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44.xml" ContentType="application/vnd.openxmlformats-officedocument.spreadsheetml.worksheet+xml"/>
  <Override PartName="/xl/worksheets/sheet1.xml" ContentType="application/vnd.openxmlformats-officedocument.spreadsheetml.worksheet+xml"/>
  <Override PartName="/xl/worksheets/sheet45.xml" ContentType="application/vnd.openxmlformats-officedocument.spreadsheetml.worksheet+xml"/>
  <Override PartName="/xl/worksheets/sheet2.xml" ContentType="application/vnd.openxmlformats-officedocument.spreadsheetml.worksheet+xml"/>
  <Override PartName="/xl/worksheets/sheet46.xml" ContentType="application/vnd.openxmlformats-officedocument.spreadsheetml.worksheet+xml"/>
  <Override PartName="/xl/worksheets/sheet3.xml" ContentType="application/vnd.openxmlformats-officedocument.spreadsheetml.worksheet+xml"/>
  <Override PartName="/xl/worksheets/sheet47.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48.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44.xml.rels" ContentType="application/vnd.openxmlformats-package.relationships+xml"/>
  <Override PartName="/xl/worksheets/_rels/sheet5.xml.rels" ContentType="application/vnd.openxmlformats-package.relationships+xml"/>
  <Override PartName="/xl/worksheets/_rels/sheet45.xml.rels" ContentType="application/vnd.openxmlformats-package.relationships+xml"/>
  <Override PartName="/xl/worksheets/_rels/sheet6.xml.rels" ContentType="application/vnd.openxmlformats-package.relationships+xml"/>
  <Override PartName="/xl/worksheets/_rels/sheet46.xml.rels" ContentType="application/vnd.openxmlformats-package.relationships+xml"/>
  <Override PartName="/xl/worksheets/_rels/sheet47.xml.rels" ContentType="application/vnd.openxmlformats-package.relationships+xml"/>
  <Override PartName="/xl/worksheets/_rels/sheet4.xml.rels" ContentType="application/vnd.openxmlformats-package.relationships+xml"/>
  <Override PartName="/xl/worksheets/_rels/sheet48.xml.rels" ContentType="application/vnd.openxmlformats-package.relationships+xml"/>
  <Override PartName="/xl/worksheets/_rels/sheet7.xml.rels" ContentType="application/vnd.openxmlformats-package.relationships+xml"/>
  <Override PartName="/xl/worksheets/_rels/sheet20.xml.rels" ContentType="application/vnd.openxmlformats-package.relationships+xml"/>
  <Override PartName="/xl/worksheets/_rels/sheet8.xml.rels" ContentType="application/vnd.openxmlformats-package.relationships+xml"/>
  <Override PartName="/xl/worksheets/_rels/sheet21.xml.rels" ContentType="application/vnd.openxmlformats-package.relationships+xml"/>
  <Override PartName="/xl/worksheets/_rels/sheet9.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19.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28.xml.rels" ContentType="application/vnd.openxmlformats-package.relationships+xml"/>
  <Override PartName="/xl/worksheets/_rels/sheet29.xml.rels" ContentType="application/vnd.openxmlformats-package.relationships+xml"/>
  <Override PartName="/xl/worksheets/_rels/sheet30.xml.rels" ContentType="application/vnd.openxmlformats-package.relationships+xml"/>
  <Override PartName="/xl/worksheets/_rels/sheet31.xml.rels" ContentType="application/vnd.openxmlformats-package.relationships+xml"/>
  <Override PartName="/xl/worksheets/_rels/sheet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40.xml.rels" ContentType="application/vnd.openxmlformats-package.relationships+xml"/>
  <Override PartName="/xl/worksheets/_rels/sheet41.xml.rels" ContentType="application/vnd.openxmlformats-package.relationships+xml"/>
  <Override PartName="/xl/worksheets/_rels/sheet42.xml.rels" ContentType="application/vnd.openxmlformats-package.relationships+xml"/>
  <Override PartName="/xl/worksheets/_rels/sheet4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sharedStrings.xml" ContentType="application/vnd.openxmlformats-officedocument.spreadsheetml.sharedStrings+xml"/>
  <Override PartName="/xl/media/image1.png" ContentType="image/png"/>
  <Override PartName="/xl/media/image2.png" ContentType="image/png"/>
  <Override PartName="/xl/media/image48.png" ContentType="image/png"/>
  <Override PartName="/xl/media/image3.jpeg" ContentType="image/jpeg"/>
  <Override PartName="/xl/media/image5.png" ContentType="image/png"/>
  <Override PartName="/xl/media/image4.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28.png" ContentType="image/png"/>
  <Override PartName="/xl/media/image29.png" ContentType="image/png"/>
  <Override PartName="/xl/media/image30.png" ContentType="image/png"/>
  <Override PartName="/xl/media/image31.png" ContentType="image/png"/>
  <Override PartName="/xl/media/image32.png" ContentType="image/png"/>
  <Override PartName="/xl/media/image33.png" ContentType="image/png"/>
  <Override PartName="/xl/media/image34.png" ContentType="image/png"/>
  <Override PartName="/xl/media/image35.png" ContentType="image/png"/>
  <Override PartName="/xl/media/image36.png" ContentType="image/png"/>
  <Override PartName="/xl/media/image37.png" ContentType="image/png"/>
  <Override PartName="/xl/media/image38.png" ContentType="image/png"/>
  <Override PartName="/xl/media/image39.png" ContentType="image/png"/>
  <Override PartName="/xl/media/image40.png" ContentType="image/png"/>
  <Override PartName="/xl/media/image41.png" ContentType="image/png"/>
  <Override PartName="/xl/media/image42.png" ContentType="image/png"/>
  <Override PartName="/xl/media/image43.png" ContentType="image/png"/>
  <Override PartName="/xl/media/image44.png" ContentType="image/png"/>
  <Override PartName="/xl/media/image45.png" ContentType="image/png"/>
  <Override PartName="/xl/media/image46.png" ContentType="image/png"/>
  <Override PartName="/xl/media/image47.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21.xml.rels" ContentType="application/vnd.openxmlformats-package.relationships+xml"/>
  <Override PartName="/xl/drawings/_rels/drawing4.xml.rels" ContentType="application/vnd.openxmlformats-package.relationships+xml"/>
  <Override PartName="/xl/drawings/_rels/drawing22.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7.xml.rels" ContentType="application/vnd.openxmlformats-package.relationships+xml"/>
  <Override PartName="/xl/drawings/_rels/drawing24.xml.rels" ContentType="application/vnd.openxmlformats-package.relationships+xml"/>
  <Override PartName="/xl/drawings/_rels/drawing8.xml.rels" ContentType="application/vnd.openxmlformats-package.relationships+xml"/>
  <Override PartName="/xl/drawings/_rels/drawing25.xml.rels" ContentType="application/vnd.openxmlformats-package.relationships+xml"/>
  <Override PartName="/xl/drawings/_rels/drawing9.xml.rels" ContentType="application/vnd.openxmlformats-package.relationships+xml"/>
  <Override PartName="/xl/drawings/_rels/drawing26.xml.rels" ContentType="application/vnd.openxmlformats-package.relationships+xml"/>
  <Override PartName="/xl/drawings/_rels/drawing10.xml.rels" ContentType="application/vnd.openxmlformats-package.relationships+xml"/>
  <Override PartName="/xl/drawings/_rels/drawing11.xml.rels" ContentType="application/vnd.openxmlformats-package.relationships+xml"/>
  <Override PartName="/xl/drawings/_rels/drawing12.xml.rels" ContentType="application/vnd.openxmlformats-package.relationships+xml"/>
  <Override PartName="/xl/drawings/_rels/drawing13.xml.rels" ContentType="application/vnd.openxmlformats-package.relationships+xml"/>
  <Override PartName="/xl/drawings/_rels/drawing14.xml.rels" ContentType="application/vnd.openxmlformats-package.relationships+xml"/>
  <Override PartName="/xl/drawings/_rels/drawing15.xml.rels" ContentType="application/vnd.openxmlformats-package.relationships+xml"/>
  <Override PartName="/xl/drawings/_rels/drawing16.xml.rels" ContentType="application/vnd.openxmlformats-package.relationships+xml"/>
  <Override PartName="/xl/drawings/_rels/drawing17.xml.rels" ContentType="application/vnd.openxmlformats-package.relationships+xml"/>
  <Override PartName="/xl/drawings/_rels/drawing18.xml.rels" ContentType="application/vnd.openxmlformats-package.relationships+xml"/>
  <Override PartName="/xl/drawings/_rels/drawing19.xml.rels" ContentType="application/vnd.openxmlformats-package.relationships+xml"/>
  <Override PartName="/xl/drawings/_rels/drawing27.xml.rels" ContentType="application/vnd.openxmlformats-package.relationships+xml"/>
  <Override PartName="/xl/drawings/_rels/drawing28.xml.rels" ContentType="application/vnd.openxmlformats-package.relationships+xml"/>
  <Override PartName="/xl/drawings/_rels/drawing29.xml.rels" ContentType="application/vnd.openxmlformats-package.relationships+xml"/>
  <Override PartName="/xl/drawings/_rels/drawing30.xml.rels" ContentType="application/vnd.openxmlformats-package.relationships+xml"/>
  <Override PartName="/xl/drawings/_rels/drawing31.xml.rels" ContentType="application/vnd.openxmlformats-package.relationships+xml"/>
  <Override PartName="/xl/drawings/_rels/drawing32.xml.rels" ContentType="application/vnd.openxmlformats-package.relationships+xml"/>
  <Override PartName="/xl/drawings/_rels/drawing33.xml.rels" ContentType="application/vnd.openxmlformats-package.relationships+xml"/>
  <Override PartName="/xl/drawings/_rels/drawing34.xml.rels" ContentType="application/vnd.openxmlformats-package.relationships+xml"/>
  <Override PartName="/xl/drawings/_rels/drawing35.xml.rels" ContentType="application/vnd.openxmlformats-package.relationships+xml"/>
  <Override PartName="/xl/drawings/_rels/drawing36.xml.rels" ContentType="application/vnd.openxmlformats-package.relationships+xml"/>
  <Override PartName="/xl/drawings/_rels/drawing37.xml.rels" ContentType="application/vnd.openxmlformats-package.relationships+xml"/>
  <Override PartName="/xl/drawings/_rels/drawing38.xml.rels" ContentType="application/vnd.openxmlformats-package.relationships+xml"/>
  <Override PartName="/xl/drawings/_rels/drawing39.xml.rels" ContentType="application/vnd.openxmlformats-package.relationships+xml"/>
  <Override PartName="/xl/drawings/_rels/drawing40.xml.rels" ContentType="application/vnd.openxmlformats-package.relationships+xml"/>
  <Override PartName="/xl/drawings/_rels/drawing41.xml.rels" ContentType="application/vnd.openxmlformats-package.relationships+xml"/>
  <Override PartName="/xl/drawings/_rels/drawing42.xml.rels" ContentType="application/vnd.openxmlformats-package.relationships+xml"/>
  <Override PartName="/xl/drawings/_rels/drawing43.xml.rels" ContentType="application/vnd.openxmlformats-package.relationships+xml"/>
  <Override PartName="/xl/drawings/_rels/drawing44.xml.rels" ContentType="application/vnd.openxmlformats-package.relationships+xml"/>
  <Override PartName="/xl/drawings/_rels/drawing45.xml.rels" ContentType="application/vnd.openxmlformats-package.relationship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2"/>
    <sheet name="TATA Scheme Risk-O-Meters" sheetId="2" state="visible" r:id="rId3"/>
    <sheet name="Dividend History" sheetId="3" state="visible" r:id="rId4"/>
    <sheet name="TAF" sheetId="4" state="visible" r:id="rId5"/>
    <sheet name="TBAF" sheetId="5" state="visible" r:id="rId6"/>
    <sheet name="TMIF" sheetId="6" state="visible" r:id="rId7"/>
    <sheet name="TMAOF" sheetId="7" state="visible" r:id="rId8"/>
    <sheet name="TEGF" sheetId="8" state="visible" r:id="rId9"/>
    <sheet name="TDIVYF" sheetId="9" state="visible" r:id="rId10"/>
    <sheet name="TTOFE" sheetId="10" state="visible" r:id="rId11"/>
    <sheet name="TEOF" sheetId="11" state="visible" r:id="rId12"/>
    <sheet name="TINR" sheetId="12" state="visible" r:id="rId13"/>
    <sheet name="TSCAPF" sheetId="13" state="visible" r:id="rId14"/>
    <sheet name="TEQPEF" sheetId="14" state="visible" r:id="rId15"/>
    <sheet name="TMCAPF" sheetId="15" state="visible" r:id="rId16"/>
    <sheet name="TFEF" sheetId="16" state="visible" r:id="rId17"/>
    <sheet name="TTSF96" sheetId="17" state="visible" r:id="rId18"/>
    <sheet name="TBFSF" sheetId="18" state="visible" r:id="rId19"/>
    <sheet name="TDIF" sheetId="19" state="visible" r:id="rId20"/>
    <sheet name="TICF" sheetId="20" state="visible" r:id="rId21"/>
    <sheet name="TIPHF" sheetId="21" state="visible" r:id="rId22"/>
    <sheet name="TREF" sheetId="22" state="visible" r:id="rId23"/>
    <sheet name="TISF" sheetId="23" state="visible" r:id="rId24"/>
    <sheet name="TIFSA" sheetId="24" state="visible" r:id="rId25"/>
    <sheet name="TIFNA" sheetId="25" state="visible" r:id="rId26"/>
    <sheet name="TNPBETF" sheetId="26" state="visible" r:id="rId27"/>
    <sheet name="TNETF" sheetId="27" state="visible" r:id="rId28"/>
    <sheet name="TCS" sheetId="28" state="visible" r:id="rId29"/>
    <sheet name="TYCF" sheetId="29" state="visible" r:id="rId30"/>
    <sheet name="TQNTF" sheetId="30" state="visible" r:id="rId31"/>
    <sheet name="TBCF" sheetId="31" state="visible" r:id="rId32"/>
    <sheet name="TRSFP" sheetId="32" state="visible" r:id="rId33"/>
    <sheet name="TRSFM" sheetId="33" state="visible" r:id="rId34"/>
    <sheet name="TRSFC" sheetId="34" state="visible" r:id="rId35"/>
    <sheet name="TLF" sheetId="35" state="visible" r:id="rId36"/>
    <sheet name="TSTBF" sheetId="36" state="visible" r:id="rId37"/>
    <sheet name="TFF" sheetId="37" state="visible" r:id="rId38"/>
    <sheet name="TIPF" sheetId="38" state="visible" r:id="rId39"/>
    <sheet name="TFRSTF" sheetId="39" state="visible" r:id="rId40"/>
    <sheet name="TUSTF" sheetId="40" state="visible" r:id="rId41"/>
    <sheet name="TFRF" sheetId="41" state="visible" r:id="rId42"/>
    <sheet name="TCORPBF" sheetId="42" state="visible" r:id="rId43"/>
    <sheet name="TIFA" sheetId="43" state="visible" r:id="rId44"/>
    <sheet name="TGSFR" sheetId="44" state="visible" r:id="rId45"/>
    <sheet name="TOF" sheetId="45" state="visible" r:id="rId46"/>
    <sheet name="TDBF" sheetId="46" state="visible" r:id="rId47"/>
    <sheet name="TBPSUF" sheetId="47" state="visible" r:id="rId48"/>
    <sheet name="TFM56F" sheetId="48" state="visible" r:id="rId49"/>
  </sheets>
  <definedNames>
    <definedName function="false" hidden="false" name="AAA" vbProcedure="false">#REF!</definedName>
    <definedName function="false" hidden="false" name="h" vbProcedure="false">#REF!</definedName>
    <definedName function="false" hidden="false" name="IEF" vbProcedure="false">#REF!</definedName>
    <definedName function="false" hidden="false" name="raja" vbProcedure="false">#REF!</definedName>
    <definedName function="false" hidden="false" name="TAF" vbProcedure="false">TAF!$B$1</definedName>
    <definedName function="false" hidden="false" name="TBAF" vbProcedure="false">TBAF!$B$1</definedName>
    <definedName function="false" hidden="false" name="TBCF" vbProcedure="false">TBCF!$B$1</definedName>
    <definedName function="false" hidden="false" name="TBFSF" vbProcedure="false">TBFSF!$B$1</definedName>
    <definedName function="false" hidden="false" name="TBPSUF" vbProcedure="false">#REF!</definedName>
    <definedName function="false" hidden="false" name="TCF" vbProcedure="false">#REF!</definedName>
    <definedName function="false" hidden="false" name="TCF_EQDetails" vbProcedure="false">#REF!</definedName>
    <definedName function="false" hidden="false" name="TCORPBF" vbProcedure="false">#REF!</definedName>
    <definedName function="false" hidden="false" name="TCPF1" vbProcedure="false">#REF!</definedName>
    <definedName function="false" hidden="false" name="TCPF2" vbProcedure="false">#REF!</definedName>
    <definedName function="false" hidden="false" name="TCS" vbProcedure="false">TCS!$B$1</definedName>
    <definedName function="false" hidden="false" name="TDAF2A" vbProcedure="false">#REF!</definedName>
    <definedName function="false" hidden="false" name="TDAF2B" vbProcedure="false">#REF!</definedName>
    <definedName function="false" hidden="false" name="TDAF2C" vbProcedure="false">#REF!</definedName>
    <definedName function="false" hidden="false" name="TDAF3A" vbProcedure="false">#REF!</definedName>
    <definedName function="false" hidden="false" name="TDAFA" vbProcedure="false">#REF!</definedName>
    <definedName function="false" hidden="false" name="TDAFB" vbProcedure="false">#REF!</definedName>
    <definedName function="false" hidden="false" name="TDAFC" vbProcedure="false">#REF!</definedName>
    <definedName function="false" hidden="false" name="TDBF" vbProcedure="false">#REF!</definedName>
    <definedName function="false" hidden="false" name="TDIF" vbProcedure="false">TDIF!$B$1</definedName>
    <definedName function="false" hidden="false" name="TDIVYF" vbProcedure="false">TDIVYF!$B$1</definedName>
    <definedName function="false" hidden="false" name="TDYF" vbProcedure="false">#REF!</definedName>
    <definedName function="false" hidden="false" name="TEGF" vbProcedure="false">TEGF!$B$1</definedName>
    <definedName function="false" hidden="false" name="TEMF" vbProcedure="false">#REF!</definedName>
    <definedName function="false" hidden="false" name="TEOF" vbProcedure="false">TEOF!$B$1</definedName>
    <definedName function="false" hidden="false" name="TEQPEF" vbProcedure="false">TEQPEF!$B$1</definedName>
    <definedName function="false" hidden="false" name="TFEF" vbProcedure="false">TFEF!$B$1</definedName>
    <definedName function="false" hidden="false" name="TFF" vbProcedure="false">#REF!</definedName>
    <definedName function="false" hidden="false" name="TFFSP1" vbProcedure="false">#REF!</definedName>
    <definedName function="false" hidden="false" name="TFHA20" vbProcedure="false">#REF!</definedName>
    <definedName function="false" hidden="false" name="TFHA32" vbProcedure="false">#REF!</definedName>
    <definedName function="false" hidden="false" name="TFHAP1" vbProcedure="false">#REF!</definedName>
    <definedName function="false" hidden="false" name="TFHAP2" vbProcedure="false">#REF!</definedName>
    <definedName function="false" hidden="false" name="TFHF" vbProcedure="false">#REF!</definedName>
    <definedName function="false" hidden="false" name="TFIPA1" vbProcedure="false">#REF!</definedName>
    <definedName function="false" hidden="false" name="TFIPA2" vbProcedure="false">#REF!</definedName>
    <definedName function="false" hidden="false" name="TFIPA3" vbProcedure="false">#REF!</definedName>
    <definedName function="false" hidden="false" name="TFIPB2" vbProcedure="false">#REF!</definedName>
    <definedName function="false" hidden="false" name="TFIPB3" vbProcedure="false">#REF!</definedName>
    <definedName function="false" hidden="false" name="TFIPC2" vbProcedure="false">#REF!</definedName>
    <definedName function="false" hidden="false" name="TFIPC3" vbProcedure="false">#REF!</definedName>
    <definedName function="false" hidden="false" name="TFM40B" vbProcedure="false">#REF!</definedName>
    <definedName function="false" hidden="false" name="TFM40C" vbProcedure="false">#REF!</definedName>
    <definedName function="false" hidden="false" name="TFM40F" vbProcedure="false">#REF!</definedName>
    <definedName function="false" hidden="false" name="TFM40H" vbProcedure="false">#REF!</definedName>
    <definedName function="false" hidden="false" name="TFM42A" vbProcedure="false">#REF!</definedName>
    <definedName function="false" hidden="false" name="TFM42B" vbProcedure="false">#REF!</definedName>
    <definedName function="false" hidden="false" name="TFM42C" vbProcedure="false">#REF!</definedName>
    <definedName function="false" hidden="false" name="TFM42D" vbProcedure="false">#REF!</definedName>
    <definedName function="false" hidden="false" name="TFM42E" vbProcedure="false">#REF!</definedName>
    <definedName function="false" hidden="false" name="TFM42F" vbProcedure="false">#REF!</definedName>
    <definedName function="false" hidden="false" name="TFM42G" vbProcedure="false">#REF!</definedName>
    <definedName function="false" hidden="false" name="TFM42H" vbProcedure="false">#REF!</definedName>
    <definedName function="false" hidden="false" name="TFM42I" vbProcedure="false">#REF!</definedName>
    <definedName function="false" hidden="false" name="TFM43A" vbProcedure="false">#REF!</definedName>
    <definedName function="false" hidden="false" name="TFM43B" vbProcedure="false">#REF!</definedName>
    <definedName function="false" hidden="false" name="TFM43C" vbProcedure="false">#REF!</definedName>
    <definedName function="false" hidden="false" name="TFM43D" vbProcedure="false">#REF!</definedName>
    <definedName function="false" hidden="false" name="TFM43E" vbProcedure="false">#REF!</definedName>
    <definedName function="false" hidden="false" name="TFM44A" vbProcedure="false">#REF!</definedName>
    <definedName function="false" hidden="false" name="TFM44B" vbProcedure="false">#REF!</definedName>
    <definedName function="false" hidden="false" name="TFM44C" vbProcedure="false">#REF!</definedName>
    <definedName function="false" hidden="false" name="TFM44D" vbProcedure="false">#REF!</definedName>
    <definedName function="false" hidden="false" name="TFM45A" vbProcedure="false">#REF!</definedName>
    <definedName function="false" hidden="false" name="TFM45B" vbProcedure="false">#REF!</definedName>
    <definedName function="false" hidden="false" name="TFM45C" vbProcedure="false">#REF!</definedName>
    <definedName function="false" hidden="false" name="TFM45D" vbProcedure="false">#REF!</definedName>
    <definedName function="false" hidden="false" name="TFM45E" vbProcedure="false">#REF!</definedName>
    <definedName function="false" hidden="false" name="TFM46A" vbProcedure="false">#REF!</definedName>
    <definedName function="false" hidden="false" name="TFM46B" vbProcedure="false">#REF!</definedName>
    <definedName function="false" hidden="false" name="TFM46C" vbProcedure="false">#REF!</definedName>
    <definedName function="false" hidden="false" name="TFM46D" vbProcedure="false">#REF!</definedName>
    <definedName function="false" hidden="false" name="TFM46E" vbProcedure="false">#REF!</definedName>
    <definedName function="false" hidden="false" name="TFM46F" vbProcedure="false">#REF!</definedName>
    <definedName function="false" hidden="false" name="TFM46G" vbProcedure="false">#REF!</definedName>
    <definedName function="false" hidden="false" name="TFM46H" vbProcedure="false">#REF!</definedName>
    <definedName function="false" hidden="false" name="TFM46I" vbProcedure="false">#REF!</definedName>
    <definedName function="false" hidden="false" name="TFM46J" vbProcedure="false">#REF!</definedName>
    <definedName function="false" hidden="false" name="TFM46K" vbProcedure="false">#REF!</definedName>
    <definedName function="false" hidden="false" name="TFM46L" vbProcedure="false">#REF!</definedName>
    <definedName function="false" hidden="false" name="TFM46M" vbProcedure="false">#REF!</definedName>
    <definedName function="false" hidden="false" name="TFM46N" vbProcedure="false">#REF!</definedName>
    <definedName function="false" hidden="false" name="TFM46O" vbProcedure="false">#REF!</definedName>
    <definedName function="false" hidden="false" name="TFM46P" vbProcedure="false">#REF!</definedName>
    <definedName function="false" hidden="false" name="TFM46Q" vbProcedure="false">#REF!</definedName>
    <definedName function="false" hidden="false" name="TFM46R" vbProcedure="false">#REF!</definedName>
    <definedName function="false" hidden="false" name="TFM46S" vbProcedure="false">#REF!</definedName>
    <definedName function="false" hidden="false" name="TFM46T" vbProcedure="false">#REF!</definedName>
    <definedName function="false" hidden="false" name="TFM47A" vbProcedure="false">#REF!</definedName>
    <definedName function="false" hidden="false" name="TFM47B" vbProcedure="false">#REF!</definedName>
    <definedName function="false" hidden="false" name="TFM47C" vbProcedure="false">#REF!</definedName>
    <definedName function="false" hidden="false" name="TFM47D" vbProcedure="false">#REF!</definedName>
    <definedName function="false" hidden="false" name="TFM47E" vbProcedure="false">#REF!</definedName>
    <definedName function="false" hidden="false" name="TFM47F" vbProcedure="false">#REF!</definedName>
    <definedName function="false" hidden="false" name="TFM47G" vbProcedure="false">#REF!</definedName>
    <definedName function="false" hidden="false" name="TFM47H" vbProcedure="false">#REF!</definedName>
    <definedName function="false" hidden="false" name="TFM47I" vbProcedure="false">#REF!</definedName>
    <definedName function="false" hidden="false" name="TFM47J" vbProcedure="false">#REF!</definedName>
    <definedName function="false" hidden="false" name="TFM47K" vbProcedure="false">#REF!</definedName>
    <definedName function="false" hidden="false" name="TFM47L" vbProcedure="false">#REF!</definedName>
    <definedName function="false" hidden="false" name="TFM47M" vbProcedure="false">#REF!</definedName>
    <definedName function="false" hidden="false" name="TFM47N" vbProcedure="false">#REF!</definedName>
    <definedName function="false" hidden="false" name="TFM48A" vbProcedure="false">#REF!</definedName>
    <definedName function="false" hidden="false" name="TFM48B" vbProcedure="false">#REF!</definedName>
    <definedName function="false" hidden="false" name="TFM48C" vbProcedure="false">#REF!</definedName>
    <definedName function="false" hidden="false" name="TFM48D" vbProcedure="false">#REF!</definedName>
    <definedName function="false" hidden="false" name="TFM48E" vbProcedure="false">#REF!</definedName>
    <definedName function="false" hidden="false" name="TFM48F" vbProcedure="false">#REF!</definedName>
    <definedName function="false" hidden="false" name="TFM48G" vbProcedure="false">#REF!</definedName>
    <definedName function="false" hidden="false" name="TFM49A" vbProcedure="false">#REF!</definedName>
    <definedName function="false" hidden="false" name="TFM49B" vbProcedure="false">#REF!</definedName>
    <definedName function="false" hidden="false" name="TFM49C" vbProcedure="false">#REF!</definedName>
    <definedName function="false" hidden="false" name="TFM53A" vbProcedure="false">#REF!</definedName>
    <definedName function="false" hidden="false" name="TFM53B" vbProcedure="false">#REF!</definedName>
    <definedName function="false" hidden="false" name="TFM53C" vbProcedure="false">#REF!</definedName>
    <definedName function="false" hidden="false" name="TFM54A" vbProcedure="false">#REF!</definedName>
    <definedName function="false" hidden="false" name="TFM54B" vbProcedure="false">#REF!</definedName>
    <definedName function="false" hidden="false" name="TFM54C" vbProcedure="false">#REF!</definedName>
    <definedName function="false" hidden="false" name="TFM55A" vbProcedure="false">#REF!</definedName>
    <definedName function="false" hidden="false" name="TFM55B" vbProcedure="false">#REF!</definedName>
    <definedName function="false" hidden="false" name="TFM55C" vbProcedure="false">#REF!</definedName>
    <definedName function="false" hidden="false" name="TFM55D" vbProcedure="false">#REF!</definedName>
    <definedName function="false" hidden="false" name="TFM55E" vbProcedure="false">#REF!</definedName>
    <definedName function="false" hidden="false" name="TFM55F" vbProcedure="false">#REF!</definedName>
    <definedName function="false" hidden="false" name="TFM55G" vbProcedure="false">#REF!</definedName>
    <definedName function="false" hidden="false" name="TFM55H" vbProcedure="false">#REF!</definedName>
    <definedName function="false" hidden="false" name="TFM55I" vbProcedure="false">#REF!</definedName>
    <definedName function="false" hidden="false" name="TFM55J" vbProcedure="false">#REF!</definedName>
    <definedName function="false" hidden="false" name="TFM56A" vbProcedure="false">#REF!</definedName>
    <definedName function="false" hidden="false" name="TFM56B" vbProcedure="false">#REF!</definedName>
    <definedName function="false" hidden="false" name="TFM56C" vbProcedure="false">#REF!</definedName>
    <definedName function="false" hidden="false" name="TFM56D" vbProcedure="false">#REF!</definedName>
    <definedName function="false" hidden="false" name="TFM56E" vbProcedure="false">#REF!</definedName>
    <definedName function="false" hidden="false" name="TFM56F" vbProcedure="false">#REF!</definedName>
    <definedName function="false" hidden="false" name="TFMP02" vbProcedure="false">#REF!</definedName>
    <definedName function="false" hidden="false" name="TFMP04" vbProcedure="false">#REF!</definedName>
    <definedName function="false" hidden="false" name="TFMP15" vbProcedure="false">#REF!</definedName>
    <definedName function="false" hidden="false" name="TFMP19" vbProcedure="false">#REF!</definedName>
    <definedName function="false" hidden="false" name="TFMP22" vbProcedure="false">#REF!</definedName>
    <definedName function="false" hidden="false" name="TFMP23" vbProcedure="false">#REF!</definedName>
    <definedName function="false" hidden="false" name="TFMP24" vbProcedure="false">#REF!</definedName>
    <definedName function="false" hidden="false" name="TFMP25" vbProcedure="false">#REF!</definedName>
    <definedName function="false" hidden="false" name="TFMP27" vbProcedure="false">#REF!</definedName>
    <definedName function="false" hidden="false" name="TFMP30" vbProcedure="false">#REF!</definedName>
    <definedName function="false" hidden="false" name="TFMP32" vbProcedure="false">#REF!</definedName>
    <definedName function="false" hidden="false" name="TFMP33" vbProcedure="false">#REF!</definedName>
    <definedName function="false" hidden="false" name="TFMP35" vbProcedure="false">#REF!</definedName>
    <definedName function="false" hidden="false" name="TFMP36" vbProcedure="false">#REF!</definedName>
    <definedName function="false" hidden="false" name="TFMP37" vbProcedure="false">#REF!</definedName>
    <definedName function="false" hidden="false" name="TFMP38" vbProcedure="false">#REF!</definedName>
    <definedName function="false" hidden="false" name="TFMP40" vbProcedure="false">#REF!</definedName>
    <definedName function="false" hidden="false" name="TFMP41" vbProcedure="false">#REF!</definedName>
    <definedName function="false" hidden="false" name="TFMP42" vbProcedure="false">#REF!</definedName>
    <definedName function="false" hidden="false" name="TFMP43" vbProcedure="false">#REF!</definedName>
    <definedName function="false" hidden="false" name="TFMP44" vbProcedure="false">#REF!</definedName>
    <definedName function="false" hidden="false" name="TFMP45" vbProcedure="false">#REF!</definedName>
    <definedName function="false" hidden="false" name="TFRF" vbProcedure="false">#REF!</definedName>
    <definedName function="false" hidden="false" name="TFRLTF" vbProcedure="false">#REF!</definedName>
    <definedName function="false" hidden="false" name="TFRSTF" vbProcedure="false">#REF!</definedName>
    <definedName function="false" hidden="false" name="TFTF1" vbProcedure="false">#REF!</definedName>
    <definedName function="false" hidden="false" name="TFTF2A" vbProcedure="false">#REF!</definedName>
    <definedName function="false" hidden="false" name="TFTF2B" vbProcedure="false">#REF!</definedName>
    <definedName function="false" hidden="false" name="TGEIFA" vbProcedure="false">#REF!</definedName>
    <definedName function="false" hidden="false" name="TGEIFB" vbProcedure="false">#REF!</definedName>
    <definedName function="false" hidden="false" name="TGMTF" vbProcedure="false">#REF!</definedName>
    <definedName function="false" hidden="false" name="TGSFR" vbProcedure="false">#REF!</definedName>
    <definedName function="false" hidden="false" name="TGSMF" vbProcedure="false">#REF!</definedName>
    <definedName function="false" hidden="false" name="TICF" vbProcedure="false">TICF!$B$1</definedName>
    <definedName function="false" hidden="false" name="TIFA" vbProcedure="false">#REF!</definedName>
    <definedName function="false" hidden="false" name="TIFNA" vbProcedure="false">TIFNA!$B$1</definedName>
    <definedName function="false" hidden="false" name="TIFSA" vbProcedure="false">TIFSA!$B$1</definedName>
    <definedName function="false" hidden="false" name="TIGIF" vbProcedure="false">#REF!</definedName>
    <definedName function="false" hidden="false" name="TINR" vbProcedure="false">TINR!$B$1</definedName>
    <definedName function="false" hidden="false" name="TIPF" vbProcedure="false">#REF!</definedName>
    <definedName function="false" hidden="false" name="TIPFSP1" vbProcedure="false">#REF!</definedName>
    <definedName function="false" hidden="false" name="TIPHF" vbProcedure="false">TIPHF!$B$1</definedName>
    <definedName function="false" hidden="false" name="TISF" vbProcedure="false">TISF!$B$1</definedName>
    <definedName function="false" hidden="false" name="TITSF" vbProcedure="false">#REF!</definedName>
    <definedName function="false" hidden="false" name="TLF" vbProcedure="false">#REF!</definedName>
    <definedName function="false" hidden="false" name="TLMF" vbProcedure="false">#REF!</definedName>
    <definedName function="false" hidden="false" name="TMAOF" vbProcedure="false">TMAOF!$B$1</definedName>
    <definedName function="false" hidden="false" name="TMCAPF" vbProcedure="false">TMCAPF!$B$1</definedName>
    <definedName function="false" hidden="false" name="TMIF" vbProcedure="false">TMIF!$B$1</definedName>
    <definedName function="false" hidden="false" name="TMPF" vbProcedure="false">#REF!</definedName>
    <definedName function="false" hidden="false" name="TNETF" vbProcedure="false">TNETF!$B$1</definedName>
    <definedName function="false" hidden="false" name="TNPBETF" vbProcedure="false">TNPBETF!$B$1</definedName>
    <definedName function="false" hidden="false" name="TOF" vbProcedure="false">#REF!</definedName>
    <definedName function="false" hidden="false" name="TOIIS" vbProcedure="false">#REF!</definedName>
    <definedName function="false" hidden="false" name="TOIOS" vbProcedure="false">#REF!</definedName>
    <definedName function="false" hidden="false" name="TOISS" vbProcedure="false">#REF!</definedName>
    <definedName function="false" hidden="false" name="TQNTF" vbProcedure="false">TQNTF!$B$1</definedName>
    <definedName function="false" hidden="false" name="TREF" vbProcedure="false">TREF!$B$1</definedName>
    <definedName function="false" hidden="false" name="TRSFC" vbProcedure="false">#REF!</definedName>
    <definedName function="false" hidden="false" name="TRSFM" vbProcedure="false">TRSFM!$B$1</definedName>
    <definedName function="false" hidden="false" name="TRSFP" vbProcedure="false">TRSFP!$B$1</definedName>
    <definedName function="false" hidden="false" name="TSCAPF" vbProcedure="false">TSCAPF!$B$1</definedName>
    <definedName function="false" hidden="false" name="TSIPF3" vbProcedure="false">#REF!</definedName>
    <definedName function="false" hidden="false" name="TSTBF" vbProcedure="false">#REF!</definedName>
    <definedName function="false" hidden="false" name="TTAF1" vbProcedure="false">#REF!</definedName>
    <definedName function="false" hidden="false" name="TTMF" vbProcedure="false">#REF!</definedName>
    <definedName function="false" hidden="false" name="TTMFSP1" vbProcedure="false">#REF!</definedName>
    <definedName function="false" hidden="false" name="TTOFE" vbProcedure="false">TTOFE!$B$1</definedName>
    <definedName function="false" hidden="false" name="TTSF96" vbProcedure="false">TTSF96!$B$1</definedName>
    <definedName function="false" hidden="false" name="TUDG3S" vbProcedure="false">#REF!</definedName>
    <definedName function="false" hidden="false" name="TUDS" vbProcedure="false">#REF!</definedName>
    <definedName function="false" hidden="false" name="TURG3S" vbProcedure="false">#REF!</definedName>
    <definedName function="false" hidden="false" name="TURS" vbProcedure="false">#REF!</definedName>
    <definedName function="false" hidden="false" name="TUSTF" vbProcedure="false">#REF!</definedName>
    <definedName function="false" hidden="false" name="TVFS1" vbProcedure="false">#REF!</definedName>
    <definedName function="false" hidden="false" name="TVFS2" vbProcedure="false">#REF!</definedName>
    <definedName function="false" hidden="false" name="TYCF" vbProcedure="false">TYCF!$B$1</definedName>
    <definedName function="false" hidden="false" name="_IEF1" vbProcedure="false">#REF!</definedName>
    <definedName function="false" hidden="false" name="_IEF2" vbProcedure="false">#REF!</definedName>
    <definedName function="false" hidden="false" name="__IEF1" vbProcedure="false">#REF!</definedName>
    <definedName function="false" hidden="false" name="__IEF2" vbProcedure="false">#REF!</definedName>
    <definedName function="false" hidden="false" name="___IEF1" vbProcedure="false">#REF!</definedName>
    <definedName function="false" hidden="false" name="___IEF2" vbProcedure="false">#REF!</definedName>
    <definedName function="false" hidden="false" name="____IEF1" vbProcedure="false">#REF!</definedName>
    <definedName function="false" hidden="false" name="____IEF2" vbProcedure="false">#REF!</definedName>
    <definedName function="false" hidden="false" localSheetId="0" name="Main_Sheet" vbProcedure="false">Index!$A$2:$C$47</definedName>
    <definedName function="false" hidden="false" localSheetId="2" name="AAA" vbProcedure="false">#REF!</definedName>
    <definedName function="false" hidden="false" localSheetId="2" name="h" vbProcedure="false">#REF!</definedName>
    <definedName function="false" hidden="false" localSheetId="2" name="IEF" vbProcedure="false">#REF!</definedName>
    <definedName function="false" hidden="false" localSheetId="2" name="raja" vbProcedure="false">#REF!</definedName>
    <definedName function="false" hidden="false" localSheetId="2" name="TCF" vbProcedure="false">#REF!</definedName>
    <definedName function="false" hidden="false" localSheetId="2" name="TCF_EQDetails" vbProcedure="false">#REF!</definedName>
    <definedName function="false" hidden="false" localSheetId="2" name="TCPF1" vbProcedure="false">#REF!</definedName>
    <definedName function="false" hidden="false" localSheetId="2" name="TCPF2" vbProcedure="false">#REF!</definedName>
    <definedName function="false" hidden="false" localSheetId="2" name="TDAF2A" vbProcedure="false">#REF!</definedName>
    <definedName function="false" hidden="false" localSheetId="2" name="TDAF2B" vbProcedure="false">#REF!</definedName>
    <definedName function="false" hidden="false" localSheetId="2" name="TDAF2C" vbProcedure="false">#REF!</definedName>
    <definedName function="false" hidden="false" localSheetId="2" name="TDAF3A" vbProcedure="false">#REF!</definedName>
    <definedName function="false" hidden="false" localSheetId="2" name="TDAFA" vbProcedure="false">#REF!</definedName>
    <definedName function="false" hidden="false" localSheetId="2" name="TDAFB" vbProcedure="false">#REF!</definedName>
    <definedName function="false" hidden="false" localSheetId="2" name="TDAFC" vbProcedure="false">#REF!</definedName>
    <definedName function="false" hidden="false" localSheetId="2" name="TDYF" vbProcedure="false">#REF!</definedName>
    <definedName function="false" hidden="false" localSheetId="2" name="TEMF" vbProcedure="false">#REF!</definedName>
    <definedName function="false" hidden="false" localSheetId="2" name="TFFSP1" vbProcedure="false">#REF!</definedName>
    <definedName function="false" hidden="false" localSheetId="2" name="TFHA20" vbProcedure="false">#REF!</definedName>
    <definedName function="false" hidden="false" localSheetId="2" name="TFHA32" vbProcedure="false">#REF!</definedName>
    <definedName function="false" hidden="false" localSheetId="2" name="TFHAP1" vbProcedure="false">#REF!</definedName>
    <definedName function="false" hidden="false" localSheetId="2" name="TFHAP2" vbProcedure="false">#REF!</definedName>
    <definedName function="false" hidden="false" localSheetId="2" name="TFHF" vbProcedure="false">#REF!</definedName>
    <definedName function="false" hidden="false" localSheetId="2" name="TFIPA1" vbProcedure="false">#REF!</definedName>
    <definedName function="false" hidden="false" localSheetId="2" name="TFIPA2" vbProcedure="false">#REF!</definedName>
    <definedName function="false" hidden="false" localSheetId="2" name="TFIPA3" vbProcedure="false">#REF!</definedName>
    <definedName function="false" hidden="false" localSheetId="2" name="TFIPB2" vbProcedure="false">#REF!</definedName>
    <definedName function="false" hidden="false" localSheetId="2" name="TFIPB3" vbProcedure="false">#REF!</definedName>
    <definedName function="false" hidden="false" localSheetId="2" name="TFIPC2" vbProcedure="false">#REF!</definedName>
    <definedName function="false" hidden="false" localSheetId="2" name="TFIPC3" vbProcedure="false">#REF!</definedName>
    <definedName function="false" hidden="false" localSheetId="2" name="TFM40B" vbProcedure="false">#REF!</definedName>
    <definedName function="false" hidden="false" localSheetId="2" name="TFM40C" vbProcedure="false">#REF!</definedName>
    <definedName function="false" hidden="false" localSheetId="2" name="TFM40F" vbProcedure="false">#REF!</definedName>
    <definedName function="false" hidden="false" localSheetId="2" name="TFM40H" vbProcedure="false">#REF!</definedName>
    <definedName function="false" hidden="false" localSheetId="2" name="TFM42A" vbProcedure="false">#REF!</definedName>
    <definedName function="false" hidden="false" localSheetId="2" name="TFM42B" vbProcedure="false">#REF!</definedName>
    <definedName function="false" hidden="false" localSheetId="2" name="TFM42C" vbProcedure="false">#REF!</definedName>
    <definedName function="false" hidden="false" localSheetId="2" name="TFM42D" vbProcedure="false">#REF!</definedName>
    <definedName function="false" hidden="false" localSheetId="2" name="TFM42E" vbProcedure="false">#REF!</definedName>
    <definedName function="false" hidden="false" localSheetId="2" name="TFM42F" vbProcedure="false">#REF!</definedName>
    <definedName function="false" hidden="false" localSheetId="2" name="TFM42G" vbProcedure="false">#REF!</definedName>
    <definedName function="false" hidden="false" localSheetId="2" name="TFM42H" vbProcedure="false">#REF!</definedName>
    <definedName function="false" hidden="false" localSheetId="2" name="TFM42I" vbProcedure="false">#REF!</definedName>
    <definedName function="false" hidden="false" localSheetId="2" name="TFM43A" vbProcedure="false">#REF!</definedName>
    <definedName function="false" hidden="false" localSheetId="2" name="TFM43B" vbProcedure="false">#REF!</definedName>
    <definedName function="false" hidden="false" localSheetId="2" name="TFM43C" vbProcedure="false">#REF!</definedName>
    <definedName function="false" hidden="false" localSheetId="2" name="TFM43D" vbProcedure="false">#REF!</definedName>
    <definedName function="false" hidden="false" localSheetId="2" name="TFM43E" vbProcedure="false">#REF!</definedName>
    <definedName function="false" hidden="false" localSheetId="2" name="TFM44A" vbProcedure="false">#REF!</definedName>
    <definedName function="false" hidden="false" localSheetId="2" name="TFM44B" vbProcedure="false">#REF!</definedName>
    <definedName function="false" hidden="false" localSheetId="2" name="TFM44C" vbProcedure="false">#REF!</definedName>
    <definedName function="false" hidden="false" localSheetId="2" name="TFM44D" vbProcedure="false">#REF!</definedName>
    <definedName function="false" hidden="false" localSheetId="2" name="TFM45A" vbProcedure="false">#REF!</definedName>
    <definedName function="false" hidden="false" localSheetId="2" name="TFM45B" vbProcedure="false">#REF!</definedName>
    <definedName function="false" hidden="false" localSheetId="2" name="TFM45C" vbProcedure="false">#REF!</definedName>
    <definedName function="false" hidden="false" localSheetId="2" name="TFM45D" vbProcedure="false">#REF!</definedName>
    <definedName function="false" hidden="false" localSheetId="2" name="TFM45E" vbProcedure="false">#REF!</definedName>
    <definedName function="false" hidden="false" localSheetId="2" name="TFM46A" vbProcedure="false">#REF!</definedName>
    <definedName function="false" hidden="false" localSheetId="2" name="TFM46B" vbProcedure="false">#REF!</definedName>
    <definedName function="false" hidden="false" localSheetId="2" name="TFM46C" vbProcedure="false">#REF!</definedName>
    <definedName function="false" hidden="false" localSheetId="2" name="TFM46D" vbProcedure="false">#REF!</definedName>
    <definedName function="false" hidden="false" localSheetId="2" name="TFM46E" vbProcedure="false">#REF!</definedName>
    <definedName function="false" hidden="false" localSheetId="2" name="TFM46F" vbProcedure="false">#REF!</definedName>
    <definedName function="false" hidden="false" localSheetId="2" name="TFM46G" vbProcedure="false">#REF!</definedName>
    <definedName function="false" hidden="false" localSheetId="2" name="TFM46H" vbProcedure="false">#REF!</definedName>
    <definedName function="false" hidden="false" localSheetId="2" name="TFM46I" vbProcedure="false">#REF!</definedName>
    <definedName function="false" hidden="false" localSheetId="2" name="TFM46J" vbProcedure="false">#REF!</definedName>
    <definedName function="false" hidden="false" localSheetId="2" name="TFM46K" vbProcedure="false">#REF!</definedName>
    <definedName function="false" hidden="false" localSheetId="2" name="TFM46L" vbProcedure="false">#REF!</definedName>
    <definedName function="false" hidden="false" localSheetId="2" name="TFM46M" vbProcedure="false">#REF!</definedName>
    <definedName function="false" hidden="false" localSheetId="2" name="TFM46N" vbProcedure="false">#REF!</definedName>
    <definedName function="false" hidden="false" localSheetId="2" name="TFM46O" vbProcedure="false">#REF!</definedName>
    <definedName function="false" hidden="false" localSheetId="2" name="TFM46P" vbProcedure="false">#REF!</definedName>
    <definedName function="false" hidden="false" localSheetId="2" name="TFM46Q" vbProcedure="false">#REF!</definedName>
    <definedName function="false" hidden="false" localSheetId="2" name="TFM46R" vbProcedure="false">#REF!</definedName>
    <definedName function="false" hidden="false" localSheetId="2" name="TFM46S" vbProcedure="false">#REF!</definedName>
    <definedName function="false" hidden="false" localSheetId="2" name="TFM46T" vbProcedure="false">#REF!</definedName>
    <definedName function="false" hidden="false" localSheetId="2" name="TFM47A" vbProcedure="false">#REF!</definedName>
    <definedName function="false" hidden="false" localSheetId="2" name="TFM47B" vbProcedure="false">#REF!</definedName>
    <definedName function="false" hidden="false" localSheetId="2" name="TFM47C" vbProcedure="false">#REF!</definedName>
    <definedName function="false" hidden="false" localSheetId="2" name="TFM47D" vbProcedure="false">#REF!</definedName>
    <definedName function="false" hidden="false" localSheetId="2" name="TFM47E" vbProcedure="false">#REF!</definedName>
    <definedName function="false" hidden="false" localSheetId="2" name="TFM47F" vbProcedure="false">#REF!</definedName>
    <definedName function="false" hidden="false" localSheetId="2" name="TFM47G" vbProcedure="false">#REF!</definedName>
    <definedName function="false" hidden="false" localSheetId="2" name="TFM47H" vbProcedure="false">#REF!</definedName>
    <definedName function="false" hidden="false" localSheetId="2" name="TFM47I" vbProcedure="false">#REF!</definedName>
    <definedName function="false" hidden="false" localSheetId="2" name="TFM47J" vbProcedure="false">#REF!</definedName>
    <definedName function="false" hidden="false" localSheetId="2" name="TFM47K" vbProcedure="false">#REF!</definedName>
    <definedName function="false" hidden="false" localSheetId="2" name="TFM47L" vbProcedure="false">#REF!</definedName>
    <definedName function="false" hidden="false" localSheetId="2" name="TFM47M" vbProcedure="false">#REF!</definedName>
    <definedName function="false" hidden="false" localSheetId="2" name="TFM47N" vbProcedure="false">#REF!</definedName>
    <definedName function="false" hidden="false" localSheetId="2" name="TFM48A" vbProcedure="false">#REF!</definedName>
    <definedName function="false" hidden="false" localSheetId="2" name="TFM48B" vbProcedure="false">#REF!</definedName>
    <definedName function="false" hidden="false" localSheetId="2" name="TFM48C" vbProcedure="false">#REF!</definedName>
    <definedName function="false" hidden="false" localSheetId="2" name="TFM48D" vbProcedure="false">#REF!</definedName>
    <definedName function="false" hidden="false" localSheetId="2" name="TFM48E" vbProcedure="false">#REF!</definedName>
    <definedName function="false" hidden="false" localSheetId="2" name="TFM48F" vbProcedure="false">#REF!</definedName>
    <definedName function="false" hidden="false" localSheetId="2" name="TFM48G" vbProcedure="false">#REF!</definedName>
    <definedName function="false" hidden="false" localSheetId="2" name="TFM49A" vbProcedure="false">#REF!</definedName>
    <definedName function="false" hidden="false" localSheetId="2" name="TFM49B" vbProcedure="false">#REF!</definedName>
    <definedName function="false" hidden="false" localSheetId="2" name="TFM49C" vbProcedure="false">#REF!</definedName>
    <definedName function="false" hidden="false" localSheetId="2" name="TFM53C" vbProcedure="false">#REF!</definedName>
    <definedName function="false" hidden="false" localSheetId="2" name="TFM54B" vbProcedure="false">#REF!</definedName>
    <definedName function="false" hidden="false" localSheetId="2" name="TFM54C" vbProcedure="false">#REF!</definedName>
    <definedName function="false" hidden="false" localSheetId="2" name="TFM55C" vbProcedure="false">#REF!</definedName>
    <definedName function="false" hidden="false" localSheetId="2" name="TFM55H" vbProcedure="false">#REF!</definedName>
    <definedName function="false" hidden="false" localSheetId="2" name="TFM55J" vbProcedure="false">#REF!</definedName>
    <definedName function="false" hidden="false" localSheetId="2" name="TFM56E" vbProcedure="false">#REF!</definedName>
    <definedName function="false" hidden="false" localSheetId="2" name="TFMP02" vbProcedure="false">#REF!</definedName>
    <definedName function="false" hidden="false" localSheetId="2" name="TFMP04" vbProcedure="false">#REF!</definedName>
    <definedName function="false" hidden="false" localSheetId="2" name="TFMP15" vbProcedure="false">#REF!</definedName>
    <definedName function="false" hidden="false" localSheetId="2" name="TFMP19" vbProcedure="false">#REF!</definedName>
    <definedName function="false" hidden="false" localSheetId="2" name="TFMP22" vbProcedure="false">#REF!</definedName>
    <definedName function="false" hidden="false" localSheetId="2" name="TFMP23" vbProcedure="false">#REF!</definedName>
    <definedName function="false" hidden="false" localSheetId="2" name="TFMP24" vbProcedure="false">#REF!</definedName>
    <definedName function="false" hidden="false" localSheetId="2" name="TFMP25" vbProcedure="false">#REF!</definedName>
    <definedName function="false" hidden="false" localSheetId="2" name="TFMP27" vbProcedure="false">#REF!</definedName>
    <definedName function="false" hidden="false" localSheetId="2" name="TFMP30" vbProcedure="false">#REF!</definedName>
    <definedName function="false" hidden="false" localSheetId="2" name="TFMP32" vbProcedure="false">#REF!</definedName>
    <definedName function="false" hidden="false" localSheetId="2" name="TFMP33" vbProcedure="false">#REF!</definedName>
    <definedName function="false" hidden="false" localSheetId="2" name="TFMP35" vbProcedure="false">#REF!</definedName>
    <definedName function="false" hidden="false" localSheetId="2" name="TFMP36" vbProcedure="false">#REF!</definedName>
    <definedName function="false" hidden="false" localSheetId="2" name="TFMP37" vbProcedure="false">#REF!</definedName>
    <definedName function="false" hidden="false" localSheetId="2" name="TFMP38" vbProcedure="false">#REF!</definedName>
    <definedName function="false" hidden="false" localSheetId="2" name="TFMP40" vbProcedure="false">#REF!</definedName>
    <definedName function="false" hidden="false" localSheetId="2" name="TFMP41" vbProcedure="false">#REF!</definedName>
    <definedName function="false" hidden="false" localSheetId="2" name="TFMP42" vbProcedure="false">#REF!</definedName>
    <definedName function="false" hidden="false" localSheetId="2" name="TFMP43" vbProcedure="false">#REF!</definedName>
    <definedName function="false" hidden="false" localSheetId="2" name="TFMP44" vbProcedure="false">#REF!</definedName>
    <definedName function="false" hidden="false" localSheetId="2" name="TFMP45" vbProcedure="false">#REF!</definedName>
    <definedName function="false" hidden="false" localSheetId="2" name="TFRLTF" vbProcedure="false">#REF!</definedName>
    <definedName function="false" hidden="false" localSheetId="2" name="TFTF1" vbProcedure="false">#REF!</definedName>
    <definedName function="false" hidden="false" localSheetId="2" name="TFTF2A" vbProcedure="false">#REF!</definedName>
    <definedName function="false" hidden="false" localSheetId="2" name="TFTF2B" vbProcedure="false">#REF!</definedName>
    <definedName function="false" hidden="false" localSheetId="2" name="TGEIFA" vbProcedure="false">#REF!</definedName>
    <definedName function="false" hidden="false" localSheetId="2" name="TGEIFB" vbProcedure="false">#REF!</definedName>
    <definedName function="false" hidden="false" localSheetId="2" name="TGMTF" vbProcedure="false">#REF!</definedName>
    <definedName function="false" hidden="false" localSheetId="2" name="TGSMF" vbProcedure="false">#REF!</definedName>
    <definedName function="false" hidden="false" localSheetId="2" name="TIGIF" vbProcedure="false">#REF!</definedName>
    <definedName function="false" hidden="false" localSheetId="2" name="TIPFSP1" vbProcedure="false">#REF!</definedName>
    <definedName function="false" hidden="false" localSheetId="2" name="TITSF" vbProcedure="false">#REF!</definedName>
    <definedName function="false" hidden="false" localSheetId="2" name="TLMF" vbProcedure="false">#REF!</definedName>
    <definedName function="false" hidden="false" localSheetId="2" name="TMPF" vbProcedure="false">#REF!</definedName>
    <definedName function="false" hidden="false" localSheetId="2" name="TOIIS" vbProcedure="false">#REF!</definedName>
    <definedName function="false" hidden="false" localSheetId="2" name="TOIOS" vbProcedure="false">#REF!</definedName>
    <definedName function="false" hidden="false" localSheetId="2" name="TOISS" vbProcedure="false">#REF!</definedName>
    <definedName function="false" hidden="false" localSheetId="2" name="TSIPF3" vbProcedure="false">#REF!</definedName>
    <definedName function="false" hidden="false" localSheetId="2" name="TTAF1" vbProcedure="false">#REF!</definedName>
    <definedName function="false" hidden="false" localSheetId="2" name="TTMF" vbProcedure="false">#REF!</definedName>
    <definedName function="false" hidden="false" localSheetId="2" name="TUDG3S" vbProcedure="false">#REF!</definedName>
    <definedName function="false" hidden="false" localSheetId="2" name="TUDS" vbProcedure="false">#REF!</definedName>
    <definedName function="false" hidden="false" localSheetId="2" name="TURG3S" vbProcedure="false">#REF!</definedName>
    <definedName function="false" hidden="false" localSheetId="2" name="TURS" vbProcedure="false">#REF!</definedName>
    <definedName function="false" hidden="false" localSheetId="2" name="_IEF1" vbProcedure="false">#REF!</definedName>
    <definedName function="false" hidden="false" localSheetId="2" name="_IEF2" vbProcedure="false">#REF!</definedName>
    <definedName function="false" hidden="false" localSheetId="3" name="TAFNAV" vbProcedure="false">TAF!$B$357:$B$364</definedName>
    <definedName function="false" hidden="false" localSheetId="3" name="TAF_Debt_Related" vbProcedure="false">TAF!$B$315:$H$327</definedName>
    <definedName function="false" hidden="false" localSheetId="3" name="TAF_EQ" vbProcedure="false">TAF!$B$13:$I$154</definedName>
    <definedName function="false" hidden="false" localSheetId="3" name="TAF_EQ_Related" vbProcedure="false">TAF!$B$155:$I$293</definedName>
    <definedName function="false" hidden="false" localSheetId="3" name="TAF_FD" vbProcedure="false">TAF!$B$341:$H$342</definedName>
    <definedName function="false" hidden="false" localSheetId="3" name="TAF_GOV_SEC" vbProcedure="false">TAF!$B$295:$H$313</definedName>
    <definedName function="false" hidden="false" localSheetId="3" name="TAF_MM" vbProcedure="false">TAF!$B$329:$H$333</definedName>
    <definedName function="false" hidden="false" localSheetId="3" name="TAF_Mutual_F_Units" vbProcedure="false">taf!#ref!</definedName>
    <definedName function="false" hidden="false" localSheetId="4" name="TBAFNAV" vbProcedure="false">TBAF!$B$213:$B$220</definedName>
    <definedName function="false" hidden="false" localSheetId="4" name="TBAF_Debt_Related" vbProcedure="false">TBAF!$B$149:$H$187</definedName>
    <definedName function="false" hidden="false" localSheetId="4" name="TBAF_EQ" vbProcedure="false">TBAF!$B$13:$I$87</definedName>
    <definedName function="false" hidden="false" localSheetId="4" name="TBAF_EQ_Related" vbProcedure="false">TBAF!$B$39:$I$123</definedName>
    <definedName function="false" hidden="false" localSheetId="4" name="TBAF_FD" vbProcedure="false">TBAF!$B$197:$H$198</definedName>
    <definedName function="false" hidden="false" localSheetId="4" name="TBAF_GOV_SEC" vbProcedure="false">TBAF!$B$131:$H$147</definedName>
    <definedName function="false" hidden="false" localSheetId="4" name="TBAF_MM" vbProcedure="false">TBAF!$B$189:$H$192</definedName>
    <definedName function="false" hidden="false" localSheetId="5" name="TMIFNAV" vbProcedure="false">TMIF!$B$115:$B$126</definedName>
    <definedName function="false" hidden="false" localSheetId="5" name="TMIF_Debt_Related" vbProcedure="false">TMIF!$B$98:$H$100</definedName>
    <definedName function="false" hidden="false" localSheetId="5" name="TMIF_EQ" vbProcedure="false">TMIF!$B$13:$I$56</definedName>
    <definedName function="false" hidden="false" localSheetId="5" name="TMIF_EQ_Related" vbProcedure="false">TMIF!$B$57:$I$84</definedName>
    <definedName function="false" hidden="false" localSheetId="5" name="TMIF_GOV_SEC" vbProcedure="false">TMIF!$B$86:$H$96</definedName>
    <definedName function="false" hidden="false" localSheetId="6" name="TMAOFNAV" vbProcedure="false">TMAOF!$B$155:$B$162</definedName>
    <definedName function="false" hidden="false" localSheetId="6" name="TMAOF_Debt_Related" vbProcedure="false">TMAOF!$B$133:$H$138</definedName>
    <definedName function="false" hidden="false" localSheetId="6" name="TMAOF_EQ" vbProcedure="false">TMAOF!$B$13:$I$78</definedName>
    <definedName function="false" hidden="false" localSheetId="6" name="TMAOF_EQ_Related" vbProcedure="false">TMAOF!$B$79:$I$94</definedName>
    <definedName function="false" hidden="false" localSheetId="6" name="TMAOF_GOV_SEC" vbProcedure="false">TMAOF!$B$124:$H$131</definedName>
    <definedName function="false" hidden="false" localSheetId="6" name="TMAOF_Mutual_F_Units" vbProcedure="false">tmaof!#ref!</definedName>
    <definedName function="false" hidden="false" localSheetId="7" name="TEGFNAV" vbProcedure="false">TEGF!$B$116:$B$127</definedName>
    <definedName function="false" hidden="false" localSheetId="7" name="TEGF_Debt_Related" vbProcedure="false">TEGF!$B$70:$H$93</definedName>
    <definedName function="false" hidden="false" localSheetId="7" name="TEGF_EQ" vbProcedure="false">TEGF!$B$14:$I$50</definedName>
    <definedName function="false" hidden="false" localSheetId="7" name="TEGF_GOV_SEC" vbProcedure="false">TEGF!$B$52:$H$68</definedName>
    <definedName function="false" hidden="false" localSheetId="7" name="TEGF_MM" vbProcedure="false">TEGF!$B$95:$H$98</definedName>
    <definedName function="false" hidden="false" localSheetId="7" name="TEGF_Mutual_F_Units" vbProcedure="false">tegf!#ref!</definedName>
    <definedName function="false" hidden="false" localSheetId="8" name="TDIVYFNAV" vbProcedure="false">TDIVYF!$B$89:$B$96</definedName>
    <definedName function="false" hidden="false" localSheetId="8" name="TDIVYF_Debt_Related" vbProcedure="false">TDIVYF!$B$73:$H$74</definedName>
    <definedName function="false" hidden="false" localSheetId="8" name="TDIVYF_EQ" vbProcedure="false">TDIVYF!$B$13:$I$65</definedName>
    <definedName function="false" hidden="false" localSheetId="8" name="TDIVYF_GOV_SEC" vbProcedure="false">TDIVYF!$B$67:$H$71</definedName>
    <definedName function="false" hidden="false" localSheetId="9" name="TTOFENAV" vbProcedure="false">TTOFE!$B$83:$B$90</definedName>
    <definedName function="false" hidden="false" localSheetId="9" name="TTOFE_EQ" vbProcedure="false">TTOFE!$B$13:$I$63</definedName>
    <definedName function="false" hidden="false" localSheetId="9" name="TTOFE_EQ_FU_Related" vbProcedure="false">ttofe!#ref!</definedName>
    <definedName function="false" hidden="false" localSheetId="10" name="TEOFNAV" vbProcedure="false">TEOF!$B$71:$B$78</definedName>
    <definedName function="false" hidden="false" localSheetId="10" name="TEOF_EQ" vbProcedure="false">TEOF!$B$13:$I$56</definedName>
    <definedName function="false" hidden="false" localSheetId="10" name="TEOF_EQ_FU_Related" vbProcedure="false">teof!#ref!</definedName>
    <definedName function="false" hidden="false" localSheetId="11" name="TINRNAV" vbProcedure="false">TINR!$B$87:$B$94</definedName>
    <definedName function="false" hidden="false" localSheetId="11" name="TINR_EQ" vbProcedure="false">TINR!$B$13:$I$73</definedName>
    <definedName function="false" hidden="false" localSheetId="12" name="TSCAPFNAV" vbProcedure="false">TSCAPF!$B$76:$B$83</definedName>
    <definedName function="false" hidden="false" localSheetId="12" name="TSCAPF_EQ" vbProcedure="false">TSCAPF!$B$13:$I$57</definedName>
    <definedName function="false" hidden="false" localSheetId="12" name="TSCAPF_EQ_FU_Related" vbProcedure="false">tscapf!#ref!</definedName>
    <definedName function="false" hidden="false" localSheetId="13" name="TEQPEFNAV" vbProcedure="false">TEQPEF!$B$64:$B$75</definedName>
    <definedName function="false" hidden="false" localSheetId="13" name="TEQPEF_EQ" vbProcedure="false">TEQPEF!$B$13:$I$50</definedName>
    <definedName function="false" hidden="false" localSheetId="14" name="TMCAPFNAV" vbProcedure="false">TMCAPF!$B$74:$B$81</definedName>
    <definedName function="false" hidden="false" localSheetId="14" name="TMCAPF_EQ" vbProcedure="false">TMCAPF!$B$13:$I$60</definedName>
    <definedName function="false" hidden="false" localSheetId="15" name="TFEFNAV" vbProcedure="false">TFEF!$B$57:$B$64</definedName>
    <definedName function="false" hidden="false" localSheetId="15" name="TFEF_EQ" vbProcedure="false">TFEF!$B$13:$I$43</definedName>
    <definedName function="false" hidden="false" localSheetId="16" name="TTSF96NAV" vbProcedure="false">TTSF96!$B$81:$B$88</definedName>
    <definedName function="false" hidden="false" localSheetId="16" name="TTSF96_EQ" vbProcedure="false">TTSF96!$B$13:$I$67</definedName>
    <definedName function="false" hidden="false" localSheetId="17" name="TBFSFNAV" vbProcedure="false">TBFSF!$B$55:$B$62</definedName>
    <definedName function="false" hidden="false" localSheetId="17" name="TBFSF_EQ" vbProcedure="false">TBFSF!$B$13:$I$41</definedName>
    <definedName function="false" hidden="false" localSheetId="18" name="TDIFNAV" vbProcedure="false">TDIF!$B$73:$B$80</definedName>
    <definedName function="false" hidden="false" localSheetId="18" name="TDIF_EQ" vbProcedure="false">TDIF!$B$13:$I$47</definedName>
    <definedName function="false" hidden="false" localSheetId="18" name="TDIF_Foreign_Units" vbProcedure="false">TDIF!$B$49:$H$59</definedName>
    <definedName function="false" hidden="false" localSheetId="19" name="TICFNAV" vbProcedure="false">TICF!$B$66:$B$73</definedName>
    <definedName function="false" hidden="false" localSheetId="19" name="TICF_Debt_Related" vbProcedure="false">TICF!$B$48:$H$52</definedName>
    <definedName function="false" hidden="false" localSheetId="19" name="TICF_EQ" vbProcedure="false">TICF!$B$13:$I$46</definedName>
    <definedName function="false" hidden="false" localSheetId="20" name="TIPHFNAV" vbProcedure="false">TIPHF!$B$56:$B$63</definedName>
    <definedName function="false" hidden="false" localSheetId="20" name="TIPHF_EQ" vbProcedure="false">TIPHF!$B$13:$I$42</definedName>
    <definedName function="false" hidden="false" localSheetId="21" name="TREFNAV" vbProcedure="false">TREF!$B$63:$B$70</definedName>
    <definedName function="false" hidden="false" localSheetId="21" name="TREF_EQ" vbProcedure="false">TREF!$B$13:$I$49</definedName>
    <definedName function="false" hidden="false" localSheetId="22" name="TISFNAV" vbProcedure="false">TISF!$B$75:$B$82</definedName>
    <definedName function="false" hidden="false" localSheetId="22" name="TISF_EQ" vbProcedure="false">TISF!$B$13:$I$56</definedName>
    <definedName function="false" hidden="false" localSheetId="22" name="TISF_EQ_FU_Related" vbProcedure="false">tisf!#ref!</definedName>
    <definedName function="false" hidden="false" localSheetId="23" name="TIFSANAV" vbProcedure="false">TIFSA!$B$60:$B$63</definedName>
    <definedName function="false" hidden="false" localSheetId="23" name="TIFSA_EQ" vbProcedure="false">TIFSA!$B$14:$I$46</definedName>
    <definedName function="false" hidden="false" localSheetId="24" name="TIFNANAV" vbProcedure="false">TIFNA!$B$87:$B$90</definedName>
    <definedName function="false" hidden="false" localSheetId="24" name="TIFNA_Debt_Related" vbProcedure="false">TIFNA!$B$69:$H$73</definedName>
    <definedName function="false" hidden="false" localSheetId="24" name="TIFNA_EQ" vbProcedure="false">TIFNA!$B$14:$I$67</definedName>
    <definedName function="false" hidden="false" localSheetId="25" name="TNPBETFNAV" vbProcedure="false">TNPBETF!$B$40:$B$41</definedName>
    <definedName function="false" hidden="false" localSheetId="25" name="TNPBETF_EQ" vbProcedure="false">TNPBETF!$B$13:$I$26</definedName>
    <definedName function="false" hidden="false" localSheetId="26" name="TNETFNAV" vbProcedure="false">TNETF!$B$86:$B$87</definedName>
    <definedName function="false" hidden="false" localSheetId="26" name="TNETF_Debt_Related" vbProcedure="false">TNETF!$B$68:$H$72</definedName>
    <definedName function="false" hidden="false" localSheetId="26" name="TNETF_EQ" vbProcedure="false">TNETF!$B$13:$I$66</definedName>
    <definedName function="false" hidden="false" localSheetId="27" name="TCSNAV" vbProcedure="false">TCS!$B$82:$B$89</definedName>
    <definedName function="false" hidden="false" localSheetId="27" name="TCS_EQ" vbProcedure="false">TCS!$B$13:$I$69</definedName>
    <definedName function="false" hidden="false" localSheetId="28" name="TYCFNAV" vbProcedure="false">TYCF!$B$76:$B$79</definedName>
    <definedName function="false" hidden="false" localSheetId="28" name="TYCF_EQ" vbProcedure="false">TYCF!$B$12:$I$62</definedName>
    <definedName function="false" hidden="false" localSheetId="29" name="TQNTFNAV" vbProcedure="false">TQNTF!$B$65:$B$72</definedName>
    <definedName function="false" hidden="false" localSheetId="29" name="TQNTF_Debt_Related" vbProcedure="false">TQNTF!$B$47:$H$51</definedName>
    <definedName function="false" hidden="false" localSheetId="29" name="TQNTF_EQ" vbProcedure="false">TQNTF!$B$13:$I$45</definedName>
    <definedName function="false" hidden="false" localSheetId="30" name="TBCFNAV" vbProcedure="false">TBCF!$B$82:$B$89</definedName>
    <definedName function="false" hidden="false" localSheetId="30" name="TBCF_EQ" vbProcedure="false">TBCF!$B$13:$I$63</definedName>
    <definedName function="false" hidden="false" localSheetId="30" name="TBCF_EQ_FU_Related" vbProcedure="false">tbcf!#ref!</definedName>
    <definedName function="false" hidden="false" localSheetId="31" name="TRSFPNAV" vbProcedure="false">TRSFP!$B$75:$B$78</definedName>
    <definedName function="false" hidden="false" localSheetId="31" name="TRSFP_EQ" vbProcedure="false">TRSFP!$B$12:$I$61</definedName>
    <definedName function="false" hidden="false" localSheetId="32" name="TRSFMNAV" vbProcedure="false">TRSFM!$B$102:$B$105</definedName>
    <definedName function="false" hidden="false" localSheetId="32" name="TRSFM_Debt_Related" vbProcedure="false">TRSFM!$B$69:$H$81</definedName>
    <definedName function="false" hidden="false" localSheetId="32" name="TRSFM_Debt_Related_UNLISTED" vbProcedure="false">TRSFM!$B$83:$H$84</definedName>
    <definedName function="false" hidden="false" localSheetId="32" name="TRSFM_EQ" vbProcedure="false">TRSFM!$B$12:$I$58</definedName>
    <definedName function="false" hidden="false" localSheetId="32" name="TRSFM_GOV_SEC" vbProcedure="false">TRSFM!$B$60:$H$67</definedName>
    <definedName function="false" hidden="false" localSheetId="32" name="TRSFM_MM" vbProcedure="false">TRSFM!$B$86:$H$88</definedName>
    <definedName function="false" hidden="false" localSheetId="33" name="AAA" vbProcedure="false">#REF!</definedName>
    <definedName function="false" hidden="false" localSheetId="33" name="h" vbProcedure="false">#REF!</definedName>
    <definedName function="false" hidden="false" localSheetId="33" name="IEF" vbProcedure="false">#REF!</definedName>
    <definedName function="false" hidden="false" localSheetId="33" name="raja" vbProcedure="false">#REF!</definedName>
    <definedName function="false" hidden="false" localSheetId="33" name="TAF" vbProcedure="false">#REF!</definedName>
    <definedName function="false" hidden="false" localSheetId="33" name="TBAF" vbProcedure="false">#REF!</definedName>
    <definedName function="false" hidden="false" localSheetId="33" name="TBCF" vbProcedure="false">#REF!</definedName>
    <definedName function="false" hidden="false" localSheetId="33" name="TBFSF" vbProcedure="false">#REF!</definedName>
    <definedName function="false" hidden="false" localSheetId="33" name="TCF" vbProcedure="false">#REF!</definedName>
    <definedName function="false" hidden="false" localSheetId="33" name="TCF_EQDetails" vbProcedure="false">#REF!</definedName>
    <definedName function="false" hidden="false" localSheetId="33" name="TCPF1" vbProcedure="false">#REF!</definedName>
    <definedName function="false" hidden="false" localSheetId="33" name="TCPF2" vbProcedure="false">#REF!</definedName>
    <definedName function="false" hidden="false" localSheetId="33" name="TCS" vbProcedure="false">#REF!</definedName>
    <definedName function="false" hidden="false" localSheetId="33" name="TDAF2A" vbProcedure="false">#REF!</definedName>
    <definedName function="false" hidden="false" localSheetId="33" name="TDAF2B" vbProcedure="false">#REF!</definedName>
    <definedName function="false" hidden="false" localSheetId="33" name="TDAF2C" vbProcedure="false">#REF!</definedName>
    <definedName function="false" hidden="false" localSheetId="33" name="TDAF3A" vbProcedure="false">#REF!</definedName>
    <definedName function="false" hidden="false" localSheetId="33" name="TDAFA" vbProcedure="false">#REF!</definedName>
    <definedName function="false" hidden="false" localSheetId="33" name="TDAFB" vbProcedure="false">#REF!</definedName>
    <definedName function="false" hidden="false" localSheetId="33" name="TDAFC" vbProcedure="false">#REF!</definedName>
    <definedName function="false" hidden="false" localSheetId="33" name="TDIF" vbProcedure="false">#REF!</definedName>
    <definedName function="false" hidden="false" localSheetId="33" name="TDIVYF" vbProcedure="false">#REF!</definedName>
    <definedName function="false" hidden="false" localSheetId="33" name="TDYF" vbProcedure="false">#REF!</definedName>
    <definedName function="false" hidden="false" localSheetId="33" name="TEGF" vbProcedure="false">#REF!</definedName>
    <definedName function="false" hidden="false" localSheetId="33" name="TEMF" vbProcedure="false">#REF!</definedName>
    <definedName function="false" hidden="false" localSheetId="33" name="TEOF" vbProcedure="false">#REF!</definedName>
    <definedName function="false" hidden="false" localSheetId="33" name="TEQPEF" vbProcedure="false">#REF!</definedName>
    <definedName function="false" hidden="false" localSheetId="33" name="TFEF" vbProcedure="false">#REF!</definedName>
    <definedName function="false" hidden="false" localSheetId="33" name="TFFSP1" vbProcedure="false">#REF!</definedName>
    <definedName function="false" hidden="false" localSheetId="33" name="TFHA20" vbProcedure="false">#REF!</definedName>
    <definedName function="false" hidden="false" localSheetId="33" name="TFHA32" vbProcedure="false">#REF!</definedName>
    <definedName function="false" hidden="false" localSheetId="33" name="TFHAP1" vbProcedure="false">#REF!</definedName>
    <definedName function="false" hidden="false" localSheetId="33" name="TFHAP2" vbProcedure="false">#REF!</definedName>
    <definedName function="false" hidden="false" localSheetId="33" name="TFHF" vbProcedure="false">#REF!</definedName>
    <definedName function="false" hidden="false" localSheetId="33" name="TFIPA1" vbProcedure="false">#REF!</definedName>
    <definedName function="false" hidden="false" localSheetId="33" name="TFIPA2" vbProcedure="false">#REF!</definedName>
    <definedName function="false" hidden="false" localSheetId="33" name="TFIPA3" vbProcedure="false">#REF!</definedName>
    <definedName function="false" hidden="false" localSheetId="33" name="TFIPB2" vbProcedure="false">#REF!</definedName>
    <definedName function="false" hidden="false" localSheetId="33" name="TFIPB3" vbProcedure="false">#REF!</definedName>
    <definedName function="false" hidden="false" localSheetId="33" name="TFIPC2" vbProcedure="false">#REF!</definedName>
    <definedName function="false" hidden="false" localSheetId="33" name="TFIPC3" vbProcedure="false">#REF!</definedName>
    <definedName function="false" hidden="false" localSheetId="33" name="TFM40B" vbProcedure="false">#REF!</definedName>
    <definedName function="false" hidden="false" localSheetId="33" name="TFM40C" vbProcedure="false">#REF!</definedName>
    <definedName function="false" hidden="false" localSheetId="33" name="TFM40F" vbProcedure="false">#REF!</definedName>
    <definedName function="false" hidden="false" localSheetId="33" name="TFM40H" vbProcedure="false">#REF!</definedName>
    <definedName function="false" hidden="false" localSheetId="33" name="TFM42A" vbProcedure="false">#REF!</definedName>
    <definedName function="false" hidden="false" localSheetId="33" name="TFM42B" vbProcedure="false">#REF!</definedName>
    <definedName function="false" hidden="false" localSheetId="33" name="TFM42C" vbProcedure="false">#REF!</definedName>
    <definedName function="false" hidden="false" localSheetId="33" name="TFM42D" vbProcedure="false">#REF!</definedName>
    <definedName function="false" hidden="false" localSheetId="33" name="TFM42E" vbProcedure="false">#REF!</definedName>
    <definedName function="false" hidden="false" localSheetId="33" name="TFM42F" vbProcedure="false">#REF!</definedName>
    <definedName function="false" hidden="false" localSheetId="33" name="TFM42G" vbProcedure="false">#REF!</definedName>
    <definedName function="false" hidden="false" localSheetId="33" name="TFM42H" vbProcedure="false">#REF!</definedName>
    <definedName function="false" hidden="false" localSheetId="33" name="TFM42I" vbProcedure="false">#REF!</definedName>
    <definedName function="false" hidden="false" localSheetId="33" name="TFM43A" vbProcedure="false">#REF!</definedName>
    <definedName function="false" hidden="false" localSheetId="33" name="TFM43B" vbProcedure="false">#REF!</definedName>
    <definedName function="false" hidden="false" localSheetId="33" name="TFM43C" vbProcedure="false">#REF!</definedName>
    <definedName function="false" hidden="false" localSheetId="33" name="TFM43D" vbProcedure="false">#REF!</definedName>
    <definedName function="false" hidden="false" localSheetId="33" name="TFM43E" vbProcedure="false">#REF!</definedName>
    <definedName function="false" hidden="false" localSheetId="33" name="TFM44A" vbProcedure="false">#REF!</definedName>
    <definedName function="false" hidden="false" localSheetId="33" name="TFM44B" vbProcedure="false">#REF!</definedName>
    <definedName function="false" hidden="false" localSheetId="33" name="TFM44C" vbProcedure="false">#REF!</definedName>
    <definedName function="false" hidden="false" localSheetId="33" name="TFM44D" vbProcedure="false">#REF!</definedName>
    <definedName function="false" hidden="false" localSheetId="33" name="TFM45A" vbProcedure="false">#REF!</definedName>
    <definedName function="false" hidden="false" localSheetId="33" name="TFM45B" vbProcedure="false">#REF!</definedName>
    <definedName function="false" hidden="false" localSheetId="33" name="TFM45C" vbProcedure="false">#REF!</definedName>
    <definedName function="false" hidden="false" localSheetId="33" name="TFM45D" vbProcedure="false">#REF!</definedName>
    <definedName function="false" hidden="false" localSheetId="33" name="TFM45E" vbProcedure="false">#REF!</definedName>
    <definedName function="false" hidden="false" localSheetId="33" name="TFM46A" vbProcedure="false">#REF!</definedName>
    <definedName function="false" hidden="false" localSheetId="33" name="TFM46B" vbProcedure="false">#REF!</definedName>
    <definedName function="false" hidden="false" localSheetId="33" name="TFM46C" vbProcedure="false">#REF!</definedName>
    <definedName function="false" hidden="false" localSheetId="33" name="TFM46D" vbProcedure="false">#REF!</definedName>
    <definedName function="false" hidden="false" localSheetId="33" name="TFM46E" vbProcedure="false">#REF!</definedName>
    <definedName function="false" hidden="false" localSheetId="33" name="TFM46F" vbProcedure="false">#REF!</definedName>
    <definedName function="false" hidden="false" localSheetId="33" name="TFM46G" vbProcedure="false">#REF!</definedName>
    <definedName function="false" hidden="false" localSheetId="33" name="TFM46H" vbProcedure="false">#REF!</definedName>
    <definedName function="false" hidden="false" localSheetId="33" name="TFM46I" vbProcedure="false">#REF!</definedName>
    <definedName function="false" hidden="false" localSheetId="33" name="TFM46J" vbProcedure="false">#REF!</definedName>
    <definedName function="false" hidden="false" localSheetId="33" name="TFM46K" vbProcedure="false">#REF!</definedName>
    <definedName function="false" hidden="false" localSheetId="33" name="TFM46L" vbProcedure="false">#REF!</definedName>
    <definedName function="false" hidden="false" localSheetId="33" name="TFM46M" vbProcedure="false">#REF!</definedName>
    <definedName function="false" hidden="false" localSheetId="33" name="TFM46N" vbProcedure="false">#REF!</definedName>
    <definedName function="false" hidden="false" localSheetId="33" name="TFM46O" vbProcedure="false">#REF!</definedName>
    <definedName function="false" hidden="false" localSheetId="33" name="TFM46P" vbProcedure="false">#REF!</definedName>
    <definedName function="false" hidden="false" localSheetId="33" name="TFM46Q" vbProcedure="false">#REF!</definedName>
    <definedName function="false" hidden="false" localSheetId="33" name="TFM46R" vbProcedure="false">#REF!</definedName>
    <definedName function="false" hidden="false" localSheetId="33" name="TFM46S" vbProcedure="false">#REF!</definedName>
    <definedName function="false" hidden="false" localSheetId="33" name="TFM46T" vbProcedure="false">#REF!</definedName>
    <definedName function="false" hidden="false" localSheetId="33" name="TFM47A" vbProcedure="false">#REF!</definedName>
    <definedName function="false" hidden="false" localSheetId="33" name="TFM47B" vbProcedure="false">#REF!</definedName>
    <definedName function="false" hidden="false" localSheetId="33" name="TFM47C" vbProcedure="false">#REF!</definedName>
    <definedName function="false" hidden="false" localSheetId="33" name="TFM47D" vbProcedure="false">#REF!</definedName>
    <definedName function="false" hidden="false" localSheetId="33" name="TFM47E" vbProcedure="false">#REF!</definedName>
    <definedName function="false" hidden="false" localSheetId="33" name="TFM47F" vbProcedure="false">#REF!</definedName>
    <definedName function="false" hidden="false" localSheetId="33" name="TFM47G" vbProcedure="false">#REF!</definedName>
    <definedName function="false" hidden="false" localSheetId="33" name="TFM47H" vbProcedure="false">#REF!</definedName>
    <definedName function="false" hidden="false" localSheetId="33" name="TFM47I" vbProcedure="false">#REF!</definedName>
    <definedName function="false" hidden="false" localSheetId="33" name="TFM47J" vbProcedure="false">#REF!</definedName>
    <definedName function="false" hidden="false" localSheetId="33" name="TFM47K" vbProcedure="false">#REF!</definedName>
    <definedName function="false" hidden="false" localSheetId="33" name="TFM47L" vbProcedure="false">#REF!</definedName>
    <definedName function="false" hidden="false" localSheetId="33" name="TFM47M" vbProcedure="false">#REF!</definedName>
    <definedName function="false" hidden="false" localSheetId="33" name="TFM47N" vbProcedure="false">#REF!</definedName>
    <definedName function="false" hidden="false" localSheetId="33" name="TFM48A" vbProcedure="false">#REF!</definedName>
    <definedName function="false" hidden="false" localSheetId="33" name="TFM48B" vbProcedure="false">#REF!</definedName>
    <definedName function="false" hidden="false" localSheetId="33" name="TFM48C" vbProcedure="false">#REF!</definedName>
    <definedName function="false" hidden="false" localSheetId="33" name="TFM48D" vbProcedure="false">#REF!</definedName>
    <definedName function="false" hidden="false" localSheetId="33" name="TFM48E" vbProcedure="false">#REF!</definedName>
    <definedName function="false" hidden="false" localSheetId="33" name="TFM48F" vbProcedure="false">#REF!</definedName>
    <definedName function="false" hidden="false" localSheetId="33" name="TFM48G" vbProcedure="false">#REF!</definedName>
    <definedName function="false" hidden="false" localSheetId="33" name="TFM49A" vbProcedure="false">#REF!</definedName>
    <definedName function="false" hidden="false" localSheetId="33" name="TFM49B" vbProcedure="false">#REF!</definedName>
    <definedName function="false" hidden="false" localSheetId="33" name="TFM49C" vbProcedure="false">#REF!</definedName>
    <definedName function="false" hidden="false" localSheetId="33" name="TFM53A" vbProcedure="false">#REF!</definedName>
    <definedName function="false" hidden="false" localSheetId="33" name="TFM53B" vbProcedure="false">#REF!</definedName>
    <definedName function="false" hidden="false" localSheetId="33" name="TFM53C" vbProcedure="false">#REF!</definedName>
    <definedName function="false" hidden="false" localSheetId="33" name="TFM54A" vbProcedure="false">#REF!</definedName>
    <definedName function="false" hidden="false" localSheetId="33" name="TFM54B" vbProcedure="false">#REF!</definedName>
    <definedName function="false" hidden="false" localSheetId="33" name="TFM54C" vbProcedure="false">#REF!</definedName>
    <definedName function="false" hidden="false" localSheetId="33" name="TFM55A" vbProcedure="false">#REF!</definedName>
    <definedName function="false" hidden="false" localSheetId="33" name="TFM55B" vbProcedure="false">#REF!</definedName>
    <definedName function="false" hidden="false" localSheetId="33" name="TFM55C" vbProcedure="false">#REF!</definedName>
    <definedName function="false" hidden="false" localSheetId="33" name="TFM55D" vbProcedure="false">#REF!</definedName>
    <definedName function="false" hidden="false" localSheetId="33" name="TFM55E" vbProcedure="false">#REF!</definedName>
    <definedName function="false" hidden="false" localSheetId="33" name="TFM55F" vbProcedure="false">#REF!</definedName>
    <definedName function="false" hidden="false" localSheetId="33" name="TFM55G" vbProcedure="false">#REF!</definedName>
    <definedName function="false" hidden="false" localSheetId="33" name="TFM55H" vbProcedure="false">#REF!</definedName>
    <definedName function="false" hidden="false" localSheetId="33" name="TFM55I" vbProcedure="false">#REF!</definedName>
    <definedName function="false" hidden="false" localSheetId="33" name="TFM55J" vbProcedure="false">#REF!</definedName>
    <definedName function="false" hidden="false" localSheetId="33" name="TFM56A" vbProcedure="false">#REF!</definedName>
    <definedName function="false" hidden="false" localSheetId="33" name="TFM56B" vbProcedure="false">#REF!</definedName>
    <definedName function="false" hidden="false" localSheetId="33" name="TFM56C" vbProcedure="false">#REF!</definedName>
    <definedName function="false" hidden="false" localSheetId="33" name="TFM56D" vbProcedure="false">#REF!</definedName>
    <definedName function="false" hidden="false" localSheetId="33" name="TFM56E" vbProcedure="false">#REF!</definedName>
    <definedName function="false" hidden="false" localSheetId="33" name="TFMP02" vbProcedure="false">#REF!</definedName>
    <definedName function="false" hidden="false" localSheetId="33" name="TFMP04" vbProcedure="false">#REF!</definedName>
    <definedName function="false" hidden="false" localSheetId="33" name="TFMP15" vbProcedure="false">#REF!</definedName>
    <definedName function="false" hidden="false" localSheetId="33" name="TFMP19" vbProcedure="false">#REF!</definedName>
    <definedName function="false" hidden="false" localSheetId="33" name="TFMP22" vbProcedure="false">#REF!</definedName>
    <definedName function="false" hidden="false" localSheetId="33" name="TFMP23" vbProcedure="false">#REF!</definedName>
    <definedName function="false" hidden="false" localSheetId="33" name="TFMP24" vbProcedure="false">#REF!</definedName>
    <definedName function="false" hidden="false" localSheetId="33" name="TFMP25" vbProcedure="false">#REF!</definedName>
    <definedName function="false" hidden="false" localSheetId="33" name="TFMP27" vbProcedure="false">#REF!</definedName>
    <definedName function="false" hidden="false" localSheetId="33" name="TFMP30" vbProcedure="false">#REF!</definedName>
    <definedName function="false" hidden="false" localSheetId="33" name="TFMP32" vbProcedure="false">#REF!</definedName>
    <definedName function="false" hidden="false" localSheetId="33" name="TFMP33" vbProcedure="false">#REF!</definedName>
    <definedName function="false" hidden="false" localSheetId="33" name="TFMP35" vbProcedure="false">#REF!</definedName>
    <definedName function="false" hidden="false" localSheetId="33" name="TFMP36" vbProcedure="false">#REF!</definedName>
    <definedName function="false" hidden="false" localSheetId="33" name="TFMP37" vbProcedure="false">#REF!</definedName>
    <definedName function="false" hidden="false" localSheetId="33" name="TFMP38" vbProcedure="false">#REF!</definedName>
    <definedName function="false" hidden="false" localSheetId="33" name="TFMP40" vbProcedure="false">#REF!</definedName>
    <definedName function="false" hidden="false" localSheetId="33" name="TFMP41" vbProcedure="false">#REF!</definedName>
    <definedName function="false" hidden="false" localSheetId="33" name="TFMP42" vbProcedure="false">#REF!</definedName>
    <definedName function="false" hidden="false" localSheetId="33" name="TFMP43" vbProcedure="false">#REF!</definedName>
    <definedName function="false" hidden="false" localSheetId="33" name="TFMP44" vbProcedure="false">#REF!</definedName>
    <definedName function="false" hidden="false" localSheetId="33" name="TFMP45" vbProcedure="false">#REF!</definedName>
    <definedName function="false" hidden="false" localSheetId="33" name="TFRLTF" vbProcedure="false">#REF!</definedName>
    <definedName function="false" hidden="false" localSheetId="33" name="TFTF1" vbProcedure="false">#REF!</definedName>
    <definedName function="false" hidden="false" localSheetId="33" name="TFTF2A" vbProcedure="false">#REF!</definedName>
    <definedName function="false" hidden="false" localSheetId="33" name="TFTF2B" vbProcedure="false">#REF!</definedName>
    <definedName function="false" hidden="false" localSheetId="33" name="TGEIFA" vbProcedure="false">#REF!</definedName>
    <definedName function="false" hidden="false" localSheetId="33" name="TGEIFB" vbProcedure="false">#REF!</definedName>
    <definedName function="false" hidden="false" localSheetId="33" name="TGMTF" vbProcedure="false">#REF!</definedName>
    <definedName function="false" hidden="false" localSheetId="33" name="TGSMF" vbProcedure="false">#REF!</definedName>
    <definedName function="false" hidden="false" localSheetId="33" name="TICF" vbProcedure="false">#REF!</definedName>
    <definedName function="false" hidden="false" localSheetId="33" name="TIFNA" vbProcedure="false">#REF!</definedName>
    <definedName function="false" hidden="false" localSheetId="33" name="TIFSA" vbProcedure="false">#REF!</definedName>
    <definedName function="false" hidden="false" localSheetId="33" name="TIGIF" vbProcedure="false">#REF!</definedName>
    <definedName function="false" hidden="false" localSheetId="33" name="TINR" vbProcedure="false">#REF!</definedName>
    <definedName function="false" hidden="false" localSheetId="33" name="TIPFSP1" vbProcedure="false">#REF!</definedName>
    <definedName function="false" hidden="false" localSheetId="33" name="TIPHF" vbProcedure="false">#REF!</definedName>
    <definedName function="false" hidden="false" localSheetId="33" name="TISF" vbProcedure="false">#REF!</definedName>
    <definedName function="false" hidden="false" localSheetId="33" name="TITSF" vbProcedure="false">#REF!</definedName>
    <definedName function="false" hidden="false" localSheetId="33" name="TLMF" vbProcedure="false">#REF!</definedName>
    <definedName function="false" hidden="false" localSheetId="33" name="TMAOF" vbProcedure="false">#REF!</definedName>
    <definedName function="false" hidden="false" localSheetId="33" name="TMCAPF" vbProcedure="false">#REF!</definedName>
    <definedName function="false" hidden="false" localSheetId="33" name="TMIF" vbProcedure="false">#REF!</definedName>
    <definedName function="false" hidden="false" localSheetId="33" name="TMPF" vbProcedure="false">#REF!</definedName>
    <definedName function="false" hidden="false" localSheetId="33" name="TNETF" vbProcedure="false">#REF!</definedName>
    <definedName function="false" hidden="false" localSheetId="33" name="TNPBETF" vbProcedure="false">#REF!</definedName>
    <definedName function="false" hidden="false" localSheetId="33" name="TOIIS" vbProcedure="false">#REF!</definedName>
    <definedName function="false" hidden="false" localSheetId="33" name="TOIOS" vbProcedure="false">#REF!</definedName>
    <definedName function="false" hidden="false" localSheetId="33" name="TOISS" vbProcedure="false">#REF!</definedName>
    <definedName function="false" hidden="false" localSheetId="33" name="TQNTF" vbProcedure="false">#REF!</definedName>
    <definedName function="false" hidden="false" localSheetId="33" name="TREF" vbProcedure="false">#REF!</definedName>
    <definedName function="false" hidden="false" localSheetId="33" name="TRSFC" vbProcedure="false">TRSFC!$B$1</definedName>
    <definedName function="false" hidden="false" localSheetId="33" name="TRSFCNAV" vbProcedure="false">TRSFC!$B$95:$B$98</definedName>
    <definedName function="false" hidden="false" localSheetId="33" name="TRSFC_Debt_Related" vbProcedure="false">TRSFC!$B$72:$H$78</definedName>
    <definedName function="false" hidden="false" localSheetId="33" name="TRSFC_EQ" vbProcedure="false">TRSFC!$B$12:$I$58</definedName>
    <definedName function="false" hidden="false" localSheetId="33" name="TRSFC_GOV_SEC" vbProcedure="false">TRSFC!$B$60:$H$70</definedName>
    <definedName function="false" hidden="false" localSheetId="33" name="TRSFC_MM" vbProcedure="false">TRSFC!$B$80:$H$82</definedName>
    <definedName function="false" hidden="false" localSheetId="33" name="TRSFM" vbProcedure="false">#REF!</definedName>
    <definedName function="false" hidden="false" localSheetId="33" name="TRSFP" vbProcedure="false">#REF!</definedName>
    <definedName function="false" hidden="false" localSheetId="33" name="TSCAPF" vbProcedure="false">#REF!</definedName>
    <definedName function="false" hidden="false" localSheetId="33" name="TSIPF3" vbProcedure="false">#REF!</definedName>
    <definedName function="false" hidden="false" localSheetId="33" name="TTAF1" vbProcedure="false">#REF!</definedName>
    <definedName function="false" hidden="false" localSheetId="33" name="TTMF" vbProcedure="false">#REF!</definedName>
    <definedName function="false" hidden="false" localSheetId="33" name="TTMFSP1" vbProcedure="false">#REF!</definedName>
    <definedName function="false" hidden="false" localSheetId="33" name="TTOFE" vbProcedure="false">#REF!</definedName>
    <definedName function="false" hidden="false" localSheetId="33" name="TTSF96" vbProcedure="false">#REF!</definedName>
    <definedName function="false" hidden="false" localSheetId="33" name="TUDG3S" vbProcedure="false">#REF!</definedName>
    <definedName function="false" hidden="false" localSheetId="33" name="TUDS" vbProcedure="false">#REF!</definedName>
    <definedName function="false" hidden="false" localSheetId="33" name="TURG3S" vbProcedure="false">#REF!</definedName>
    <definedName function="false" hidden="false" localSheetId="33" name="TURS" vbProcedure="false">#REF!</definedName>
    <definedName function="false" hidden="false" localSheetId="33" name="TVFS1" vbProcedure="false">#REF!</definedName>
    <definedName function="false" hidden="false" localSheetId="33" name="TVFS2" vbProcedure="false">#REF!</definedName>
    <definedName function="false" hidden="false" localSheetId="33" name="TYCF" vbProcedure="false">#REF!</definedName>
    <definedName function="false" hidden="false" localSheetId="33" name="_IEF1" vbProcedure="false">#REF!</definedName>
    <definedName function="false" hidden="false" localSheetId="33" name="_IEF2" vbProcedure="false">#REF!</definedName>
    <definedName function="false" hidden="false" localSheetId="33" name="__IEF1" vbProcedure="false">#REF!</definedName>
    <definedName function="false" hidden="false" localSheetId="33" name="__IEF2" vbProcedure="false">#REF!</definedName>
    <definedName function="false" hidden="false" localSheetId="33" name="___IEF1" vbProcedure="false">#REF!</definedName>
    <definedName function="false" hidden="false" localSheetId="33" name="___IEF2" vbProcedure="false">#REF!</definedName>
    <definedName function="false" hidden="false" localSheetId="33" name="____IEF1" vbProcedure="false">#REF!</definedName>
    <definedName function="false" hidden="false" localSheetId="33" name="____IEF2" vbProcedure="false">#REF!</definedName>
    <definedName function="false" hidden="false" localSheetId="34" name="TLF" vbProcedure="false">TLF!$B$1</definedName>
    <definedName function="false" hidden="false" localSheetId="34" name="TLFNAV" vbProcedure="false">TLF!$B$99:$B$106</definedName>
    <definedName function="false" hidden="false" localSheetId="34" name="TLF_GOV_SEC" vbProcedure="false">TLF!$B$22:$H$44</definedName>
    <definedName function="false" hidden="false" localSheetId="34" name="TLF_MM" vbProcedure="false">TLF!$B$46:$H$85</definedName>
    <definedName function="false" hidden="false" localSheetId="34" name="__IEF1" vbProcedure="false">#REF!</definedName>
    <definedName function="false" hidden="false" localSheetId="34" name="__IEF2" vbProcedure="false">#REF!</definedName>
    <definedName function="false" hidden="false" localSheetId="34" name="___IEF1" vbProcedure="false">#REF!</definedName>
    <definedName function="false" hidden="false" localSheetId="34" name="___IEF2" vbProcedure="false">#REF!</definedName>
    <definedName function="false" hidden="false" localSheetId="34" name="____IEF1" vbProcedure="false">#REF!</definedName>
    <definedName function="false" hidden="false" localSheetId="34" name="____IEF2" vbProcedure="false">#REF!</definedName>
    <definedName function="false" hidden="false" localSheetId="35" name="TSTBF" vbProcedure="false">TSTBF!$B$1</definedName>
    <definedName function="false" hidden="false" localSheetId="35" name="TSTBFNAV" vbProcedure="false">TSTBF!$B$112:$B$123</definedName>
    <definedName function="false" hidden="false" localSheetId="35" name="TSTBF_Debt_Related" vbProcedure="false">TSTBF!$B$42:$H$88</definedName>
    <definedName function="false" hidden="false" localSheetId="35" name="TSTBF_Debt_Related_UNLISTED" vbProcedure="false">TSTBF!$B$90:$H$92</definedName>
    <definedName function="false" hidden="false" localSheetId="35" name="TSTBF_GOV_SEC" vbProcedure="false">TSTBF!$B$22:$H$40</definedName>
    <definedName function="false" hidden="false" localSheetId="35" name="TSTBF_MM" vbProcedure="false">TSTBF!$B$94:$H$99</definedName>
    <definedName function="false" hidden="false" localSheetId="35" name="TTMFSP1NAV" vbProcedure="false">tstbf!#ref!</definedName>
    <definedName function="false" hidden="false" localSheetId="35" name="__IEF1" vbProcedure="false">#REF!</definedName>
    <definedName function="false" hidden="false" localSheetId="35" name="__IEF2" vbProcedure="false">#REF!</definedName>
    <definedName function="false" hidden="false" localSheetId="35" name="___IEF1" vbProcedure="false">#REF!</definedName>
    <definedName function="false" hidden="false" localSheetId="35" name="___IEF2" vbProcedure="false">#REF!</definedName>
    <definedName function="false" hidden="false" localSheetId="35" name="____IEF1" vbProcedure="false">#REF!</definedName>
    <definedName function="false" hidden="false" localSheetId="35" name="____IEF2" vbProcedure="false">#REF!</definedName>
    <definedName function="false" hidden="false" localSheetId="36" name="TFF" vbProcedure="false">TFF!$B$1</definedName>
    <definedName function="false" hidden="false" localSheetId="36" name="TFFNAV" vbProcedure="false">TFF!$B$102:$B$117</definedName>
    <definedName function="false" hidden="false" localSheetId="36" name="TFFSP1NAV" vbProcedure="false">tff!#ref!</definedName>
    <definedName function="false" hidden="false" localSheetId="36" name="TFF_Debt_Related" vbProcedure="false">TFF!$B$37:$H$70</definedName>
    <definedName function="false" hidden="false" localSheetId="36" name="TFF_GOV_SEC" vbProcedure="false">TFF!$B$22:$H$35</definedName>
    <definedName function="false" hidden="false" localSheetId="36" name="TFF_MM" vbProcedure="false">TFF!$B$72:$H$89</definedName>
    <definedName function="false" hidden="false" localSheetId="36" name="__IEF1" vbProcedure="false">#REF!</definedName>
    <definedName function="false" hidden="false" localSheetId="36" name="__IEF2" vbProcedure="false">#REF!</definedName>
    <definedName function="false" hidden="false" localSheetId="36" name="___IEF1" vbProcedure="false">#REF!</definedName>
    <definedName function="false" hidden="false" localSheetId="36" name="___IEF2" vbProcedure="false">#REF!</definedName>
    <definedName function="false" hidden="false" localSheetId="36" name="____IEF1" vbProcedure="false">#REF!</definedName>
    <definedName function="false" hidden="false" localSheetId="36" name="____IEF2" vbProcedure="false">#REF!</definedName>
    <definedName function="false" hidden="false" localSheetId="37" name="TIPF" vbProcedure="false">TIPF!$B$1</definedName>
    <definedName function="false" hidden="false" localSheetId="37" name="TIPFNAV" vbProcedure="false">TIPF!$B$62:$B$69</definedName>
    <definedName function="false" hidden="false" localSheetId="37" name="TIPFSP1NAV" vbProcedure="false">tipf!#ref!</definedName>
    <definedName function="false" hidden="false" localSheetId="37" name="TIPF_Debt_Related" vbProcedure="false">TIPF!$B$29:$H$46</definedName>
    <definedName function="false" hidden="false" localSheetId="37" name="TIPF_Debt_Related_UNLISTED" vbProcedure="false">TIPF!$B$48:$H$49</definedName>
    <definedName function="false" hidden="false" localSheetId="37" name="TIPF_GOV_SEC" vbProcedure="false">TIPF!$B$22:$H$27</definedName>
    <definedName function="false" hidden="false" localSheetId="37" name="__IEF1" vbProcedure="false">#REF!</definedName>
    <definedName function="false" hidden="false" localSheetId="37" name="__IEF2" vbProcedure="false">#REF!</definedName>
    <definedName function="false" hidden="false" localSheetId="37" name="___IEF1" vbProcedure="false">#REF!</definedName>
    <definedName function="false" hidden="false" localSheetId="37" name="___IEF2" vbProcedure="false">#REF!</definedName>
    <definedName function="false" hidden="false" localSheetId="37" name="____IEF1" vbProcedure="false">#REF!</definedName>
    <definedName function="false" hidden="false" localSheetId="37" name="____IEF2" vbProcedure="false">#REF!</definedName>
    <definedName function="false" hidden="false" localSheetId="38" name="TFRSTF" vbProcedure="false">TFRSTF!$B$1</definedName>
    <definedName function="false" hidden="false" localSheetId="38" name="TFRSTFNAV" vbProcedure="false">TFRSTF!$B$103:$B$110</definedName>
    <definedName function="false" hidden="false" localSheetId="38" name="TFRSTF_Debt_Related" vbProcedure="false">TFRSTF!$B$29:$H$32</definedName>
    <definedName function="false" hidden="false" localSheetId="38" name="TFRSTF_GOV_SEC" vbProcedure="false">TFRSTF!$B$22:$H$27</definedName>
    <definedName function="false" hidden="false" localSheetId="38" name="TFRSTF_MM" vbProcedure="false">TFRSTF!$B$34:$H$89</definedName>
    <definedName function="false" hidden="false" localSheetId="38" name="__IEF1" vbProcedure="false">#REF!</definedName>
    <definedName function="false" hidden="false" localSheetId="38" name="__IEF2" vbProcedure="false">#REF!</definedName>
    <definedName function="false" hidden="false" localSheetId="38" name="___IEF1" vbProcedure="false">#REF!</definedName>
    <definedName function="false" hidden="false" localSheetId="38" name="___IEF2" vbProcedure="false">#REF!</definedName>
    <definedName function="false" hidden="false" localSheetId="38" name="____IEF1" vbProcedure="false">#REF!</definedName>
    <definedName function="false" hidden="false" localSheetId="38" name="____IEF2" vbProcedure="false">#REF!</definedName>
    <definedName function="false" hidden="false" localSheetId="39" name="TUSTF" vbProcedure="false">TUSTF!$B$1</definedName>
    <definedName function="false" hidden="false" localSheetId="39" name="TUSTFNAV" vbProcedure="false">TUSTF!$B$71:$B$82</definedName>
    <definedName function="false" hidden="false" localSheetId="39" name="TUSTF_Debt_Related" vbProcedure="false">TUSTF!$B$22:$H$40</definedName>
    <definedName function="false" hidden="false" localSheetId="39" name="TUSTF_MM" vbProcedure="false">TUSTF!$B$42:$H$58</definedName>
    <definedName function="false" hidden="false" localSheetId="39" name="__IEF1" vbProcedure="false">#REF!</definedName>
    <definedName function="false" hidden="false" localSheetId="39" name="__IEF2" vbProcedure="false">#REF!</definedName>
    <definedName function="false" hidden="false" localSheetId="39" name="___IEF1" vbProcedure="false">#REF!</definedName>
    <definedName function="false" hidden="false" localSheetId="39" name="___IEF2" vbProcedure="false">#REF!</definedName>
    <definedName function="false" hidden="false" localSheetId="39" name="____IEF1" vbProcedure="false">#REF!</definedName>
    <definedName function="false" hidden="false" localSheetId="39" name="____IEF2" vbProcedure="false">#REF!</definedName>
    <definedName function="false" hidden="false" localSheetId="40" name="TFRF" vbProcedure="false">TFRF!$B$1</definedName>
    <definedName function="false" hidden="false" localSheetId="40" name="TFRFNAV" vbProcedure="false">TFRF!$B$63:$B$78</definedName>
    <definedName function="false" hidden="false" localSheetId="40" name="TFRF_Debt_Related" vbProcedure="false">TFRF!$B$30:$H$45</definedName>
    <definedName function="false" hidden="false" localSheetId="40" name="TFRF_GOV_SEC" vbProcedure="false">TFRF!$B$22:$H$28</definedName>
    <definedName function="false" hidden="false" localSheetId="40" name="TFRF_MM" vbProcedure="false">TFRF!$B$47:$H$49</definedName>
    <definedName function="false" hidden="false" localSheetId="40" name="__IEF1" vbProcedure="false">#REF!</definedName>
    <definedName function="false" hidden="false" localSheetId="40" name="__IEF2" vbProcedure="false">#REF!</definedName>
    <definedName function="false" hidden="false" localSheetId="40" name="___IEF1" vbProcedure="false">#REF!</definedName>
    <definedName function="false" hidden="false" localSheetId="40" name="___IEF2" vbProcedure="false">#REF!</definedName>
    <definedName function="false" hidden="false" localSheetId="40" name="____IEF1" vbProcedure="false">#REF!</definedName>
    <definedName function="false" hidden="false" localSheetId="40" name="____IEF2" vbProcedure="false">#REF!</definedName>
    <definedName function="false" hidden="false" localSheetId="41" name="TCORPBF" vbProcedure="false">TCORPBF!$B$1</definedName>
    <definedName function="false" hidden="false" localSheetId="41" name="TCORPBFNAV" vbProcedure="false">TCORPBF!$B$53:$B$60</definedName>
    <definedName function="false" hidden="false" localSheetId="41" name="TCORPBF_Debt_Related" vbProcedure="false">TCORPBF!$B$29:$H$40</definedName>
    <definedName function="false" hidden="false" localSheetId="41" name="TCORPBF_GOV_SEC" vbProcedure="false">TCORPBF!$B$22:$H$27</definedName>
    <definedName function="false" hidden="false" localSheetId="41" name="__IEF1" vbProcedure="false">#REF!</definedName>
    <definedName function="false" hidden="false" localSheetId="41" name="__IEF2" vbProcedure="false">#REF!</definedName>
    <definedName function="false" hidden="false" localSheetId="41" name="___IEF1" vbProcedure="false">#REF!</definedName>
    <definedName function="false" hidden="false" localSheetId="41" name="___IEF2" vbProcedure="false">#REF!</definedName>
    <definedName function="false" hidden="false" localSheetId="41" name="____IEF1" vbProcedure="false">#REF!</definedName>
    <definedName function="false" hidden="false" localSheetId="41" name="____IEF2" vbProcedure="false">#REF!</definedName>
    <definedName function="false" hidden="false" localSheetId="42" name="TIFA" vbProcedure="false">TIFA!$B$1</definedName>
    <definedName function="false" hidden="false" localSheetId="42" name="TIFANAV" vbProcedure="false">TIFA!$B$53:$B$64</definedName>
    <definedName function="false" hidden="false" localSheetId="42" name="TIFA_Debt_Related" vbProcedure="false">TIFA!$B$31:$H$37</definedName>
    <definedName function="false" hidden="false" localSheetId="42" name="TIFA_Debt_Related_UNLISTED" vbProcedure="false">TIFA!$B$39:$H$40</definedName>
    <definedName function="false" hidden="false" localSheetId="42" name="TIFA_GOV_SEC" vbProcedure="false">TIFA!$B$22:$H$29</definedName>
    <definedName function="false" hidden="false" localSheetId="42" name="__IEF1" vbProcedure="false">#REF!</definedName>
    <definedName function="false" hidden="false" localSheetId="42" name="__IEF2" vbProcedure="false">#REF!</definedName>
    <definedName function="false" hidden="false" localSheetId="42" name="___IEF1" vbProcedure="false">#REF!</definedName>
    <definedName function="false" hidden="false" localSheetId="42" name="___IEF2" vbProcedure="false">#REF!</definedName>
    <definedName function="false" hidden="false" localSheetId="42" name="____IEF1" vbProcedure="false">#REF!</definedName>
    <definedName function="false" hidden="false" localSheetId="42" name="____IEF2" vbProcedure="false">#REF!</definedName>
    <definedName function="false" hidden="false" localSheetId="43" name="TGSFR" vbProcedure="false">TGSFR!$B$1</definedName>
    <definedName function="false" hidden="false" localSheetId="43" name="TGSFRNAV" vbProcedure="false">TGSFR!$B$56:$B$67</definedName>
    <definedName function="false" hidden="false" localSheetId="43" name="TGSFR_GOV_SEC" vbProcedure="false">TGSFR!$B$22:$H$40</definedName>
    <definedName function="false" hidden="false" localSheetId="43" name="TGSFR_MM" vbProcedure="false">TGSFR!$B$42:$H$43</definedName>
    <definedName function="false" hidden="false" localSheetId="43" name="__IEF1" vbProcedure="false">#REF!</definedName>
    <definedName function="false" hidden="false" localSheetId="43" name="__IEF2" vbProcedure="false">#REF!</definedName>
    <definedName function="false" hidden="false" localSheetId="43" name="___IEF1" vbProcedure="false">#REF!</definedName>
    <definedName function="false" hidden="false" localSheetId="43" name="___IEF2" vbProcedure="false">#REF!</definedName>
    <definedName function="false" hidden="false" localSheetId="43" name="____IEF1" vbProcedure="false">#REF!</definedName>
    <definedName function="false" hidden="false" localSheetId="43" name="____IEF2" vbProcedure="false">#REF!</definedName>
    <definedName function="false" hidden="false" localSheetId="44" name="TOF" vbProcedure="false">TOF!$B$1</definedName>
    <definedName function="false" hidden="false" localSheetId="44" name="TOFNAV" vbProcedure="false">TOF!$B$35:$B$42</definedName>
    <definedName function="false" hidden="false" localSheetId="44" name="__IEF1" vbProcedure="false">#REF!</definedName>
    <definedName function="false" hidden="false" localSheetId="44" name="__IEF2" vbProcedure="false">#REF!</definedName>
    <definedName function="false" hidden="false" localSheetId="44" name="___IEF1" vbProcedure="false">#REF!</definedName>
    <definedName function="false" hidden="false" localSheetId="44" name="___IEF2" vbProcedure="false">#REF!</definedName>
    <definedName function="false" hidden="false" localSheetId="44" name="____IEF1" vbProcedure="false">#REF!</definedName>
    <definedName function="false" hidden="false" localSheetId="44" name="____IEF2" vbProcedure="false">#REF!</definedName>
    <definedName function="false" hidden="false" localSheetId="45" name="TDBF" vbProcedure="false">TDBF!$B$1</definedName>
    <definedName function="false" hidden="false" localSheetId="45" name="TDBFNAV" vbProcedure="false">TDBF!$B$48:$B$55</definedName>
    <definedName function="false" hidden="false" localSheetId="45" name="TDBF_Debt_Related" vbProcedure="false">TDBF!$B$29:$H$35</definedName>
    <definedName function="false" hidden="false" localSheetId="45" name="TDBF_GOV_SEC" vbProcedure="false">TDBF!$B$22:$H$27</definedName>
    <definedName function="false" hidden="false" localSheetId="45" name="__IEF1" vbProcedure="false">#REF!</definedName>
    <definedName function="false" hidden="false" localSheetId="45" name="__IEF2" vbProcedure="false">#REF!</definedName>
    <definedName function="false" hidden="false" localSheetId="45" name="___IEF1" vbProcedure="false">#REF!</definedName>
    <definedName function="false" hidden="false" localSheetId="45" name="___IEF2" vbProcedure="false">#REF!</definedName>
    <definedName function="false" hidden="false" localSheetId="45" name="____IEF1" vbProcedure="false">#REF!</definedName>
    <definedName function="false" hidden="false" localSheetId="45" name="____IEF2" vbProcedure="false">#REF!</definedName>
    <definedName function="false" hidden="false" localSheetId="46" name="TBPSUF" vbProcedure="false">TBPSUF!$B$1</definedName>
    <definedName function="false" hidden="false" localSheetId="46" name="TBPSUFNAV" vbProcedure="false">TBPSUF!$B$82:$B$89</definedName>
    <definedName function="false" hidden="false" localSheetId="46" name="TBPSUF_Debt_Related" vbProcedure="false">TBPSUF!$B$53:$H$68</definedName>
    <definedName function="false" hidden="false" localSheetId="46" name="TBPSUF_GOV_SEC" vbProcedure="false">TBPSUF!$B$22:$H$51</definedName>
    <definedName function="false" hidden="false" localSheetId="46" name="__IEF1" vbProcedure="false">#REF!</definedName>
    <definedName function="false" hidden="false" localSheetId="46" name="__IEF2" vbProcedure="false">#REF!</definedName>
    <definedName function="false" hidden="false" localSheetId="46" name="___IEF1" vbProcedure="false">#REF!</definedName>
    <definedName function="false" hidden="false" localSheetId="46" name="___IEF2" vbProcedure="false">#REF!</definedName>
    <definedName function="false" hidden="false" localSheetId="46" name="____IEF1" vbProcedure="false">#REF!</definedName>
    <definedName function="false" hidden="false" localSheetId="46" name="____IEF2" vbProcedure="false">#REF!</definedName>
    <definedName function="false" hidden="false" localSheetId="47" name="TFM56F" vbProcedure="false">TFM56F!$B$1</definedName>
    <definedName function="false" hidden="false" localSheetId="47" name="TFM56FNAV" vbProcedure="false">TFM56F!$B$45:$B$52</definedName>
    <definedName function="false" hidden="false" localSheetId="47" name="TFM56F_Debt_Related" vbProcedure="false">TFM56F!$B$22:$H$32</definedName>
    <definedName function="false" hidden="false" localSheetId="47" name="__IEF1" vbProcedure="false">#REF!</definedName>
    <definedName function="false" hidden="false" localSheetId="47" name="__IEF2" vbProcedure="false">#REF!</definedName>
    <definedName function="false" hidden="false" localSheetId="47" name="___IEF1" vbProcedure="false">#REF!</definedName>
    <definedName function="false" hidden="false" localSheetId="47" name="___IEF2" vbProcedure="false">#REF!</definedName>
    <definedName function="false" hidden="false" localSheetId="47" name="____IEF1" vbProcedure="false">#REF!</definedName>
    <definedName function="false" hidden="false" localSheetId="47" name="____IEF2"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<sst xmlns="http://schemas.openxmlformats.org/spreadsheetml/2006/main" count="13426" uniqueCount="3085">
  <si>
    <t xml:space="preserve">Index</t>
  </si>
  <si>
    <t xml:space="preserve">CLASSIFICATION</t>
  </si>
  <si>
    <t xml:space="preserve">SCHEME CODE</t>
  </si>
  <si>
    <t xml:space="preserve">SCHEME NAME</t>
  </si>
  <si>
    <t xml:space="preserve">Equity</t>
  </si>
  <si>
    <t xml:space="preserve">TAF</t>
  </si>
  <si>
    <t xml:space="preserve">TATA ARBITRAGE FUND</t>
  </si>
  <si>
    <t xml:space="preserve">TBAF</t>
  </si>
  <si>
    <t xml:space="preserve">TATA BALANCED ADVANTAGE FUND</t>
  </si>
  <si>
    <t xml:space="preserve">TBFSF</t>
  </si>
  <si>
    <t xml:space="preserve">TATA BANKING &amp; FINANCIAL SERVICES FUND</t>
  </si>
  <si>
    <t xml:space="preserve">Debt</t>
  </si>
  <si>
    <t xml:space="preserve">TBPSUF</t>
  </si>
  <si>
    <t xml:space="preserve">TATA BANKING &amp; PSU DEBT FUND</t>
  </si>
  <si>
    <t xml:space="preserve">TBCF</t>
  </si>
  <si>
    <t xml:space="preserve">TATA BUSINESS CYCLE FUND</t>
  </si>
  <si>
    <t xml:space="preserve">TCORPBF</t>
  </si>
  <si>
    <t xml:space="preserve">TATA CORPORATE BOND FUND</t>
  </si>
  <si>
    <t xml:space="preserve">TDIF</t>
  </si>
  <si>
    <t xml:space="preserve">TATA DIGITAL INDIA FUND</t>
  </si>
  <si>
    <t xml:space="preserve">TDIVYF</t>
  </si>
  <si>
    <t xml:space="preserve">TATA DIVIDEND YIELD FUND</t>
  </si>
  <si>
    <t xml:space="preserve">TDBF</t>
  </si>
  <si>
    <t xml:space="preserve">TATA DYNAMIC BOND FUND</t>
  </si>
  <si>
    <t xml:space="preserve">TEQPEF</t>
  </si>
  <si>
    <t xml:space="preserve">TATA EQUITY P/E FUND</t>
  </si>
  <si>
    <t xml:space="preserve">TMIF</t>
  </si>
  <si>
    <t xml:space="preserve">TATA EQUITY SAVINGS FUND</t>
  </si>
  <si>
    <t xml:space="preserve">TCS</t>
  </si>
  <si>
    <t xml:space="preserve">TATA ETHICAL FUND</t>
  </si>
  <si>
    <t xml:space="preserve">TFM56F</t>
  </si>
  <si>
    <t xml:space="preserve">TATA FIXED MATURITY PLAN-SERIES 56 SCHEME - F 04/04/2022</t>
  </si>
  <si>
    <t xml:space="preserve">TMCAPF</t>
  </si>
  <si>
    <t xml:space="preserve">TATA FLEXI CAP FUND</t>
  </si>
  <si>
    <t xml:space="preserve">TFRF</t>
  </si>
  <si>
    <t xml:space="preserve">TATA FLOATING RATE FUND</t>
  </si>
  <si>
    <t xml:space="preserve">TFEF</t>
  </si>
  <si>
    <t xml:space="preserve">TATA FOCUSED EQUITY FUND</t>
  </si>
  <si>
    <t xml:space="preserve">TGSFR</t>
  </si>
  <si>
    <t xml:space="preserve">TATA GILT SECURITIES FUND</t>
  </si>
  <si>
    <t xml:space="preserve">TEGF</t>
  </si>
  <si>
    <t xml:space="preserve">TATA HYBRID EQUITY FUND</t>
  </si>
  <si>
    <t xml:space="preserve">TIFA</t>
  </si>
  <si>
    <t xml:space="preserve">TATA INCOME FUND</t>
  </si>
  <si>
    <t xml:space="preserve">TIFNA</t>
  </si>
  <si>
    <t xml:space="preserve">TATA INDEX FUND - NIFTY</t>
  </si>
  <si>
    <t xml:space="preserve">TIFSA</t>
  </si>
  <si>
    <t xml:space="preserve">TATA INDEX FUND - SENSEX</t>
  </si>
  <si>
    <t xml:space="preserve">TICF</t>
  </si>
  <si>
    <t xml:space="preserve">TATA INDIA CONSUMER FUND</t>
  </si>
  <si>
    <t xml:space="preserve">TIPHF</t>
  </si>
  <si>
    <t xml:space="preserve">TATA INDIA PHARMA &amp; HEALTHCARE FUND</t>
  </si>
  <si>
    <t xml:space="preserve">TTSF96</t>
  </si>
  <si>
    <t xml:space="preserve">TATA INDIA TAX SAVINGS FUND</t>
  </si>
  <si>
    <t xml:space="preserve">TISF</t>
  </si>
  <si>
    <t xml:space="preserve">TATA INFRASTRUCTURE FUND</t>
  </si>
  <si>
    <t xml:space="preserve">TEOF</t>
  </si>
  <si>
    <t xml:space="preserve">TATA LARGE &amp; MID CAP FUND</t>
  </si>
  <si>
    <t xml:space="preserve">TTOFE</t>
  </si>
  <si>
    <t xml:space="preserve">TATA LARGE CAP FUND</t>
  </si>
  <si>
    <t xml:space="preserve">TFRSTF</t>
  </si>
  <si>
    <t xml:space="preserve">TATA LIQUID FUND</t>
  </si>
  <si>
    <t xml:space="preserve">TIPF</t>
  </si>
  <si>
    <t xml:space="preserve">TATA MEDIUM TERM FUND ( Scheme has 1 Segregrated Portfolio )</t>
  </si>
  <si>
    <t xml:space="preserve">TINR</t>
  </si>
  <si>
    <t xml:space="preserve">TATA MID CAP GROWTH FUND</t>
  </si>
  <si>
    <t xml:space="preserve">TLF</t>
  </si>
  <si>
    <t xml:space="preserve">TATA MONEY MARKET FUND</t>
  </si>
  <si>
    <t xml:space="preserve">TMAOF</t>
  </si>
  <si>
    <t xml:space="preserve">TATA MULTI ASSET OPPORTUNITIES FUND</t>
  </si>
  <si>
    <t xml:space="preserve">TNETF</t>
  </si>
  <si>
    <t xml:space="preserve">TATA NIFTY EXCHANGE TRADED FUND</t>
  </si>
  <si>
    <t xml:space="preserve">TNPBETF</t>
  </si>
  <si>
    <t xml:space="preserve">TATA NIFTY PRIVATE BANK EXCHANGE TRADED FUND</t>
  </si>
  <si>
    <t xml:space="preserve">TOF</t>
  </si>
  <si>
    <t xml:space="preserve">TATA OVERNIGHT FUND</t>
  </si>
  <si>
    <t xml:space="preserve">TQNTF</t>
  </si>
  <si>
    <t xml:space="preserve">TATA QUANT FUND</t>
  </si>
  <si>
    <t xml:space="preserve">TREF</t>
  </si>
  <si>
    <t xml:space="preserve">TATA RESOURCES &amp; ENERGY FUND</t>
  </si>
  <si>
    <t xml:space="preserve">TRSFC</t>
  </si>
  <si>
    <t xml:space="preserve">TATA RETIREMENT SAVINGS FUND-CONSERVATIVE PLAN</t>
  </si>
  <si>
    <t xml:space="preserve">TRSFM</t>
  </si>
  <si>
    <t xml:space="preserve">TATA RETIREMENT SAVINGS FUND-MODERATE PLAN</t>
  </si>
  <si>
    <t xml:space="preserve">TRSFP</t>
  </si>
  <si>
    <t xml:space="preserve">TATA RETIREMENT SAVINGS FUND-PROGRESSIVE PLAN</t>
  </si>
  <si>
    <t xml:space="preserve">TSTBF</t>
  </si>
  <si>
    <t xml:space="preserve">TATA SHORT TERM BOND FUND (The scheme has 1 segregated portfolio which was created under Tata Corporate Bond Fund ).</t>
  </si>
  <si>
    <t xml:space="preserve">TSCAPF</t>
  </si>
  <si>
    <t xml:space="preserve">TATA SMALL CAP FUND</t>
  </si>
  <si>
    <t xml:space="preserve">TFF</t>
  </si>
  <si>
    <t xml:space="preserve">TATA TREASURY ADVANTAGE FUND ( Scheme has 1 Segregrated Portfolio )</t>
  </si>
  <si>
    <t xml:space="preserve">TUSTF</t>
  </si>
  <si>
    <t xml:space="preserve">TATA ULTRA SHORT TERM FUND</t>
  </si>
  <si>
    <t xml:space="preserve">TYCF</t>
  </si>
  <si>
    <t xml:space="preserve">TATA YOUNG CITIZENS FUND</t>
  </si>
  <si>
    <t xml:space="preserve">Dividend History</t>
  </si>
  <si>
    <t xml:space="preserve">NOTE:</t>
  </si>
  <si>
    <t xml:space="preserve">None of the schemes of Tata Mutual Fund have participated in Credit Default Swaps (CDS) from 1st February 2022 to 28th February 2022.</t>
  </si>
  <si>
    <t xml:space="preserve">There were no Repo Transactions in Corporate Debt Securities from 1st February 2022 to 28th February 2022.</t>
  </si>
  <si>
    <t xml:space="preserve">There were transactions in Interest Rate Futures (IRFs) from 1st February 2022 to 28th February 2022.</t>
  </si>
  <si>
    <t xml:space="preserve">There were Intra - Scheme Investments from from 1st February 2022 to 28th February 2022. and also previous Investments still continue.</t>
  </si>
  <si>
    <t xml:space="preserve">There are no investments in Partly Paid up Debentures.</t>
  </si>
  <si>
    <t xml:space="preserve">There were no Covered Call Transactions from 1st February 2022 to 28th February 2022.</t>
  </si>
  <si>
    <t xml:space="preserve">Scheme Risk-O-Meter and Scheme Benchmark Risk-O-Meter as of 28th February 2022</t>
  </si>
  <si>
    <t xml:space="preserve">Serial No.</t>
  </si>
  <si>
    <t xml:space="preserve">Scheme Name</t>
  </si>
  <si>
    <t xml:space="preserve">Scheme             Risk- O-Meter</t>
  </si>
  <si>
    <t xml:space="preserve">Scheme Bench Mark</t>
  </si>
  <si>
    <t xml:space="preserve">Bench Mark   Risk-O-Meter</t>
  </si>
  <si>
    <t xml:space="preserve">1</t>
  </si>
  <si>
    <t xml:space="preserve">Low</t>
  </si>
  <si>
    <t xml:space="preserve">NIFTY 50 Arbitrage</t>
  </si>
  <si>
    <t xml:space="preserve">LOW</t>
  </si>
  <si>
    <t xml:space="preserve">Moderately High</t>
  </si>
  <si>
    <t xml:space="preserve">CRISIL Hybrid 50+50 - Moderate Index</t>
  </si>
  <si>
    <t xml:space="preserve">High</t>
  </si>
  <si>
    <t xml:space="preserve">Very High</t>
  </si>
  <si>
    <t xml:space="preserve">Nifty Financial Services</t>
  </si>
  <si>
    <t xml:space="preserve">VERY HIGH</t>
  </si>
  <si>
    <t xml:space="preserve">Low to Moderate</t>
  </si>
  <si>
    <t xml:space="preserve">CRISIL Banking and PSU Debt Index</t>
  </si>
  <si>
    <t xml:space="preserve">Moderate</t>
  </si>
  <si>
    <t xml:space="preserve">Nifty 500</t>
  </si>
  <si>
    <t xml:space="preserve">CRISIL Corporate Bond Composite Index</t>
  </si>
  <si>
    <t xml:space="preserve">Nifty IT</t>
  </si>
  <si>
    <t xml:space="preserve">CRISIL Composite Bond Fund Index</t>
  </si>
  <si>
    <t xml:space="preserve">NIFTY Equity Savings Index</t>
  </si>
  <si>
    <t xml:space="preserve">MODERATE</t>
  </si>
  <si>
    <t xml:space="preserve">Nifty500 Shariah</t>
  </si>
  <si>
    <t xml:space="preserve">Tata FMP - Series 56 - Scheme F</t>
  </si>
  <si>
    <t xml:space="preserve">CRISIL Medium Term Debt Index</t>
  </si>
  <si>
    <t xml:space="preserve">CRISIL Short Term Bond Fund Index</t>
  </si>
  <si>
    <t xml:space="preserve">CRISIL Dynamic Gilt Index</t>
  </si>
  <si>
    <t xml:space="preserve">CRISIL Hybrid 35+65 - Aggressive Index</t>
  </si>
  <si>
    <t xml:space="preserve">Nifty 50</t>
  </si>
  <si>
    <t xml:space="preserve">S&amp;P BSE Sensex</t>
  </si>
  <si>
    <t xml:space="preserve">Nifty India Consumption</t>
  </si>
  <si>
    <t xml:space="preserve">Nifty Pharma</t>
  </si>
  <si>
    <t xml:space="preserve">S&amp;P BSE India Infrastructure Index</t>
  </si>
  <si>
    <t xml:space="preserve">NIFTY LargeMidcap 250</t>
  </si>
  <si>
    <t xml:space="preserve">Nifty 100</t>
  </si>
  <si>
    <t xml:space="preserve">CRISIL Liquid Fund Index</t>
  </si>
  <si>
    <t xml:space="preserve">TATA MEDIUM TERM FUND</t>
  </si>
  <si>
    <t xml:space="preserve">Nifty Midcap 150</t>
  </si>
  <si>
    <t xml:space="preserve">CRISIL Money Market Index</t>
  </si>
  <si>
    <t xml:space="preserve">CRISIL Short Term Bond Fund Index,I Comdex composite index*,S&amp;P BSE 200</t>
  </si>
  <si>
    <t xml:space="preserve">Nifty Private Bank</t>
  </si>
  <si>
    <t xml:space="preserve">CRISIL Overnight Index</t>
  </si>
  <si>
    <t xml:space="preserve">S&amp;P BSE 200</t>
  </si>
  <si>
    <t xml:space="preserve">Nifty Commodities</t>
  </si>
  <si>
    <t xml:space="preserve">CRISIL Short Term Debt Hybrid 75+25 Fund Index</t>
  </si>
  <si>
    <t xml:space="preserve">CRISIL Hybrid 25+75 - Aggressive Index</t>
  </si>
  <si>
    <t xml:space="preserve">TATA SHORT TERM BOND FUND</t>
  </si>
  <si>
    <t xml:space="preserve">Nifty Smallcap 250</t>
  </si>
  <si>
    <t xml:space="preserve">TATA TREASURY ADVANTAGE FUND</t>
  </si>
  <si>
    <t xml:space="preserve">CRISIL Low Duration Debt Index</t>
  </si>
  <si>
    <t xml:space="preserve">CRISIL Ultra Short Term Debt Index</t>
  </si>
  <si>
    <t xml:space="preserve">Tata Equity P/E Fund Direct Plan - IDCW Trigger A (5%)</t>
  </si>
  <si>
    <t xml:space="preserve">RECORD_DATE</t>
  </si>
  <si>
    <t xml:space="preserve">NAV As on Record Date</t>
  </si>
  <si>
    <t xml:space="preserve">DIVIDEND PER UNIT(HUF &amp; INDIVIDUALS)</t>
  </si>
  <si>
    <t xml:space="preserve">DIVIDEND PER UNIT(OTHERS)</t>
  </si>
  <si>
    <t xml:space="preserve">Tata Equity P/E Fund Direct Plan - IDCW Trigger B(10%)</t>
  </si>
  <si>
    <t xml:space="preserve">Tata Equity P/E Fund Regular Plan - IDCW Trigger B(10%)</t>
  </si>
  <si>
    <t xml:space="preserve">Tata Equity P/E Fund Regular Plan - IDCW Trigger A (5%)</t>
  </si>
  <si>
    <t xml:space="preserve">Tata Equity Savings Fund Regular Plan - IDCW Monthly</t>
  </si>
  <si>
    <t xml:space="preserve">Tata Equity Savings Fund Direct Plan - IDCW Monthly</t>
  </si>
  <si>
    <t xml:space="preserve">Tata Hybrid Equity Fund Regular Plan - IDCW Monthly</t>
  </si>
  <si>
    <t xml:space="preserve">Tata Hybrid Equity Fund Direct Plan - IDCW Monthly</t>
  </si>
  <si>
    <t xml:space="preserve">Tata Liquid Fund Regular Plan - Daily IDCW</t>
  </si>
  <si>
    <t xml:space="preserve">Sep'21</t>
  </si>
  <si>
    <t xml:space="preserve">Oct'21</t>
  </si>
  <si>
    <t xml:space="preserve">Nov'21</t>
  </si>
  <si>
    <t xml:space="preserve">Dec'21 </t>
  </si>
  <si>
    <t xml:space="preserve">Jan'22</t>
  </si>
  <si>
    <t xml:space="preserve">Feb'22</t>
  </si>
  <si>
    <t xml:space="preserve">Tata Liquid Fund Direct Plan - Daily IDCW</t>
  </si>
  <si>
    <t xml:space="preserve">Tata Money Market Fund  Regular Plan - Daily IDCW</t>
  </si>
  <si>
    <t xml:space="preserve">Tata Money Market Fund Direct Plan - Daily IDCW</t>
  </si>
  <si>
    <t xml:space="preserve">Dec'21</t>
  </si>
  <si>
    <t xml:space="preserve">Tata Overnight Fund - Regular Plan - IDCW</t>
  </si>
  <si>
    <t xml:space="preserve">.</t>
  </si>
  <si>
    <t xml:space="preserve">Tata Overnight Fund - Direct Plan- IDCW</t>
  </si>
  <si>
    <t xml:space="preserve">Tata Treasury Advantage Fund  Regular Plan - Daily IDCW</t>
  </si>
  <si>
    <t xml:space="preserve">Tata Treasury Advantage Fund Direct Plan - Daily IDCW</t>
  </si>
  <si>
    <t xml:space="preserve">Tata Treasury Advantage Fund Regular Plan - IDCW Weekly</t>
  </si>
  <si>
    <t xml:space="preserve">Tata Treasury Advantage Fund Direct Plan - IDCW Weekly</t>
  </si>
  <si>
    <t xml:space="preserve">Tata Ultra Short Term Fund - Regular Plan - IDCW Weekly</t>
  </si>
  <si>
    <t xml:space="preserve">Tata Ultra Short Term Fund - Direct Plan - IDCW Weekly</t>
  </si>
  <si>
    <t xml:space="preserve">IDCW</t>
  </si>
  <si>
    <t xml:space="preserve">Income Distribution cum capital withdrawal</t>
  </si>
  <si>
    <t xml:space="preserve">Tata Arbitrage Fund</t>
  </si>
  <si>
    <t xml:space="preserve">(An open ended scheme investing in arbitrage opportunities)</t>
  </si>
  <si>
    <t xml:space="preserve">This product is suitable for investors who are seeking*:</t>
  </si>
  <si>
    <t xml:space="preserve">•Income over a short term investment horizon</t>
  </si>
  <si>
    <t xml:space="preserve">•Investments predominantly in arbitrage opportunities in the cash and derivative segments of the equity markets and by investing the balance in debt and money market instruments.</t>
  </si>
  <si>
    <t xml:space="preserve">Scheme Risk-O-Meter</t>
  </si>
  <si>
    <t xml:space="preserve">Benchmark Risk-O-Meter</t>
  </si>
  <si>
    <t xml:space="preserve">as on 28-02-22</t>
  </si>
  <si>
    <t xml:space="preserve">NAME OF THE INSTRUMENT</t>
  </si>
  <si>
    <t xml:space="preserve">YIELD ( IN % )</t>
  </si>
  <si>
    <t xml:space="preserve">INDUSTRY</t>
  </si>
  <si>
    <t xml:space="preserve">ISIN CODE</t>
  </si>
  <si>
    <t xml:space="preserve">QUANTITY</t>
  </si>
  <si>
    <t xml:space="preserve">MKT VAL(Rs. Lacs)</t>
  </si>
  <si>
    <t xml:space="preserve">% to NAV</t>
  </si>
  <si>
    <t xml:space="preserve">A) LISTED/AWAITING LISTING ON STOCK EXCHANGES</t>
  </si>
  <si>
    <t xml:space="preserve">EQUITY &amp; EQUITY RELATED</t>
  </si>
  <si>
    <t xml:space="preserve">RELIANCE INDUSTRIES LTD</t>
  </si>
  <si>
    <t xml:space="preserve">NA</t>
  </si>
  <si>
    <t xml:space="preserve">PETROLEUM PRODUCTS</t>
  </si>
  <si>
    <t xml:space="preserve">INE002A01018</t>
  </si>
  <si>
    <t xml:space="preserve">HOUSING DEVELOPMENT FINANCE CORPORATION LTD</t>
  </si>
  <si>
    <t xml:space="preserve">FINANCE</t>
  </si>
  <si>
    <t xml:space="preserve">INE001A01036</t>
  </si>
  <si>
    <t xml:space="preserve">TATA CONSULTANCY SERVICES LTD</t>
  </si>
  <si>
    <t xml:space="preserve">SOFTWARE</t>
  </si>
  <si>
    <t xml:space="preserve">INE467B01029</t>
  </si>
  <si>
    <t xml:space="preserve">HCL TECHNOLOGIES LTD</t>
  </si>
  <si>
    <t xml:space="preserve">INE860A01027</t>
  </si>
  <si>
    <t xml:space="preserve">ITC LTD</t>
  </si>
  <si>
    <t xml:space="preserve">CONSUMER NON DURABLES</t>
  </si>
  <si>
    <t xml:space="preserve">INE154A01025</t>
  </si>
  <si>
    <t xml:space="preserve">HINDUSTAN UNILEVER LTD</t>
  </si>
  <si>
    <t xml:space="preserve">INE030A01027</t>
  </si>
  <si>
    <t xml:space="preserve">ADANI PORTS AND SPECIAL ECONOMIC ZONE LTD</t>
  </si>
  <si>
    <t xml:space="preserve">TRANSPORTATION</t>
  </si>
  <si>
    <t xml:space="preserve">INE742F01042</t>
  </si>
  <si>
    <t xml:space="preserve">ICICI BANK LTD</t>
  </si>
  <si>
    <t xml:space="preserve">BANKS</t>
  </si>
  <si>
    <t xml:space="preserve">INE090A01021</t>
  </si>
  <si>
    <t xml:space="preserve">TATA STEEL LTD</t>
  </si>
  <si>
    <t xml:space="preserve">FERROUS METALS</t>
  </si>
  <si>
    <t xml:space="preserve">INE081A01012</t>
  </si>
  <si>
    <t xml:space="preserve">ADANI ENTERPRISES LTD</t>
  </si>
  <si>
    <t xml:space="preserve">MINERALS/MINING</t>
  </si>
  <si>
    <t xml:space="preserve">INE423A01024</t>
  </si>
  <si>
    <t xml:space="preserve">ULTRATECH CEMENT LTD</t>
  </si>
  <si>
    <t xml:space="preserve">CEMENT &amp; CEMENT PRODUCTS</t>
  </si>
  <si>
    <t xml:space="preserve">INE481G01011</t>
  </si>
  <si>
    <t xml:space="preserve">UPL LTD</t>
  </si>
  <si>
    <t xml:space="preserve">PESTICIDES</t>
  </si>
  <si>
    <t xml:space="preserve">INE628A01036</t>
  </si>
  <si>
    <t xml:space="preserve">HDFC LIFE INSURANCE CO. LTD</t>
  </si>
  <si>
    <t xml:space="preserve">INSURANCE</t>
  </si>
  <si>
    <t xml:space="preserve">INE795G01014</t>
  </si>
  <si>
    <t xml:space="preserve">SUN PHARMACEUTICAL INDUSTRIES LTD</t>
  </si>
  <si>
    <t xml:space="preserve">PHARMACEUTICALS</t>
  </si>
  <si>
    <t xml:space="preserve">INE044A01036</t>
  </si>
  <si>
    <t xml:space="preserve">TATA CONSUMER PRODUCTS LTD</t>
  </si>
  <si>
    <t xml:space="preserve">INE192A01025</t>
  </si>
  <si>
    <t xml:space="preserve">BAJAJ FINANCE LTD</t>
  </si>
  <si>
    <t xml:space="preserve">INE296A01024</t>
  </si>
  <si>
    <t xml:space="preserve">VEDANTA LTD</t>
  </si>
  <si>
    <t xml:space="preserve">NON - FERROUS METALS</t>
  </si>
  <si>
    <t xml:space="preserve">INE205A01025</t>
  </si>
  <si>
    <t xml:space="preserve">DIVI LABORATORIES LTD</t>
  </si>
  <si>
    <t xml:space="preserve">INE361B01024</t>
  </si>
  <si>
    <t xml:space="preserve">TECH MAHINDRA LTD</t>
  </si>
  <si>
    <t xml:space="preserve">INE669C01036</t>
  </si>
  <si>
    <t xml:space="preserve">ZEE ENTERTAINMENT ENTERPRISES LTD</t>
  </si>
  <si>
    <t xml:space="preserve">ENTERTAINMENT</t>
  </si>
  <si>
    <t xml:space="preserve">INE256A01028</t>
  </si>
  <si>
    <t xml:space="preserve">BAJAJ FINSERV LTD</t>
  </si>
  <si>
    <t xml:space="preserve">INE918I01018</t>
  </si>
  <si>
    <t xml:space="preserve">TATA POWER COMPANY LTD</t>
  </si>
  <si>
    <t xml:space="preserve">POWER</t>
  </si>
  <si>
    <t xml:space="preserve">INE245A01021</t>
  </si>
  <si>
    <t xml:space="preserve">TITAN COMPANY LTD</t>
  </si>
  <si>
    <t xml:space="preserve">CONSUMER DURABLES</t>
  </si>
  <si>
    <t xml:space="preserve">INE280A01028</t>
  </si>
  <si>
    <t xml:space="preserve">DR REDDYs LABORATORIES LTD</t>
  </si>
  <si>
    <t xml:space="preserve">INE089A01023</t>
  </si>
  <si>
    <t xml:space="preserve">DLF LTD</t>
  </si>
  <si>
    <t xml:space="preserve">CONSTRUCTION</t>
  </si>
  <si>
    <t xml:space="preserve">INE271C01023</t>
  </si>
  <si>
    <t xml:space="preserve">EICHER MOTORS LTD</t>
  </si>
  <si>
    <t xml:space="preserve">AUTO</t>
  </si>
  <si>
    <t xml:space="preserve">INE066A01021</t>
  </si>
  <si>
    <t xml:space="preserve">INDIAN ENERGY EXCHANGE LTD</t>
  </si>
  <si>
    <t xml:space="preserve">CAPITAL MARKETS</t>
  </si>
  <si>
    <t xml:space="preserve">INE022Q01020</t>
  </si>
  <si>
    <t xml:space="preserve">AUROBINDO PHARMA LTD</t>
  </si>
  <si>
    <t xml:space="preserve">INE406A01037</t>
  </si>
  <si>
    <t xml:space="preserve">INDUSIND BANK LTD</t>
  </si>
  <si>
    <t xml:space="preserve">INE095A01012</t>
  </si>
  <si>
    <t xml:space="preserve">BANDHAN BANK LTD</t>
  </si>
  <si>
    <t xml:space="preserve">INE545U01014</t>
  </si>
  <si>
    <t xml:space="preserve">AXIS BANK LTD</t>
  </si>
  <si>
    <t xml:space="preserve">INE238A01034</t>
  </si>
  <si>
    <t xml:space="preserve">DABUR INDIA LTD</t>
  </si>
  <si>
    <t xml:space="preserve">INE016A01026</t>
  </si>
  <si>
    <t xml:space="preserve">AMBUJA CEMENTS LTD</t>
  </si>
  <si>
    <t xml:space="preserve">INE079A01024</t>
  </si>
  <si>
    <t xml:space="preserve">UNITED SPIRITS LTD</t>
  </si>
  <si>
    <t xml:space="preserve">INE854D01024</t>
  </si>
  <si>
    <t xml:space="preserve">INFO EDGE (INDIA) LTD</t>
  </si>
  <si>
    <t xml:space="preserve">RETAILING</t>
  </si>
  <si>
    <t xml:space="preserve">INE663F01024</t>
  </si>
  <si>
    <t xml:space="preserve">MINDTREE LTD</t>
  </si>
  <si>
    <t xml:space="preserve">INE018I01017</t>
  </si>
  <si>
    <t xml:space="preserve">GODREJ PROPERTIES LTD</t>
  </si>
  <si>
    <t xml:space="preserve">INE484J01027</t>
  </si>
  <si>
    <t xml:space="preserve">MPHASIS LTD</t>
  </si>
  <si>
    <t xml:space="preserve">INE356A01018</t>
  </si>
  <si>
    <t xml:space="preserve">MARICO LTD</t>
  </si>
  <si>
    <t xml:space="preserve">INE196A01026</t>
  </si>
  <si>
    <t xml:space="preserve">ASIAN PAINTS (INDIA) LTD</t>
  </si>
  <si>
    <t xml:space="preserve">INE021A01026</t>
  </si>
  <si>
    <t xml:space="preserve">JUBILANT FOODWORKS LTD</t>
  </si>
  <si>
    <t xml:space="preserve">LEISURE SERVICES</t>
  </si>
  <si>
    <t xml:space="preserve">INE797F01012</t>
  </si>
  <si>
    <t xml:space="preserve">NESTLE INDIA LTD</t>
  </si>
  <si>
    <t xml:space="preserve">INE239A01016</t>
  </si>
  <si>
    <t xml:space="preserve">JINDAL STEEL &amp; POWER LTD</t>
  </si>
  <si>
    <t xml:space="preserve">INE749A01030</t>
  </si>
  <si>
    <t xml:space="preserve">NATIONAL ALUMINIUM CO. LTD</t>
  </si>
  <si>
    <t xml:space="preserve">INE139A01034</t>
  </si>
  <si>
    <t xml:space="preserve">MAHINDRA &amp; MAHINDRA LTD</t>
  </si>
  <si>
    <t xml:space="preserve">INE101A01026</t>
  </si>
  <si>
    <t xml:space="preserve">LIC HOUSING FINANCE LTD</t>
  </si>
  <si>
    <t xml:space="preserve">INE115A01026</t>
  </si>
  <si>
    <t xml:space="preserve">LUPIN LTD</t>
  </si>
  <si>
    <t xml:space="preserve">INE326A01037</t>
  </si>
  <si>
    <t xml:space="preserve">GODREJ CONSUMER PRODUCTS LTD</t>
  </si>
  <si>
    <t xml:space="preserve">INE102D01028</t>
  </si>
  <si>
    <t xml:space="preserve">CADILA HEALTHCARE LTD</t>
  </si>
  <si>
    <t xml:space="preserve">INE010B01027</t>
  </si>
  <si>
    <t xml:space="preserve">PI INDUSTRIES LTD</t>
  </si>
  <si>
    <t xml:space="preserve">INE603J01030</t>
  </si>
  <si>
    <t xml:space="preserve">INTERGLOBE AVIATION LTD</t>
  </si>
  <si>
    <t xml:space="preserve">INE646L01027</t>
  </si>
  <si>
    <t xml:space="preserve">HAVELLS INDIA LTD</t>
  </si>
  <si>
    <t xml:space="preserve">INE176B01034</t>
  </si>
  <si>
    <t xml:space="preserve">SIEMENS LTD</t>
  </si>
  <si>
    <t xml:space="preserve">INDUSTRIAL CAPITAL GOODS</t>
  </si>
  <si>
    <t xml:space="preserve">INE003A01024</t>
  </si>
  <si>
    <t xml:space="preserve">GRASIM INDUSTRIES LTD</t>
  </si>
  <si>
    <t xml:space="preserve">INE047A01021</t>
  </si>
  <si>
    <t xml:space="preserve">LARSEN &amp; TOUBRO INFOTECH LTD</t>
  </si>
  <si>
    <t xml:space="preserve">INE214T01019</t>
  </si>
  <si>
    <t xml:space="preserve">PIDILITE INDUSTRIES  LTD</t>
  </si>
  <si>
    <t xml:space="preserve">CHEMICALS</t>
  </si>
  <si>
    <t xml:space="preserve">INE318A01026</t>
  </si>
  <si>
    <t xml:space="preserve">ICICI LOMBARD GENERAL INSURANCE CO. LTD</t>
  </si>
  <si>
    <t xml:space="preserve">INE765G01017</t>
  </si>
  <si>
    <t xml:space="preserve">CONTAINER CORPORATION OF INDIA LTD</t>
  </si>
  <si>
    <t xml:space="preserve">INE111A01025</t>
  </si>
  <si>
    <t xml:space="preserve">RBL BANK LTD</t>
  </si>
  <si>
    <t xml:space="preserve">INE976G01028</t>
  </si>
  <si>
    <t xml:space="preserve">MUTHOOT FINANCE LTD</t>
  </si>
  <si>
    <t xml:space="preserve">INE414G01012</t>
  </si>
  <si>
    <t xml:space="preserve">BERGER PAINTS INDIA LTD</t>
  </si>
  <si>
    <t xml:space="preserve">INE463A01038</t>
  </si>
  <si>
    <t xml:space="preserve">PUNJAB NATIONAL BANK</t>
  </si>
  <si>
    <t xml:space="preserve">INE160A01022</t>
  </si>
  <si>
    <t xml:space="preserve">IDFC  LTD</t>
  </si>
  <si>
    <t xml:space="preserve">INE043D01016</t>
  </si>
  <si>
    <t xml:space="preserve">CANARA BANK</t>
  </si>
  <si>
    <t xml:space="preserve">INE476A01014</t>
  </si>
  <si>
    <t xml:space="preserve">INDRAPRASTHA GAS LTD</t>
  </si>
  <si>
    <t xml:space="preserve">GAS</t>
  </si>
  <si>
    <t xml:space="preserve">INE203G01027</t>
  </si>
  <si>
    <t xml:space="preserve">TRENT LTD</t>
  </si>
  <si>
    <t xml:space="preserve">INE849A01020</t>
  </si>
  <si>
    <t xml:space="preserve">BHARAT ELECTRONICS LTD</t>
  </si>
  <si>
    <t xml:space="preserve">AEROSPACE &amp; DEFENSE</t>
  </si>
  <si>
    <t xml:space="preserve">INE263A01024</t>
  </si>
  <si>
    <t xml:space="preserve">INDIAN RAILWAY CATERING AND TOURISM CORPORATION LTD</t>
  </si>
  <si>
    <t xml:space="preserve">INE335Y01020</t>
  </si>
  <si>
    <t xml:space="preserve">BAJAJ AUTO LTD</t>
  </si>
  <si>
    <t xml:space="preserve">INE917I01010</t>
  </si>
  <si>
    <t xml:space="preserve">ASTRAL LTD (ERSTWHILE ASTRAL POLY TECHNIK LTD)</t>
  </si>
  <si>
    <t xml:space="preserve">INDUSTRIAL PRODUCTS</t>
  </si>
  <si>
    <t xml:space="preserve">INE006I01046</t>
  </si>
  <si>
    <t xml:space="preserve">HINDALCO INDUSTRIES LTD</t>
  </si>
  <si>
    <t xml:space="preserve">INE038A01020</t>
  </si>
  <si>
    <t xml:space="preserve">BALKRISHNA INDUSTRIES LTD</t>
  </si>
  <si>
    <t xml:space="preserve">AUTO ANCILLARIES</t>
  </si>
  <si>
    <t xml:space="preserve">INE787D01026</t>
  </si>
  <si>
    <t xml:space="preserve">MULTI COMMODITY EXCHANGE OF IND LTD</t>
  </si>
  <si>
    <t xml:space="preserve">INE745G01035</t>
  </si>
  <si>
    <t xml:space="preserve">ICICI PRUDENTIAL LIFE INSURANCE COMPANY LTD</t>
  </si>
  <si>
    <t xml:space="preserve">INE726G01019</t>
  </si>
  <si>
    <t xml:space="preserve">ADITYA BIRLA FASHION &amp; RETAIL LTD</t>
  </si>
  <si>
    <t xml:space="preserve">INE647O01011</t>
  </si>
  <si>
    <t xml:space="preserve">HDFC BANK LTD</t>
  </si>
  <si>
    <t xml:space="preserve">INE040A01034</t>
  </si>
  <si>
    <t xml:space="preserve">PERSISTENT SYSTEMS LTD</t>
  </si>
  <si>
    <t xml:space="preserve">INE262H01013</t>
  </si>
  <si>
    <t xml:space="preserve">FEDERAL BANK LTD</t>
  </si>
  <si>
    <t xml:space="preserve">INE171A01029</t>
  </si>
  <si>
    <t xml:space="preserve">ACC LTD</t>
  </si>
  <si>
    <t xml:space="preserve">INE012A01025</t>
  </si>
  <si>
    <t xml:space="preserve">SRF LTD</t>
  </si>
  <si>
    <t xml:space="preserve">INE647A01010</t>
  </si>
  <si>
    <t xml:space="preserve">TATA MOTORS LTD</t>
  </si>
  <si>
    <t xml:space="preserve">INE155A01022</t>
  </si>
  <si>
    <t xml:space="preserve">STEEL AUTHORITY INDIA LTD</t>
  </si>
  <si>
    <t xml:space="preserve">INE114A01011</t>
  </si>
  <si>
    <t xml:space="preserve">JSW STEEL LTD</t>
  </si>
  <si>
    <t xml:space="preserve">INE019A01038</t>
  </si>
  <si>
    <t xml:space="preserve">MAHANAGAR GAS LTD</t>
  </si>
  <si>
    <t xml:space="preserve">INE002S01010</t>
  </si>
  <si>
    <t xml:space="preserve">LARSEN &amp; TOUBRO LTD</t>
  </si>
  <si>
    <t xml:space="preserve">CONSTRUCTION PROJECT</t>
  </si>
  <si>
    <t xml:space="preserve">INE018A01030</t>
  </si>
  <si>
    <t xml:space="preserve">PVR LTD</t>
  </si>
  <si>
    <t xml:space="preserve">INE191H01014</t>
  </si>
  <si>
    <t xml:space="preserve">ASHOK LEYLAND LTD</t>
  </si>
  <si>
    <t xml:space="preserve">INE208A01029</t>
  </si>
  <si>
    <t xml:space="preserve">TATA COMMUNICATIONS LTD</t>
  </si>
  <si>
    <t xml:space="preserve">TELECOM - SERVICES</t>
  </si>
  <si>
    <t xml:space="preserve">INE151A01013</t>
  </si>
  <si>
    <t xml:space="preserve">IDFC FIRST BANK LTD</t>
  </si>
  <si>
    <t xml:space="preserve">INE092T01019</t>
  </si>
  <si>
    <t xml:space="preserve">NMDC LTD</t>
  </si>
  <si>
    <t xml:space="preserve">INE584A01023</t>
  </si>
  <si>
    <t xml:space="preserve">INDIAN HOTELS CO. LTD</t>
  </si>
  <si>
    <t xml:space="preserve">INE053A01029</t>
  </si>
  <si>
    <t xml:space="preserve">GRANULES INDIA LTD</t>
  </si>
  <si>
    <t xml:space="preserve">INE101D01020</t>
  </si>
  <si>
    <t xml:space="preserve">BIRLASOFT LTD</t>
  </si>
  <si>
    <t xml:space="preserve">INE836A01035</t>
  </si>
  <si>
    <t xml:space="preserve">COLGATE-PALMOLIVE INDIA LTD</t>
  </si>
  <si>
    <t xml:space="preserve">INE259A01022</t>
  </si>
  <si>
    <t xml:space="preserve">L&amp;T FINANCE HOLDINGS LTD</t>
  </si>
  <si>
    <t xml:space="preserve">INE498L01015</t>
  </si>
  <si>
    <t xml:space="preserve">APOLLO TYRES LTD</t>
  </si>
  <si>
    <t xml:space="preserve">INE438A01022</t>
  </si>
  <si>
    <t xml:space="preserve">SHRIRAM TRANSPORT FINANCE CO LTD</t>
  </si>
  <si>
    <t xml:space="preserve">INE721A01013</t>
  </si>
  <si>
    <t xml:space="preserve">BHARTI AIRTEL LTD</t>
  </si>
  <si>
    <t xml:space="preserve">INE397D01024</t>
  </si>
  <si>
    <t xml:space="preserve">AMARA RAJA BATTERIES LTD</t>
  </si>
  <si>
    <t xml:space="preserve">INE885A01032</t>
  </si>
  <si>
    <t xml:space="preserve">GLENMARK PHARMACEUTICALS LTD</t>
  </si>
  <si>
    <t xml:space="preserve">INE935A01035</t>
  </si>
  <si>
    <t xml:space="preserve">MARUTI SUZUKI INDIA LTD</t>
  </si>
  <si>
    <t xml:space="preserve">INE585B01010</t>
  </si>
  <si>
    <t xml:space="preserve">BHARAT HEAVY ELECTRICALS LTD</t>
  </si>
  <si>
    <t xml:space="preserve">INE257A01026</t>
  </si>
  <si>
    <t xml:space="preserve">MOTHERSON SUMI SYSTEMS LTD</t>
  </si>
  <si>
    <t xml:space="preserve">INE775A01035</t>
  </si>
  <si>
    <t xml:space="preserve">SBI CARDS AND PAYMENT SERVICES LTD</t>
  </si>
  <si>
    <t xml:space="preserve">INE018E01016</t>
  </si>
  <si>
    <t xml:space="preserve">MANAPPURAM FINANCE LTD</t>
  </si>
  <si>
    <t xml:space="preserve">INE522D01027</t>
  </si>
  <si>
    <t xml:space="preserve">VODAFONE IDEA LTD</t>
  </si>
  <si>
    <t xml:space="preserve">INE669E01016</t>
  </si>
  <si>
    <t xml:space="preserve">DEEPAK NITRITE LTD</t>
  </si>
  <si>
    <t xml:space="preserve">INE288B01029</t>
  </si>
  <si>
    <t xml:space="preserve">BANK OF BARODA</t>
  </si>
  <si>
    <t xml:space="preserve">INE028A01039</t>
  </si>
  <si>
    <t xml:space="preserve">SUN TV NETWORK LTD</t>
  </si>
  <si>
    <t xml:space="preserve">INE424H01027</t>
  </si>
  <si>
    <t xml:space="preserve">ORACLE FINANCIALS SERVICES SOFT LTD</t>
  </si>
  <si>
    <t xml:space="preserve">INE881D01027</t>
  </si>
  <si>
    <t xml:space="preserve">SBI LIFE INSURANCE COMPANY LTD</t>
  </si>
  <si>
    <t xml:space="preserve">INE123W01016</t>
  </si>
  <si>
    <t xml:space="preserve">LAURUS LABS LTD</t>
  </si>
  <si>
    <t xml:space="preserve">INE947Q01028</t>
  </si>
  <si>
    <t xml:space="preserve">HERO MOTOCORP LTD</t>
  </si>
  <si>
    <t xml:space="preserve">INE158A01026</t>
  </si>
  <si>
    <t xml:space="preserve">INDIABULLS HOUSING FINANCE LTD</t>
  </si>
  <si>
    <t xml:space="preserve">INE148I01020</t>
  </si>
  <si>
    <t xml:space="preserve">POWER FINANCE CORPORATION  LTD</t>
  </si>
  <si>
    <t xml:space="preserve">INE134E01011</t>
  </si>
  <si>
    <t xml:space="preserve">CROMPTON GREAVES CONSUMER ELECTRICALS LTD</t>
  </si>
  <si>
    <t xml:space="preserve">INE299U01018</t>
  </si>
  <si>
    <t xml:space="preserve">ALEMBIC PHARMACEUTICALS LTD</t>
  </si>
  <si>
    <t xml:space="preserve">INE901L01018</t>
  </si>
  <si>
    <t xml:space="preserve">BRITANNIA INDUSTRIES LTD</t>
  </si>
  <si>
    <t xml:space="preserve">INE216A01030</t>
  </si>
  <si>
    <t xml:space="preserve">DALMIA BHARAT LTD</t>
  </si>
  <si>
    <t xml:space="preserve">INE00R701025</t>
  </si>
  <si>
    <t xml:space="preserve">BHARAT FORGE LTD</t>
  </si>
  <si>
    <t xml:space="preserve">INE465A01025</t>
  </si>
  <si>
    <t xml:space="preserve">BIOCON LTD</t>
  </si>
  <si>
    <t xml:space="preserve">INE376G01013</t>
  </si>
  <si>
    <t xml:space="preserve">GUJ NARMADA VALLEY FER. &amp; CHEM. LTD</t>
  </si>
  <si>
    <t xml:space="preserve">INE113A01013</t>
  </si>
  <si>
    <t xml:space="preserve">INFOSYS LTD</t>
  </si>
  <si>
    <t xml:space="preserve">INE009A01021</t>
  </si>
  <si>
    <t xml:space="preserve">PAGE INDUSTRIES LTD</t>
  </si>
  <si>
    <t xml:space="preserve">TEXTILE PRODUCTS</t>
  </si>
  <si>
    <t xml:space="preserve">INE761H01022</t>
  </si>
  <si>
    <t xml:space="preserve">INDIA CEMENTS LTD</t>
  </si>
  <si>
    <t xml:space="preserve">INE383A01012</t>
  </si>
  <si>
    <t xml:space="preserve">APOLLO HOSPITALS ENTERPRISE LTD</t>
  </si>
  <si>
    <t xml:space="preserve">HEALTHCARE SERVICES</t>
  </si>
  <si>
    <t xml:space="preserve">INE437A01024</t>
  </si>
  <si>
    <t xml:space="preserve">CITY UNION BANK LTD</t>
  </si>
  <si>
    <t xml:space="preserve">INE491A01021</t>
  </si>
  <si>
    <t xml:space="preserve">FIRSTSOURCE SOLUTIONS LTD</t>
  </si>
  <si>
    <t xml:space="preserve">INE684F01012</t>
  </si>
  <si>
    <t xml:space="preserve">ALKEM LABORATORIES LTD</t>
  </si>
  <si>
    <t xml:space="preserve">INE540L01014</t>
  </si>
  <si>
    <t xml:space="preserve">EXIDE INDUSTRIES LTD</t>
  </si>
  <si>
    <t xml:space="preserve">INE302A01020</t>
  </si>
  <si>
    <t xml:space="preserve">TVS MOTOR COMPANY LTD</t>
  </si>
  <si>
    <t xml:space="preserve">INE494B01023</t>
  </si>
  <si>
    <t xml:space="preserve">CAN FIN HOMES LTD</t>
  </si>
  <si>
    <t xml:space="preserve">INE477A01020</t>
  </si>
  <si>
    <t xml:space="preserve">TATA CHEMICALS LTD</t>
  </si>
  <si>
    <t xml:space="preserve">INE092A01019</t>
  </si>
  <si>
    <t xml:space="preserve">THE RAMCO CEMENTS LTD</t>
  </si>
  <si>
    <t xml:space="preserve">INE331A01037</t>
  </si>
  <si>
    <t xml:space="preserve">PETRONET LNG LTD</t>
  </si>
  <si>
    <t xml:space="preserve">INE347G01014</t>
  </si>
  <si>
    <t xml:space="preserve">ABBOTT INDIA LTD</t>
  </si>
  <si>
    <t xml:space="preserve">INE358A01014</t>
  </si>
  <si>
    <t xml:space="preserve">SHREE CEMENT LTD</t>
  </si>
  <si>
    <t xml:space="preserve">INE070A01015</t>
  </si>
  <si>
    <t xml:space="preserve">L&amp;T TECHNOLOGY SERVICES LTD</t>
  </si>
  <si>
    <t xml:space="preserve">INE010V01017</t>
  </si>
  <si>
    <t xml:space="preserve">*</t>
  </si>
  <si>
    <t xml:space="preserve">OBEROI REALTY LTD</t>
  </si>
  <si>
    <t xml:space="preserve">INE093I01010</t>
  </si>
  <si>
    <t xml:space="preserve">OBEROI REALTY LTD^</t>
  </si>
  <si>
    <t xml:space="preserve">L&amp;T TECHNOLOGY SERVICES LTD^</t>
  </si>
  <si>
    <t xml:space="preserve">SHREE CEMENT LTD^</t>
  </si>
  <si>
    <t xml:space="preserve">ABBOTT INDIA LTD^</t>
  </si>
  <si>
    <t xml:space="preserve">PETRONET LNG LTD^</t>
  </si>
  <si>
    <t xml:space="preserve">THE RAMCO CEMENTS LTD^</t>
  </si>
  <si>
    <t xml:space="preserve">TATA CHEMICALS LTD^</t>
  </si>
  <si>
    <t xml:space="preserve">CAN FIN HOMES LTD^</t>
  </si>
  <si>
    <t xml:space="preserve">TVS MOTOR COMPANY LTD^</t>
  </si>
  <si>
    <t xml:space="preserve">EXIDE INDUSTRIES LTD^</t>
  </si>
  <si>
    <t xml:space="preserve">ALKEM LABORATORIES LTD^</t>
  </si>
  <si>
    <t xml:space="preserve">FIRSTSOURCE SOLUTIONS LTD^</t>
  </si>
  <si>
    <t xml:space="preserve">CITY UNION BANK LTD^</t>
  </si>
  <si>
    <t xml:space="preserve">APOLLO HOSPITALS ENTERPRISE LTD^</t>
  </si>
  <si>
    <t xml:space="preserve">INDIA CEMENTS LTD^</t>
  </si>
  <si>
    <t xml:space="preserve">PAGE INDUSTRIES LTD^</t>
  </si>
  <si>
    <t xml:space="preserve">INFOSYS LTD^</t>
  </si>
  <si>
    <t xml:space="preserve">GUJ NARMADA VALLEY FER. &amp; CHEM. LTD^</t>
  </si>
  <si>
    <t xml:space="preserve">BIOCON LTD^</t>
  </si>
  <si>
    <t xml:space="preserve">BHARAT FORGE LTD^</t>
  </si>
  <si>
    <t xml:space="preserve">DALMIA BHARAT LTD^</t>
  </si>
  <si>
    <t xml:space="preserve">BRITANNIA INDUSTRIES LTD^</t>
  </si>
  <si>
    <t xml:space="preserve">ALEMBIC PHARMACEUTICALS LTD^</t>
  </si>
  <si>
    <t xml:space="preserve">CROMPTON GREAVES CONSUMER ELECTRICALS LTD^</t>
  </si>
  <si>
    <t xml:space="preserve">POWER FINANCE CORPORATION  LTD^</t>
  </si>
  <si>
    <t xml:space="preserve">INDIABULLS HOUSING FINANCE LTD^</t>
  </si>
  <si>
    <t xml:space="preserve">HERO MOTOCORP LTD^</t>
  </si>
  <si>
    <t xml:space="preserve">LAURUS LABS LTD^</t>
  </si>
  <si>
    <t xml:space="preserve">SBI LIFE INSURANCE COMPANY LTD^</t>
  </si>
  <si>
    <t xml:space="preserve">ORACLE FINANCIALS SERVICES SOFT LTD^</t>
  </si>
  <si>
    <t xml:space="preserve">SUN TV NETWORK LTD^</t>
  </si>
  <si>
    <t xml:space="preserve">BANK OF BARODA^</t>
  </si>
  <si>
    <t xml:space="preserve">DEEPAK NITRITE LTD^</t>
  </si>
  <si>
    <t xml:space="preserve">VODAFONE IDEA LTD^</t>
  </si>
  <si>
    <t xml:space="preserve">MANAPPURAM FINANCE LTD^</t>
  </si>
  <si>
    <t xml:space="preserve">SBI CARDS AND PAYMENT SERVICES LTD^</t>
  </si>
  <si>
    <t xml:space="preserve">MOTHERSON SUMI SYSTEMS LTD^</t>
  </si>
  <si>
    <t xml:space="preserve">BHARAT HEAVY ELECTRICALS LTD^</t>
  </si>
  <si>
    <t xml:space="preserve">MARUTI SUZUKI INDIA LTD^</t>
  </si>
  <si>
    <t xml:space="preserve">GLENMARK PHARMACEUTICALS LTD^</t>
  </si>
  <si>
    <t xml:space="preserve">AMARA RAJA BATTERIES LTD^</t>
  </si>
  <si>
    <t xml:space="preserve">SHRIRAM TRANSPORT FINANCE CO LTD^</t>
  </si>
  <si>
    <t xml:space="preserve">BHARTI AIRTEL LTD^</t>
  </si>
  <si>
    <t xml:space="preserve">COLGATE-PALMOLIVE INDIA LTD^</t>
  </si>
  <si>
    <t xml:space="preserve">APOLLO TYRES LTD^</t>
  </si>
  <si>
    <t xml:space="preserve">L&amp;T FINANCE HOLDINGS LTD^</t>
  </si>
  <si>
    <t xml:space="preserve">BIRLASOFT LTD^</t>
  </si>
  <si>
    <t xml:space="preserve">GRANULES INDIA LTD^</t>
  </si>
  <si>
    <t xml:space="preserve">INDIAN HOTELS CO. LTD^</t>
  </si>
  <si>
    <t xml:space="preserve">NMDC LTD^</t>
  </si>
  <si>
    <t xml:space="preserve">IDFC FIRST BANK LTD^</t>
  </si>
  <si>
    <t xml:space="preserve">TATA COMMUNICATIONS LTD^</t>
  </si>
  <si>
    <t xml:space="preserve">ASHOK LEYLAND LTD^</t>
  </si>
  <si>
    <t xml:space="preserve">PVR LTD^</t>
  </si>
  <si>
    <t xml:space="preserve">LARSEN &amp; TOUBRO LTD^</t>
  </si>
  <si>
    <t xml:space="preserve">MAHANAGAR GAS LTD^</t>
  </si>
  <si>
    <t xml:space="preserve">STEEL AUTHORITY INDIA LTD^</t>
  </si>
  <si>
    <t xml:space="preserve">JSW STEEL LTD^</t>
  </si>
  <si>
    <t xml:space="preserve">TATA MOTORS LTD^</t>
  </si>
  <si>
    <t xml:space="preserve">SRF LTD^</t>
  </si>
  <si>
    <t xml:space="preserve">ACC LTD^</t>
  </si>
  <si>
    <t xml:space="preserve">FEDERAL BANK LTD^</t>
  </si>
  <si>
    <t xml:space="preserve">PERSISTENT SYSTEMS LTD^</t>
  </si>
  <si>
    <t xml:space="preserve">HDFC BANK LTD^</t>
  </si>
  <si>
    <t xml:space="preserve">ADITYA BIRLA FASHION &amp; RETAIL LTD^</t>
  </si>
  <si>
    <t xml:space="preserve">ICICI PRUDENTIAL LIFE INSURANCE COMPANY LTD^</t>
  </si>
  <si>
    <t xml:space="preserve">MULTI COMMODITY EXCHANGE OF IND LTD^</t>
  </si>
  <si>
    <t xml:space="preserve">BALKRISHNA INDUSTRIES LTD^</t>
  </si>
  <si>
    <t xml:space="preserve">HINDALCO INDUSTRIES LTD^</t>
  </si>
  <si>
    <t xml:space="preserve">ASTRAL LTD (ERSTWHILE ASTRAL POLY TECHNIK LTD)^</t>
  </si>
  <si>
    <t xml:space="preserve">BAJAJ AUTO LTD^</t>
  </si>
  <si>
    <t xml:space="preserve">BHARAT ELECTRONICS LTD^</t>
  </si>
  <si>
    <t xml:space="preserve">INDIAN RAILWAY CATERING AND TOURISM CORPORATION LTD^</t>
  </si>
  <si>
    <t xml:space="preserve">TRENT LTD^</t>
  </si>
  <si>
    <t xml:space="preserve">INDRAPRASTHA GAS LTD^</t>
  </si>
  <si>
    <t xml:space="preserve">IDFC  LTD^</t>
  </si>
  <si>
    <t xml:space="preserve">CANARA BANK^</t>
  </si>
  <si>
    <t xml:space="preserve">PUNJAB NATIONAL BANK^</t>
  </si>
  <si>
    <t xml:space="preserve">MUTHOOT FINANCE LTD^</t>
  </si>
  <si>
    <t xml:space="preserve">BERGER PAINTS INDIA LTD^</t>
  </si>
  <si>
    <t xml:space="preserve">RBL BANK LTD^</t>
  </si>
  <si>
    <t xml:space="preserve">CONTAINER CORPORATION OF INDIA LTD^</t>
  </si>
  <si>
    <t xml:space="preserve">ICICI LOMBARD GENERAL INSURANCE CO. LTD^</t>
  </si>
  <si>
    <t xml:space="preserve">PIDILITE INDUSTRIES  LTD^</t>
  </si>
  <si>
    <t xml:space="preserve">LARSEN &amp; TOUBRO INFOTECH LTD^</t>
  </si>
  <si>
    <t xml:space="preserve">GRASIM INDUSTRIES LTD^</t>
  </si>
  <si>
    <t xml:space="preserve">SIEMENS LTD^</t>
  </si>
  <si>
    <t xml:space="preserve">HAVELLS INDIA LTD^</t>
  </si>
  <si>
    <t xml:space="preserve">INTERGLOBE AVIATION LTD^</t>
  </si>
  <si>
    <t xml:space="preserve">CADILA HEALTHCARE LTD^</t>
  </si>
  <si>
    <t xml:space="preserve">PI INDUSTRIES LTD^</t>
  </si>
  <si>
    <t xml:space="preserve">GODREJ CONSUMER PRODUCTS LTD^</t>
  </si>
  <si>
    <t xml:space="preserve">LUPIN LTD^</t>
  </si>
  <si>
    <t xml:space="preserve">LIC HOUSING FINANCE LTD^</t>
  </si>
  <si>
    <t xml:space="preserve">MAHINDRA &amp; MAHINDRA LTD^</t>
  </si>
  <si>
    <t xml:space="preserve">NATIONAL ALUMINIUM CO. LTD^</t>
  </si>
  <si>
    <t xml:space="preserve">JINDAL STEEL &amp; POWER LTD^</t>
  </si>
  <si>
    <t xml:space="preserve">NESTLE INDIA LTD^</t>
  </si>
  <si>
    <t xml:space="preserve">JUBILANT FOODWORKS LTD^</t>
  </si>
  <si>
    <t xml:space="preserve">ASIAN PAINTS (INDIA) LTD^</t>
  </si>
  <si>
    <t xml:space="preserve">MARICO LTD^</t>
  </si>
  <si>
    <t xml:space="preserve">MPHASIS LTD^</t>
  </si>
  <si>
    <t xml:space="preserve">GODREJ PROPERTIES LTD^</t>
  </si>
  <si>
    <t xml:space="preserve">MINDTREE LTD^</t>
  </si>
  <si>
    <t xml:space="preserve">INFO EDGE (INDIA) LTD^</t>
  </si>
  <si>
    <t xml:space="preserve">UNITED SPIRITS LTD^</t>
  </si>
  <si>
    <t xml:space="preserve">AMBUJA CEMENTS LTD^</t>
  </si>
  <si>
    <t xml:space="preserve">DABUR INDIA LTD^</t>
  </si>
  <si>
    <t xml:space="preserve">AXIS BANK LTD^</t>
  </si>
  <si>
    <t xml:space="preserve">BANDHAN BANK LTD^</t>
  </si>
  <si>
    <t xml:space="preserve">INDUSIND BANK LTD^</t>
  </si>
  <si>
    <t xml:space="preserve">AUROBINDO PHARMA LTD^</t>
  </si>
  <si>
    <t xml:space="preserve">INDIAN ENERGY EXCHANGE LTD^</t>
  </si>
  <si>
    <t xml:space="preserve">EICHER MOTORS LTD^</t>
  </si>
  <si>
    <t xml:space="preserve">DLF LTD^</t>
  </si>
  <si>
    <t xml:space="preserve">DR REDDYs LABORATORIES LTD^</t>
  </si>
  <si>
    <t xml:space="preserve">TITAN COMPANY LTD^</t>
  </si>
  <si>
    <t xml:space="preserve">TATA POWER COMPANY LTD^</t>
  </si>
  <si>
    <t xml:space="preserve">BAJAJ FINSERV LTD^</t>
  </si>
  <si>
    <t xml:space="preserve">ZEE ENTERTAINMENT ENTERPRISES LTD^</t>
  </si>
  <si>
    <t xml:space="preserve">TECH MAHINDRA LTD^</t>
  </si>
  <si>
    <t xml:space="preserve">VEDANTA LTD^</t>
  </si>
  <si>
    <t xml:space="preserve">DIVI LABORATORIES LTD^</t>
  </si>
  <si>
    <t xml:space="preserve">BAJAJ FINANCE LTD^</t>
  </si>
  <si>
    <t xml:space="preserve">TATA CONSUMER PRODUCTS LTD^</t>
  </si>
  <si>
    <t xml:space="preserve">SUN PHARMACEUTICAL INDUSTRIES LTD^</t>
  </si>
  <si>
    <t xml:space="preserve">HDFC LIFE INSURANCE CO. LTD^</t>
  </si>
  <si>
    <t xml:space="preserve">UPL LTD^</t>
  </si>
  <si>
    <t xml:space="preserve">ULTRATECH CEMENT LTD^</t>
  </si>
  <si>
    <t xml:space="preserve">ADANI ENTERPRISES LTD^</t>
  </si>
  <si>
    <t xml:space="preserve">TATA STEEL LTD^</t>
  </si>
  <si>
    <t xml:space="preserve">ICICI BANK LTD^</t>
  </si>
  <si>
    <t xml:space="preserve">ADANI PORTS AND SPECIAL ECONOMIC ZONE LTD^</t>
  </si>
  <si>
    <t xml:space="preserve">HINDUSTAN UNILEVER LTD^</t>
  </si>
  <si>
    <t xml:space="preserve">ITC LTD^</t>
  </si>
  <si>
    <t xml:space="preserve">HCL TECHNOLOGIES LTD^</t>
  </si>
  <si>
    <t xml:space="preserve">TATA CONSULTANCY SERVICES LTD^</t>
  </si>
  <si>
    <t xml:space="preserve">HOUSING DEVELOPMENT FINANCE CORPORATION LTD^</t>
  </si>
  <si>
    <t xml:space="preserve">RELIANCE INDUSTRIES LTD^</t>
  </si>
  <si>
    <t xml:space="preserve">EQUITY &amp; EQUITY RELATED TOTAL</t>
  </si>
  <si>
    <t xml:space="preserve">RATINGS</t>
  </si>
  <si>
    <t xml:space="preserve">DEBT INSTRUMENTS</t>
  </si>
  <si>
    <t xml:space="preserve">(I) GOVERNMENT SECURITIES</t>
  </si>
  <si>
    <t xml:space="preserve">GOI - 6.84% (19/12/2022) $$</t>
  </si>
  <si>
    <t xml:space="preserve">SOV</t>
  </si>
  <si>
    <t xml:space="preserve">IN0020160050</t>
  </si>
  <si>
    <t xml:space="preserve">GOI - 5.09% (13/04/2022) $$</t>
  </si>
  <si>
    <t xml:space="preserve">IN0020200021</t>
  </si>
  <si>
    <t xml:space="preserve">GOI -  8.08% (02/08/2022) $$</t>
  </si>
  <si>
    <t xml:space="preserve">IN0020070028</t>
  </si>
  <si>
    <t xml:space="preserve">GOI -  8.15% (11/06/2022) $$</t>
  </si>
  <si>
    <t xml:space="preserve">IN0020120013</t>
  </si>
  <si>
    <t xml:space="preserve">GOI 8.35% 14/5/2022 $$</t>
  </si>
  <si>
    <t xml:space="preserve">IN0020020072</t>
  </si>
  <si>
    <t xml:space="preserve">GOI - 3.96% (09/11/2022) $$</t>
  </si>
  <si>
    <t xml:space="preserve">IN0020200260</t>
  </si>
  <si>
    <t xml:space="preserve">GOI -  8.13% (21/09/2022) $$</t>
  </si>
  <si>
    <t xml:space="preserve">IN0020070051</t>
  </si>
  <si>
    <t xml:space="preserve">GOI - 7.37% (16/04/2023) $$</t>
  </si>
  <si>
    <t xml:space="preserve">IN0020180025</t>
  </si>
  <si>
    <t xml:space="preserve">GOI - 4.48% (02/11/2023) $$</t>
  </si>
  <si>
    <t xml:space="preserve">IN0020200211</t>
  </si>
  <si>
    <t xml:space="preserve">GOI - 8.83% (25/11/2023) $$</t>
  </si>
  <si>
    <t xml:space="preserve">IN0020130061</t>
  </si>
  <si>
    <t xml:space="preserve">GOI - 7.16% (20/05/2023) $$</t>
  </si>
  <si>
    <t xml:space="preserve">IN0020130012</t>
  </si>
  <si>
    <t xml:space="preserve">GOI - 4.26% (17/05/2023) $$</t>
  </si>
  <si>
    <t xml:space="preserve">IN0020210046</t>
  </si>
  <si>
    <t xml:space="preserve">GOI - 7.32% (28/01/2024) $$</t>
  </si>
  <si>
    <t xml:space="preserve">IN0020180488</t>
  </si>
  <si>
    <t xml:space="preserve">GOI - 7.68% (15/12/2023) $$</t>
  </si>
  <si>
    <t xml:space="preserve">IN0020150010</t>
  </si>
  <si>
    <t xml:space="preserve">GOI 6.30% 9/4/2023 $$</t>
  </si>
  <si>
    <t xml:space="preserve">IN0020030014</t>
  </si>
  <si>
    <t xml:space="preserve">GOVERNMENT SECURITIES TOTAL</t>
  </si>
  <si>
    <t xml:space="preserve">(II) NON-CONVERTIBLE DEBENTURES/BONDS</t>
  </si>
  <si>
    <t xml:space="preserve">** 04.95 % HDFC LTD - 09/09/2022</t>
  </si>
  <si>
    <t xml:space="preserve">CRISIL-AAA</t>
  </si>
  <si>
    <t xml:space="preserve">INE001A07SQ5</t>
  </si>
  <si>
    <t xml:space="preserve">** 05.70 % NABARD - 31/07/2025</t>
  </si>
  <si>
    <t xml:space="preserve">INE261F08DK7</t>
  </si>
  <si>
    <t xml:space="preserve">** 07.18 % NABARD - 08/08/2022</t>
  </si>
  <si>
    <t xml:space="preserve">INE261F08BN5</t>
  </si>
  <si>
    <t xml:space="preserve">** 07.67 % L&amp;T FINANCE LTD - 18/03/2022</t>
  </si>
  <si>
    <t xml:space="preserve">INE691I07EQ6</t>
  </si>
  <si>
    <t xml:space="preserve">** 04.50 % HDFC LTD - 14/12/2022</t>
  </si>
  <si>
    <t xml:space="preserve">INE001A07SU7</t>
  </si>
  <si>
    <t xml:space="preserve">** 05.23 % NABARD - 31/01/2025</t>
  </si>
  <si>
    <t xml:space="preserve">INE261F08DI1</t>
  </si>
  <si>
    <t xml:space="preserve">** 07.00 % HDFC LTD - 19/05/2022</t>
  </si>
  <si>
    <t xml:space="preserve">INE001A07SM4</t>
  </si>
  <si>
    <t xml:space="preserve">** 07.39 % LIC HOUSING FINANCE LTD - 30/08/2022</t>
  </si>
  <si>
    <t xml:space="preserve">INE115A07MJ1</t>
  </si>
  <si>
    <t xml:space="preserve">** 07.61 % HOUSING &amp; URBAN DEVELOPMENT CORPORATION LTD - 22/06/2022</t>
  </si>
  <si>
    <t xml:space="preserve">ICRA-AAA</t>
  </si>
  <si>
    <t xml:space="preserve">INE031A08715</t>
  </si>
  <si>
    <t xml:space="preserve">** 07.62 % HOUSING &amp; URBAN DEVELOPMENT CORPORATION LTD - 15/07/2022</t>
  </si>
  <si>
    <t xml:space="preserve">INE031A08723</t>
  </si>
  <si>
    <t xml:space="preserve">** 08.45 % SIKKA PORTS AND TERMINALS LTD - 12/06/2023</t>
  </si>
  <si>
    <t xml:space="preserve">INE941D07133</t>
  </si>
  <si>
    <t xml:space="preserve">** 07.90 % INDIA INFRADEBT LTD - 31/10/2022</t>
  </si>
  <si>
    <t xml:space="preserve">INE537P07398</t>
  </si>
  <si>
    <t xml:space="preserve">NON-CONVERTIBLE DEBENTURES/BONDS TOTAL</t>
  </si>
  <si>
    <t xml:space="preserve">B) MONEY MARKET INSTRUMENTS</t>
  </si>
  <si>
    <t xml:space="preserve">** - STANDARD CHARTERED CAPITAL LTD (ERSTWHILE STDCHTD INV &amp; LOANS (INDIA) LTD) - CP - 28/04/2022</t>
  </si>
  <si>
    <t xml:space="preserve">CRISIL-A1+</t>
  </si>
  <si>
    <t xml:space="preserve">INE403G14OJ0</t>
  </si>
  <si>
    <t xml:space="preserve">** TREASURY BILL 364 DAYS (30/03/2022) $$</t>
  </si>
  <si>
    <t xml:space="preserve">IN002020Z527</t>
  </si>
  <si>
    <t xml:space="preserve">** TREASURY BILL 364 DAYS (24/03/2022) $$</t>
  </si>
  <si>
    <t xml:space="preserve">IN002020Z519</t>
  </si>
  <si>
    <t xml:space="preserve">** TREASURY BILL 364 DAYS (17/03/2022) $$</t>
  </si>
  <si>
    <t xml:space="preserve">IN002020Z501</t>
  </si>
  <si>
    <t xml:space="preserve">MONEY MARKET INSTRUMENTS TOTAL</t>
  </si>
  <si>
    <t xml:space="preserve">C) MUTUAL FUND UNITS</t>
  </si>
  <si>
    <t xml:space="preserve">Mutual Fund</t>
  </si>
  <si>
    <t xml:space="preserve">INF277K01PR6</t>
  </si>
  <si>
    <t xml:space="preserve">INF277K01YE6</t>
  </si>
  <si>
    <t xml:space="preserve">INF277K01OK4</t>
  </si>
  <si>
    <t xml:space="preserve">INF277K011T0</t>
  </si>
  <si>
    <t xml:space="preserve">MUTUAL FUND &amp; MUTUAL FUND RELATED TOTAL</t>
  </si>
  <si>
    <t xml:space="preserve">D) MARGIN MONEY DEPOSITS</t>
  </si>
  <si>
    <t xml:space="preserve">MARGIN MONEY DEPOSITS TOTAL</t>
  </si>
  <si>
    <t xml:space="preserve">E) REPO</t>
  </si>
  <si>
    <t xml:space="preserve">PORTFOLIO TOTAL</t>
  </si>
  <si>
    <t xml:space="preserve">NET CURRENT LIABILITIES</t>
  </si>
  <si>
    <t xml:space="preserve">NET ASSETS</t>
  </si>
  <si>
    <t xml:space="preserve">* % OF MARKET VALUE OF SECURITIES TO NET ASSETS IS &lt; 0.01</t>
  </si>
  <si>
    <t xml:space="preserve">** THINLY TRADED / NON TRADED SECURITIES / ILLIQUID SECURITIES</t>
  </si>
  <si>
    <t xml:space="preserve">THE SCHEME RISK-O-METERS AND SCHEME BENCHMARK RISK-O-METERS ARE AS OF</t>
  </si>
  <si>
    <t xml:space="preserve">$$ - This Security has been kept as Margin for Derivatives</t>
  </si>
  <si>
    <t xml:space="preserve">TOTAL NUMBER OF INSTANCES OF DEVIATION FROM VALUATION PRICE PROVIDED BY VALUATION AGENCIES</t>
  </si>
  <si>
    <t xml:space="preserve">NIL</t>
  </si>
  <si>
    <t xml:space="preserve">TOTAL BELOW INVESTMENT GRADE OR DEFAULT PROVIDED FOR: NIL</t>
  </si>
  <si>
    <t xml:space="preserve">TOTAL VALUE AND PERCENTAGE OF ILLIQUID EQUITY SHARES: NIL</t>
  </si>
  <si>
    <t xml:space="preserve">TOTAL OUTSTANDING EXPOSURE IN DERIVATIVE INSTRUMENTS: NIL</t>
  </si>
  <si>
    <t xml:space="preserve">NAV AS ON 28-FEB-22: RS.11.1697 (REGULAR - MONTHLY IDCW)</t>
  </si>
  <si>
    <t xml:space="preserve">NAV AS ON 28-FEB-22: RS.11.6839 (REGULAR - GROWTH)</t>
  </si>
  <si>
    <t xml:space="preserve">NAV AS ON 28-FEB-22: RS.11.4760 (DIRECT - MONTHLY IDCW)</t>
  </si>
  <si>
    <t xml:space="preserve">NAV AS ON 28-FEB-22: RS.11.9715 (DIRECT - GROWTH)</t>
  </si>
  <si>
    <t xml:space="preserve">NAV AS ON 31-AUG-21: RS.10.9928 (REGULAR - MONTHLY IDCW)</t>
  </si>
  <si>
    <t xml:space="preserve">NAV AS ON 31-AUG-21: RS.11.4976 (REGULAR - GROWTH)</t>
  </si>
  <si>
    <t xml:space="preserve">NAV AS ON 31-AUG-21: RS.11.2502 (DIRECT - MONTHLY IDCW)</t>
  </si>
  <si>
    <t xml:space="preserve">NAV AS ON 31-AUG-21: RS.11.7348 (DIRECT - GROWTH)</t>
  </si>
  <si>
    <t xml:space="preserve">PORTFOLIO TURNOVER RATIO: 11.20 TIMES</t>
  </si>
  <si>
    <t xml:space="preserve">DIVIDEND DECLARED: NIL</t>
  </si>
  <si>
    <t xml:space="preserve">AVERAGE MATURITY :   0.49 MONTHS</t>
  </si>
  <si>
    <t xml:space="preserve">TOTAL INVESTMENTS IN FOREIGN SECURITIES / ADRS / GDRS: NIL</t>
  </si>
  <si>
    <t xml:space="preserve">Disclosure of Margins as of 28th February,2022 is as given below   :</t>
  </si>
  <si>
    <t xml:space="preserve">Name Of The Bank</t>
  </si>
  <si>
    <t xml:space="preserve">Amount of Margins
( Rs. in Lakhs )</t>
  </si>
  <si>
    <t xml:space="preserve">Cash as Margin</t>
  </si>
  <si>
    <t xml:space="preserve">Fixed Deposits</t>
  </si>
  <si>
    <t xml:space="preserve">Government Securities (Face Value)</t>
  </si>
  <si>
    <t xml:space="preserve">T-Bills (Face Value)</t>
  </si>
  <si>
    <t xml:space="preserve">Mutual Fund Units(Amt)</t>
  </si>
  <si>
    <t xml:space="preserve">Total Gross Margin</t>
  </si>
  <si>
    <t xml:space="preserve">^ Hedging positions through futures as on </t>
  </si>
  <si>
    <t xml:space="preserve">Underlying</t>
  </si>
  <si>
    <t xml:space="preserve">Long/(Short)</t>
  </si>
  <si>
    <t xml:space="preserve">Future price when purchased</t>
  </si>
  <si>
    <t xml:space="preserve">Current Price of the contract  </t>
  </si>
  <si>
    <t xml:space="preserve">Margin maintained in Rs.lakhs</t>
  </si>
  <si>
    <t xml:space="preserve">ABBOTT INDIA LTD.-FUT-31-MAR-22</t>
  </si>
  <si>
    <t xml:space="preserve">ACC LTD.-FUT-31-MAR-22</t>
  </si>
  <si>
    <t xml:space="preserve">ADANI ENTERPRISES LTD.-FUT-31-MAR-22</t>
  </si>
  <si>
    <t xml:space="preserve">ADANI PORTS AND SPECIAL ECONOMIC ZONE LTD.-FUT-31-MAR-22</t>
  </si>
  <si>
    <t xml:space="preserve">ADITYA BIRLA FASHION &amp; RETAIL LTD.-FUT-31-MAR-22</t>
  </si>
  <si>
    <t xml:space="preserve">ALEMBIC PHARMACEUTICALS LTD.-FUT-31-MAR-22</t>
  </si>
  <si>
    <t xml:space="preserve">ALKEM LABORATORIES LTD.-FUT-31-MAR-22</t>
  </si>
  <si>
    <t xml:space="preserve">AMARA RAJA BATTERIES LTD.-FUT-31-MAR-22</t>
  </si>
  <si>
    <t xml:space="preserve">AMBUJA CEMENTS LTD.-FUT-31-MAR-22</t>
  </si>
  <si>
    <t xml:space="preserve">APOLLO HOSPITALS ENTERPRISE LTD.-FUT-31-MAR-22</t>
  </si>
  <si>
    <t xml:space="preserve">APOLLO TYRES LTD.-FUT-31-MAR-22</t>
  </si>
  <si>
    <t xml:space="preserve">ASHOK LEYLAND LTD.-FUT-31-MAR-22</t>
  </si>
  <si>
    <t xml:space="preserve">ASIAN PAINTS (INDIA) LTD.-FUT-31-MAR-22</t>
  </si>
  <si>
    <t xml:space="preserve">ASTRAL LTD. (ERSTWHILE ASTRAL POLY TECHNIK LTD.)-FUT-31-MAR-22</t>
  </si>
  <si>
    <t xml:space="preserve">AUROBINDO PHARMA LTD.-FUT-31-MAR-22</t>
  </si>
  <si>
    <t xml:space="preserve">AXIS BANK LTD.-FUT-31-MAR-22</t>
  </si>
  <si>
    <t xml:space="preserve">BAJAJ AUTO LTD.-FUT-31-MAR-22</t>
  </si>
  <si>
    <t xml:space="preserve">BAJAJ FINANCE LTD.-FUT-31-MAR-22</t>
  </si>
  <si>
    <t xml:space="preserve">BAJAJ FINSERV LTD.-FUT-31-MAR-22</t>
  </si>
  <si>
    <t xml:space="preserve">BALKRISHNA INDUSTRIES LTD.-FUT-31-MAR-22</t>
  </si>
  <si>
    <t xml:space="preserve">BANDHAN BANK LTD.-FUT-31-MAR-22</t>
  </si>
  <si>
    <t xml:space="preserve">BANK OF BARODA-FUT-31-MAR-22</t>
  </si>
  <si>
    <t xml:space="preserve">BERGER PAINTS INDIA LTD.-FUT-31-MAR-22</t>
  </si>
  <si>
    <t xml:space="preserve">BHARAT ELECTRONICS LTD.-FUT-31-MAR-22</t>
  </si>
  <si>
    <t xml:space="preserve">BHARAT FORGE LTD.-FUT-31-MAR-22</t>
  </si>
  <si>
    <t xml:space="preserve">BHARAT HEAVY ELECTRICALS LTD.-FUT-31-MAR-22</t>
  </si>
  <si>
    <t xml:space="preserve">BHARTI AIRTEL LTD.-FUT-31-MAR-22</t>
  </si>
  <si>
    <t xml:space="preserve">BIOCON LTD.-FUT-31-MAR-22</t>
  </si>
  <si>
    <t xml:space="preserve">BIRLASOFT LTD.-FUT-31-MAR-22</t>
  </si>
  <si>
    <t xml:space="preserve">BRITANNIA INDUSTRIES LTD.-FUT-31-MAR-22</t>
  </si>
  <si>
    <t xml:space="preserve">CADILA HEALTHCARE LTD.-FUT-31-MAR-22</t>
  </si>
  <si>
    <t xml:space="preserve">CAN FIN HOMES LTD.-FUT-31-MAR-22</t>
  </si>
  <si>
    <t xml:space="preserve">CANARA BANK-FUT-31-MAR-22</t>
  </si>
  <si>
    <t xml:space="preserve">CITY UNION BANK LTD.-FUT-31-MAR-22</t>
  </si>
  <si>
    <t xml:space="preserve">COLGATE-PALMOLIVE INDIA LTD.-FUT-31-MAR-22</t>
  </si>
  <si>
    <t xml:space="preserve">CONTAINER CORPORATION OF INDIA LTD.-FUT-31-MAR-22</t>
  </si>
  <si>
    <t xml:space="preserve">CROMPTON GREAVES CONSUMER ELECTRICALS LTD.-FUT-31-MAR-22</t>
  </si>
  <si>
    <t xml:space="preserve">DABUR INDIA LTD.-FUT-31-MAR-22</t>
  </si>
  <si>
    <t xml:space="preserve">DALMIA BHARAT LTD.-FUT-31-MAR-22</t>
  </si>
  <si>
    <t xml:space="preserve">DEEPAK NITRITE LTD.-FUT-31-MAR-22</t>
  </si>
  <si>
    <t xml:space="preserve">DIVI LABORATORIES LTD.-FUT-31-MAR-22</t>
  </si>
  <si>
    <t xml:space="preserve">DLF LTD.-FUT-31-MAR-22</t>
  </si>
  <si>
    <t xml:space="preserve">DR REDDYs LABORATORIES LTD.-FUT-31-MAR-22</t>
  </si>
  <si>
    <t xml:space="preserve">EICHER MOTORS LTD.-FUT-31-MAR-22</t>
  </si>
  <si>
    <t xml:space="preserve">EXIDE INDUSTRIES LTD.-FUT-31-MAR-22</t>
  </si>
  <si>
    <t xml:space="preserve">FEDERAL BANK LTD.-FUT-31-MAR-22</t>
  </si>
  <si>
    <t xml:space="preserve">FIRSTSOURCE SOLUTIONS LTD.-FUT-31-MAR-22</t>
  </si>
  <si>
    <t xml:space="preserve">GLENMARK PHARMACEUTICALS LTD.-FUT-31-MAR-22</t>
  </si>
  <si>
    <t xml:space="preserve">GODREJ CONSUMER PRODUCTS LTD.-FUT-31-MAR-22</t>
  </si>
  <si>
    <t xml:space="preserve">GODREJ PROPERTIES LTD.-FUT-31-MAR-22</t>
  </si>
  <si>
    <t xml:space="preserve">GRANULES INDIA LTD.-FUT-31-MAR-22</t>
  </si>
  <si>
    <t xml:space="preserve">GRASIM INDUSTRIES LTD.-FUT-31-MAR-22</t>
  </si>
  <si>
    <t xml:space="preserve">GUJ NARMADA VALLEY FER. &amp; CHEM. LTD.-FUT-31-MAR-22</t>
  </si>
  <si>
    <t xml:space="preserve">HAVELLS INDIA LTD.-FUT-31-MAR-22</t>
  </si>
  <si>
    <t xml:space="preserve">HCL TECHNOLOGIES LTD.-FUT-31-MAR-22</t>
  </si>
  <si>
    <t xml:space="preserve">HDFC BANK LTD.-FUT-31-MAR-22</t>
  </si>
  <si>
    <t xml:space="preserve">HDFC LIFE INSURANCE CO. LTD.-FUT-31-MAR-22</t>
  </si>
  <si>
    <t xml:space="preserve">HERO MOTOCORP LTD.-FUT-31-MAR-22</t>
  </si>
  <si>
    <t xml:space="preserve">HINDALCO INDUSTRIES LTD.-FUT-31-MAR-22</t>
  </si>
  <si>
    <t xml:space="preserve">HINDUSTAN UNILEVER LTD.-FUT-31-MAR-22</t>
  </si>
  <si>
    <t xml:space="preserve">HOUSING DEVELOPMENT FINANCE CORPORATION LTD.-FUT-31-MAR-22</t>
  </si>
  <si>
    <t xml:space="preserve">ICICI BANK LTD.-FUT-31-MAR-22</t>
  </si>
  <si>
    <t xml:space="preserve">ICICI LOMBARD GENERAL INSURANCE CO. LTD.-FUT-31-MAR-22</t>
  </si>
  <si>
    <t xml:space="preserve">ICICI PRUDENTIAL LIFE INSURANCE COMPANY LTD.-FUT-31-MAR-22</t>
  </si>
  <si>
    <t xml:space="preserve">IDFC  LTD.-FUT-31-MAR-22</t>
  </si>
  <si>
    <t xml:space="preserve">IDFC FIRST BANK LTD.-FUT-31-MAR-22</t>
  </si>
  <si>
    <t xml:space="preserve">INDIA CEMENTS LTD.-FUT-31-MAR-22</t>
  </si>
  <si>
    <t xml:space="preserve">INDIABULLS HOUSING FINANCE LTD.-FUT-31-MAR-22</t>
  </si>
  <si>
    <t xml:space="preserve">INDIAN ENERGY EXCHANGE LTD.-FUT-31-MAR-22</t>
  </si>
  <si>
    <t xml:space="preserve">INDIAN HOTELS CO. LTD.-FUT-31-MAR-22</t>
  </si>
  <si>
    <t xml:space="preserve">INDIAN RAILWAY CATERING AND TOURISM CORPORATION LTD.-FUT-31-MAR-22</t>
  </si>
  <si>
    <t xml:space="preserve">INDRAPRASTHA GAS LTD.-FUT-31-MAR-22</t>
  </si>
  <si>
    <t xml:space="preserve">INDUSIND BANK LTD.-FUT-31-MAR-22</t>
  </si>
  <si>
    <t xml:space="preserve">INFO EDGE (INDIA) LTD.-FUT-31-MAR-22</t>
  </si>
  <si>
    <t xml:space="preserve">INFOSYS LTD.-FUT-31-MAR-22</t>
  </si>
  <si>
    <t xml:space="preserve">INTERGLOBE AVIATION LTD.-FUT-31-MAR-22</t>
  </si>
  <si>
    <t xml:space="preserve">ITC LTD.-FUT-31-MAR-22</t>
  </si>
  <si>
    <t xml:space="preserve">JINDAL STEEL &amp; POWER LTD.-FUT-31-MAR-22</t>
  </si>
  <si>
    <t xml:space="preserve">JSW STEEL LTD.-FUT-31-MAR-22</t>
  </si>
  <si>
    <t xml:space="preserve">JUBILANT FOODWORKS LTD.-FUT-31-MAR-22</t>
  </si>
  <si>
    <t xml:space="preserve">L&amp;T FINANCE HOLDINGS LTD.-FUT-31-MAR-22</t>
  </si>
  <si>
    <t xml:space="preserve">L&amp;T TECHNOLOGY SERVICES LTD.-FUT-31-MAR-22</t>
  </si>
  <si>
    <t xml:space="preserve">LARSEN &amp; TOUBRO INFOTECH LTD.-FUT-31-MAR-22</t>
  </si>
  <si>
    <t xml:space="preserve">LARSEN &amp; TOUBRO LTD.-FUT-31-MAR-22</t>
  </si>
  <si>
    <t xml:space="preserve">LAURUS LABS LTD.-FUT-31-MAR-22</t>
  </si>
  <si>
    <t xml:space="preserve">LIC HOUSING FINANCE LTD.-FUT-31-MAR-22</t>
  </si>
  <si>
    <t xml:space="preserve">LUPIN LTD.-FUT-31-MAR-22</t>
  </si>
  <si>
    <t xml:space="preserve">MAHANAGAR GAS LTD.-FUT-31-MAR-22</t>
  </si>
  <si>
    <t xml:space="preserve">MAHINDRA &amp; MAHINDRA LTD.-FUT-31-MAR-22</t>
  </si>
  <si>
    <t xml:space="preserve">MANAPPURAM FINANCE LTD.-FUT-31-MAR-22</t>
  </si>
  <si>
    <t xml:space="preserve">MARICO LTD.-FUT-31-MAR-22</t>
  </si>
  <si>
    <t xml:space="preserve">MARUTI SUZUKI INDIA LTD.-FUT-31-MAR-22</t>
  </si>
  <si>
    <t xml:space="preserve">MINDTREE LTD.-FUT-31-MAR-22</t>
  </si>
  <si>
    <t xml:space="preserve">MOTHERSON SUMI SYSTEMS LTD.-FUT-31-MAR-22</t>
  </si>
  <si>
    <t xml:space="preserve">MPHASIS LTD.-FUT-31-MAR-22</t>
  </si>
  <si>
    <t xml:space="preserve">MULTI COMMODITY EXCHANGE OF IND LTD.-FUT-31-MAR-22</t>
  </si>
  <si>
    <t xml:space="preserve">MUTHOOT FINANCE LTD.-FUT-31-MAR-22</t>
  </si>
  <si>
    <t xml:space="preserve">NATIONAL ALUMINIUM CO. LTD.-FUT-31-MAR-22</t>
  </si>
  <si>
    <t xml:space="preserve">NESTLE INDIA LTD.-FUT-31-MAR-22</t>
  </si>
  <si>
    <t xml:space="preserve">NMDC LTD.-FUT-31-MAR-22</t>
  </si>
  <si>
    <t xml:space="preserve">OBEROI REALTY LTD.-FUT-31-MAR-22</t>
  </si>
  <si>
    <t xml:space="preserve">ORACLE FINANCIALS SERVICES SOFT LTD.-FUT-31-MAR-22</t>
  </si>
  <si>
    <t xml:space="preserve">PAGE INDUSTRIES LTD.-FUT-31-MAR-22</t>
  </si>
  <si>
    <t xml:space="preserve">PERSISTENT SYSTEMS LTD.-FUT-31-MAR-22</t>
  </si>
  <si>
    <t xml:space="preserve">PETRONET LNG LTD.-FUT-31-MAR-22</t>
  </si>
  <si>
    <t xml:space="preserve">PI INDUSTRIES LTD.-FUT-31-MAR-22</t>
  </si>
  <si>
    <t xml:space="preserve">PIDILITE INDUSTRIES  LTD.-FUT-31-MAR-22</t>
  </si>
  <si>
    <t xml:space="preserve">POWER FINANCE CORPORATION  LTD.-FUT-31-MAR-22</t>
  </si>
  <si>
    <t xml:space="preserve">PUNJAB NATIONAL BANK-FUT-31-MAR-22</t>
  </si>
  <si>
    <t xml:space="preserve">PVR LTD.-FUT-31-MAR-22</t>
  </si>
  <si>
    <t xml:space="preserve">RBL BANK LTD.-FUT-31-MAR-22</t>
  </si>
  <si>
    <t xml:space="preserve">RELIANCE INDUSTRIES LTD.-FUT-31-MAR-22</t>
  </si>
  <si>
    <t xml:space="preserve">SBI CARDS AND PAYMENT SERVICES LTD.-FUT-31-MAR-22</t>
  </si>
  <si>
    <t xml:space="preserve">SBI LIFE INSURANCE COMPANY LTD.-FUT-31-MAR-22</t>
  </si>
  <si>
    <t xml:space="preserve">SHREE CEMENT LTD.-FUT-31-MAR-22</t>
  </si>
  <si>
    <t xml:space="preserve">SHRIRAM TRANSPORT FINANCE CO LTD.-FUT-31-MAR-22</t>
  </si>
  <si>
    <t xml:space="preserve">SIEMENS LTD.-FUT-31-MAR-22</t>
  </si>
  <si>
    <t xml:space="preserve">SRF LTD.-FUT-31-MAR-22</t>
  </si>
  <si>
    <t xml:space="preserve">STEEL AUTHORITY INDIA LTD.-FUT-31-MAR-22</t>
  </si>
  <si>
    <t xml:space="preserve">SUN PHARMACEUTICAL INDUSTRIES LTD.-FUT-31-MAR-22</t>
  </si>
  <si>
    <t xml:space="preserve">SUN TV NETWORK LTD.-FUT-31-MAR-22</t>
  </si>
  <si>
    <t xml:space="preserve">TATA CHEMICALS LTD.-FUT-31-MAR-22</t>
  </si>
  <si>
    <t xml:space="preserve">TATA COMMUNICATIONS LTD.-FUT-31-MAR-22</t>
  </si>
  <si>
    <t xml:space="preserve">TATA CONSULTANCY SERVICES LTD.-FUT-31-MAR-22</t>
  </si>
  <si>
    <t xml:space="preserve">TATA CONSUMER PRODUCTS LTD.-FUT-31-MAR-22</t>
  </si>
  <si>
    <t xml:space="preserve">TATA MOTORS LTD.-FUT-31-MAR-22</t>
  </si>
  <si>
    <t xml:space="preserve">TATA POWER COMPANY LTD.-FUT-31-MAR-22</t>
  </si>
  <si>
    <t xml:space="preserve">TATA STEEL LTD.-FUT-31-MAR-22</t>
  </si>
  <si>
    <t xml:space="preserve">TECH MAHINDRA LTD.-FUT-31-MAR-22</t>
  </si>
  <si>
    <t xml:space="preserve">THE RAMCO CEMENTS LTD.-FUT-31-MAR-22</t>
  </si>
  <si>
    <t xml:space="preserve">TITAN COMPANY LTD.-FUT-31-MAR-22</t>
  </si>
  <si>
    <t xml:space="preserve">TRENT LTD.-FUT-31-MAR-22</t>
  </si>
  <si>
    <t xml:space="preserve">TVS MOTOR COMPANY LTD.-FUT-31-MAR-22</t>
  </si>
  <si>
    <t xml:space="preserve">ULTRATECH CEMENT LTD.-FUT-31-MAR-22</t>
  </si>
  <si>
    <t xml:space="preserve">UNITED SPIRITS LTD.-FUT-31-MAR-22</t>
  </si>
  <si>
    <t xml:space="preserve">UPL LTD.-FUT-31-MAR-22</t>
  </si>
  <si>
    <t xml:space="preserve">VEDANTA LTD.-FUT-31-MAR-22</t>
  </si>
  <si>
    <t xml:space="preserve">VODAFONE IDEA LTD.-FUT-31-MAR-22</t>
  </si>
  <si>
    <t xml:space="preserve">ZEE ENTERTAINMENT ENTERPRISES LTD.-FUT-31-MAR-22</t>
  </si>
  <si>
    <t xml:space="preserve">Total exposure due to futures ( hedging positions) as a % age of net assets:</t>
  </si>
  <si>
    <t xml:space="preserve">For the period ended 28th February 2022 the following for hedging transactions through futures which have been squared off/expired </t>
  </si>
  <si>
    <t xml:space="preserve">Total Number of Contracts where stock futures were Bought :</t>
  </si>
  <si>
    <t xml:space="preserve"> Nos. </t>
  </si>
  <si>
    <t xml:space="preserve">ASTRAL LTD. (ERSTWHILE ASTRAL POLY TECHNIK LTD.)FEB2022FUT</t>
  </si>
  <si>
    <t xml:space="preserve">ASTRAL LTD. (ERSTWHILE ASTRAL POLY TECHNIK LTD.)MAR2022FUT</t>
  </si>
  <si>
    <t xml:space="preserve">ABBOTT INDIA LTD.FEB2022FUT</t>
  </si>
  <si>
    <t xml:space="preserve">AARTI INDUSTRIES LTD.FEB2022FUT</t>
  </si>
  <si>
    <t xml:space="preserve">ACC LTD.FEB2022FUT</t>
  </si>
  <si>
    <t xml:space="preserve">ACC LTD.MAR2022FUT</t>
  </si>
  <si>
    <t xml:space="preserve">ADANI ENTERPRISES LTD.FEB2022FUT</t>
  </si>
  <si>
    <t xml:space="preserve">ADANI PORTS AND SPECIAL ECONOMIC ZONE LTD.FEB2022FUT</t>
  </si>
  <si>
    <t xml:space="preserve">ALKEM LABORATORIES LTD.FEB2022FUT</t>
  </si>
  <si>
    <t xml:space="preserve">ALKEM LABORATORIES LTD.MAR2022FUT</t>
  </si>
  <si>
    <t xml:space="preserve">AMARA RAJA BATTERIES LTD.MAR2022FUT</t>
  </si>
  <si>
    <t xml:space="preserve">AMBUJA CEMENTS LTD.FEB2022FUT</t>
  </si>
  <si>
    <t xml:space="preserve">ALEMBIC PHARMACEUTICALS LTD.FEB2022FUT</t>
  </si>
  <si>
    <t xml:space="preserve">ALEMBIC PHARMACEUTICALS LTD.MAR2022FUT</t>
  </si>
  <si>
    <t xml:space="preserve">APOLLO HOSPITALS ENTERPRISE LTD.FEB2022FUT</t>
  </si>
  <si>
    <t xml:space="preserve">APOLLO HOSPITALS ENTERPRISE LTD.MAR2022FUT</t>
  </si>
  <si>
    <t xml:space="preserve">APOLLO TYRES LTD.FEB2022FUT</t>
  </si>
  <si>
    <t xml:space="preserve">APOLLO TYRES LTD.MAR2022FUT</t>
  </si>
  <si>
    <t xml:space="preserve">ASHOK LEYLAND LTD.FEB2022FUT</t>
  </si>
  <si>
    <t xml:space="preserve">ASIAN PAINTS (INDIA) LTD.FEB2022FUT</t>
  </si>
  <si>
    <t xml:space="preserve">ASIAN PAINTS (INDIA) LTD.MAR2022FUT</t>
  </si>
  <si>
    <t xml:space="preserve">AU SMALL FINANCE BANK LTD.FEB2022FUT</t>
  </si>
  <si>
    <t xml:space="preserve">AUROBINDO PHARMA LTD.FEB2022FUT</t>
  </si>
  <si>
    <t xml:space="preserve">AXIS BANK LTD.FEB2022FUT</t>
  </si>
  <si>
    <t xml:space="preserve">BAJAJ AUTO LTD.FEB2022FUT</t>
  </si>
  <si>
    <t xml:space="preserve">BAJAJ AUTO LTD.MAR2022FUT</t>
  </si>
  <si>
    <t xml:space="preserve">BAJAJ FINSERV LTD.FEB2022FUT</t>
  </si>
  <si>
    <t xml:space="preserve">BAJAJ FINSERV LTD.MAR2022FUT</t>
  </si>
  <si>
    <t xml:space="preserve">BAJAJ FINANCE LTD.FEB2022FUT</t>
  </si>
  <si>
    <t xml:space="preserve">BAJAJ FINANCE LTD.MAR2022FUT</t>
  </si>
  <si>
    <t xml:space="preserve">BALKRISHNA INDUSTRIES LTD.FEB2022FUT</t>
  </si>
  <si>
    <t xml:space="preserve">BANDHAN BANK LTD.FEB2022FUT</t>
  </si>
  <si>
    <t xml:space="preserve">BANK OF BARODAFEB2022FUT</t>
  </si>
  <si>
    <t xml:space="preserve">BANK OF BARODAMAR2022FUT</t>
  </si>
  <si>
    <t xml:space="preserve">BHARAT ELECTRONICS LTD.FEB2022FUT</t>
  </si>
  <si>
    <t xml:space="preserve">BERGER PAINTS INDIA LTD.FEB2022FUT</t>
  </si>
  <si>
    <t xml:space="preserve">BERGER PAINTS INDIA LTD.MAR2022FUT</t>
  </si>
  <si>
    <t xml:space="preserve">BHARTI AIRTEL LTD.FEB2022FUT</t>
  </si>
  <si>
    <t xml:space="preserve">BHARTI AIRTEL LTD.MAR2022FUT</t>
  </si>
  <si>
    <t xml:space="preserve">BHARAT HEAVY ELECTRICALS LTD.FEB2022FUT</t>
  </si>
  <si>
    <t xml:space="preserve">BHARAT HEAVY ELECTRICALS LTD.MAR2022FUT</t>
  </si>
  <si>
    <t xml:space="preserve">BIOCON LTD.FEB2022FUT</t>
  </si>
  <si>
    <t xml:space="preserve">BIOCON LTD.MAR2022FUT</t>
  </si>
  <si>
    <t xml:space="preserve">BHARAT PETROLEUM CORPORATION LTD.FEB2022FUT</t>
  </si>
  <si>
    <t xml:space="preserve">BRITANNIA INDUSTRIES LTD.FEB2022FUT</t>
  </si>
  <si>
    <t xml:space="preserve">BRITANNIA INDUSTRIES LTD.MAR2022FUT</t>
  </si>
  <si>
    <t xml:space="preserve">COROMANDEL INTERNATIONAL LTD.FEB2022FUT</t>
  </si>
  <si>
    <t xml:space="preserve">CROMPTON GREAVES CONSUMER ELECTRICALS LTD.FEB2022FUT</t>
  </si>
  <si>
    <t xml:space="preserve">CROMPTON GREAVES CONSUMER ELECTRICALS LTD.MAR2022FUT</t>
  </si>
  <si>
    <t xml:space="preserve">CADILA HEALTHCARE LTD.FEB2022FUT</t>
  </si>
  <si>
    <t xml:space="preserve">CANARA BANKFEB2022FUT</t>
  </si>
  <si>
    <t xml:space="preserve">CANARA BANKMAR2022FUT</t>
  </si>
  <si>
    <t xml:space="preserve">CAN FIN HOMES LTD.FEB2022FUT</t>
  </si>
  <si>
    <t xml:space="preserve">CAN FIN HOMES LTD.MAR2022FUT</t>
  </si>
  <si>
    <t xml:space="preserve">COLGATE-PALMOLIVE INDIA LTD.FEB2022FUT</t>
  </si>
  <si>
    <t xml:space="preserve">CONTAINER CORPORATION OF INDIA LTD.FEB2022FUT</t>
  </si>
  <si>
    <t xml:space="preserve">CONTAINER CORPORATION OF INDIA LTD.MAR2022FUT</t>
  </si>
  <si>
    <t xml:space="preserve">CITY UNION BANK LTD.FEB2022FUT</t>
  </si>
  <si>
    <t xml:space="preserve">CITY UNION BANK LTD.MAR2022FUT</t>
  </si>
  <si>
    <t xml:space="preserve">DIXON TECHNOLOGIES (INDIA) LTD.FEB2022FUT</t>
  </si>
  <si>
    <t xml:space="preserve">DABUR INDIA LTD.FEB2022FUT</t>
  </si>
  <si>
    <t xml:space="preserve">DEEPAK NITRITE LTD.FEB2022FUT</t>
  </si>
  <si>
    <t xml:space="preserve">DEEPAK NITRITE LTD.MAR2022FUT</t>
  </si>
  <si>
    <t xml:space="preserve">DIVI LABORATORIES LTD.FEB2022FUT</t>
  </si>
  <si>
    <t xml:space="preserve">DLF LTD.FEB2022FUT</t>
  </si>
  <si>
    <t xml:space="preserve">DLF LTD.MAR2022FUT</t>
  </si>
  <si>
    <t xml:space="preserve">DR REDDYs LABORATORIES LTD.FEB2022FUT</t>
  </si>
  <si>
    <t xml:space="preserve">DR REDDYs LABORATORIES LTD.MAR2022FUT</t>
  </si>
  <si>
    <t xml:space="preserve">EICHER MOTORS LTD.FEB2022FUT</t>
  </si>
  <si>
    <t xml:space="preserve">EICHER MOTORS LTD.MAR2022FUT</t>
  </si>
  <si>
    <t xml:space="preserve">ESCORTS LTD.FEB2022FUT</t>
  </si>
  <si>
    <t xml:space="preserve">EXIDE INDUSTRIES LTD.FEB2022FUT</t>
  </si>
  <si>
    <t xml:space="preserve">EXIDE INDUSTRIES LTD.MAR2022FUT</t>
  </si>
  <si>
    <t xml:space="preserve">FEDERAL BANK LTD.FEB2022FUT</t>
  </si>
  <si>
    <t xml:space="preserve">FEDERAL BANK LTD.MAR2022FUT</t>
  </si>
  <si>
    <t xml:space="preserve">GODREJ PROPERTIES LTD.FEB2022FUT</t>
  </si>
  <si>
    <t xml:space="preserve">GLENMARK PHARMACEUTICALS LTD.MAR2022FUT</t>
  </si>
  <si>
    <t xml:space="preserve">GODREJ CONSUMER PRODUCTS LTD.FEB2022FUT</t>
  </si>
  <si>
    <t xml:space="preserve">GRANULES INDIA LTD.FEB2022FUT</t>
  </si>
  <si>
    <t xml:space="preserve">GRASIM INDUSTRIES LTD.FEB2022FUT</t>
  </si>
  <si>
    <t xml:space="preserve">GUJARAT GAS LTD.FEB2022FUT</t>
  </si>
  <si>
    <t xml:space="preserve">HDFC BANK LTD.FEB2022FUT</t>
  </si>
  <si>
    <t xml:space="preserve">HAVELLS INDIA LTD.FEB2022FUT</t>
  </si>
  <si>
    <t xml:space="preserve">HAVELLS INDIA LTD.MAR2022FUT</t>
  </si>
  <si>
    <t xml:space="preserve">HCL TECHNOLOGIES LTD.FEB2022FUT</t>
  </si>
  <si>
    <t xml:space="preserve">HDFC ASSET MANAGEMENT COMPANY LTD.FEB2022FUT</t>
  </si>
  <si>
    <t xml:space="preserve">HDFC ASSET MANAGEMENT COMPANY LTD.MAR2022FUT</t>
  </si>
  <si>
    <t xml:space="preserve">HDFC LIFE INSURANCE CO. LTD.FEB2022FUT</t>
  </si>
  <si>
    <t xml:space="preserve">HOUSING DEVELOPMENT FINANCE CORPORATION LTD.FEB2022FUT</t>
  </si>
  <si>
    <t xml:space="preserve">HERO MOTOCORP LTD.FEB2022FUT</t>
  </si>
  <si>
    <t xml:space="preserve">HINDALCO INDUSTRIES LTD.FEB2022FUT</t>
  </si>
  <si>
    <t xml:space="preserve">HINDALCO INDUSTRIES LTD.MAR2022FUT</t>
  </si>
  <si>
    <t xml:space="preserve">HINDUSTAN PETROLEUM CORPORATION LTD.FEB2022FUT</t>
  </si>
  <si>
    <t xml:space="preserve">HINDUSTAN UNILEVER LTD.FEB2022FUT</t>
  </si>
  <si>
    <t xml:space="preserve">INDIAN HOTELS CO. LTD.FEB2022FUT</t>
  </si>
  <si>
    <t xml:space="preserve">INDIAN HOTELS CO. LTD.MAR2022FUT</t>
  </si>
  <si>
    <t xml:space="preserve">IPCA LABORATORIES LTD.FEB2022FUT</t>
  </si>
  <si>
    <t xml:space="preserve">IPCA LABORATORIES LTD.MAR2022FUT</t>
  </si>
  <si>
    <t xml:space="preserve">INDUSIND BANK LTD.FEB2022FUT</t>
  </si>
  <si>
    <t xml:space="preserve">INDIAN ENERGY EXCHANGE LTD.FEB2022FUT</t>
  </si>
  <si>
    <t xml:space="preserve">INDIAN ENERGY EXCHANGE LTD.MAR2022FUT</t>
  </si>
  <si>
    <t xml:space="preserve">INDIABULLS HOUSING FINANCE LTD.FEB2022FUT</t>
  </si>
  <si>
    <t xml:space="preserve">INDIABULLS HOUSING FINANCE LTD.MAR2022FUT</t>
  </si>
  <si>
    <t xml:space="preserve">ICICI BANK LTD.FEB2022FUT</t>
  </si>
  <si>
    <t xml:space="preserve">ICICI BANK LTD.MAR2022FUT</t>
  </si>
  <si>
    <t xml:space="preserve">ICICI LOMBARD GENERAL INSURANCE CO. LTD.FEB2022FUT</t>
  </si>
  <si>
    <t xml:space="preserve">ICICI PRUDENTIAL LIFE INSURANCE COMPANY LTD.FEB2022FUT</t>
  </si>
  <si>
    <t xml:space="preserve">VODAFONE IDEA LTD.FEB2022FUT</t>
  </si>
  <si>
    <t xml:space="preserve">IDFC FIRST BANK LTD.FEB2022FUT</t>
  </si>
  <si>
    <t xml:space="preserve">IDFC FIRST BANK LTD.MAR2022FUT</t>
  </si>
  <si>
    <t xml:space="preserve">IDFC  LTD.FEB2022FUT</t>
  </si>
  <si>
    <t xml:space="preserve">IDFC  LTD.MAR2022FUT</t>
  </si>
  <si>
    <t xml:space="preserve">INDRAPRASTHA GAS LTD.FEB2022FUT</t>
  </si>
  <si>
    <t xml:space="preserve">INDRAPRASTHA GAS LTD.MAR2022FUT</t>
  </si>
  <si>
    <t xml:space="preserve">INDIA CEMENTS LTD.FEB2022FUT</t>
  </si>
  <si>
    <t xml:space="preserve">INTERGLOBE AVIATION LTD.FEB2022FUT</t>
  </si>
  <si>
    <t xml:space="preserve">INTERGLOBE AVIATION LTD.MAR2022FUT</t>
  </si>
  <si>
    <t xml:space="preserve">INFOSYS LTD.FEB2022FUT</t>
  </si>
  <si>
    <t xml:space="preserve">INFOSYS LTD.MAR2022FUT</t>
  </si>
  <si>
    <t xml:space="preserve">INDIAN RAILWAY CATERING AND TOURISM CORPORATION LTD.FEB2022FUT</t>
  </si>
  <si>
    <t xml:space="preserve">INDIAN RAILWAY CATERING AND TOURISM CORPORATION LTD.MAR2022FUT</t>
  </si>
  <si>
    <t xml:space="preserve">ITC LTD.FEB2022FUT</t>
  </si>
  <si>
    <t xml:space="preserve">ITC LTD.MAR2022FUT</t>
  </si>
  <si>
    <t xml:space="preserve">JSW STEEL LTD.FEB2022FUT</t>
  </si>
  <si>
    <t xml:space="preserve">JINDAL STEEL &amp; POWER LTD.FEB2022FUT</t>
  </si>
  <si>
    <t xml:space="preserve">JINDAL STEEL &amp; POWER LTD.MAR2022FUT</t>
  </si>
  <si>
    <t xml:space="preserve">JUBILANT FOODWORKS LTD.FEB2022FUT</t>
  </si>
  <si>
    <t xml:space="preserve">KOTAK MAHINDRA BANK LTD.FEB2022FUT</t>
  </si>
  <si>
    <t xml:space="preserve">KOTAK MAHINDRA BANK LTD.MAR2022FUT</t>
  </si>
  <si>
    <t xml:space="preserve">BIRLASOFT LTD.FEB2022FUT</t>
  </si>
  <si>
    <t xml:space="preserve">BIRLASOFT LTD.MAR2022FUT</t>
  </si>
  <si>
    <t xml:space="preserve">L&amp;T FINANCE HOLDINGS LTD.FEB2022FUT</t>
  </si>
  <si>
    <t xml:space="preserve">L&amp;T FINANCE HOLDINGS LTD.MAR2022FUT</t>
  </si>
  <si>
    <t xml:space="preserve">LIC HOUSING FINANCE LTD.FEB2022FUT</t>
  </si>
  <si>
    <t xml:space="preserve">LIC HOUSING FINANCE LTD.MAR2022FUT</t>
  </si>
  <si>
    <t xml:space="preserve">LARSEN &amp; TOUBRO INFOTECH LTD.FEB2022FUT</t>
  </si>
  <si>
    <t xml:space="preserve">LARSEN &amp; TOUBRO LTD.FEB2022FUT</t>
  </si>
  <si>
    <t xml:space="preserve">LARSEN &amp; TOUBRO LTD.MAR2022FUT</t>
  </si>
  <si>
    <t xml:space="preserve">L&amp;T TECHNOLOGY SERVICES LTD.FEB2022FUT</t>
  </si>
  <si>
    <t xml:space="preserve">L&amp;T TECHNOLOGY SERVICES LTD.MAR2022FUT</t>
  </si>
  <si>
    <t xml:space="preserve">LUPIN LTD.FEB2022FUT</t>
  </si>
  <si>
    <t xml:space="preserve">MAHINDRA AND MAHINDRA FINANCIAL SERVICES LTD.FEB2022FUT</t>
  </si>
  <si>
    <t xml:space="preserve">MAHINDRA AND MAHINDRA FINANCIAL SERVICES LTD.MAR2022FUT</t>
  </si>
  <si>
    <t xml:space="preserve">MAHINDRA &amp; MAHINDRA LTD.FEB2022FUT</t>
  </si>
  <si>
    <t xml:space="preserve">MAHINDRA &amp; MAHINDRA LTD.MAR2022FUT</t>
  </si>
  <si>
    <t xml:space="preserve">MARUTI SUZUKI INDIA LTD.FEB2022FUT</t>
  </si>
  <si>
    <t xml:space="preserve">MARUTI SUZUKI INDIA LTD.MAR2022FUT</t>
  </si>
  <si>
    <t xml:space="preserve">MANAPPURAM FINANCE LTD.FEB2022FUT</t>
  </si>
  <si>
    <t xml:space="preserve">MANAPPURAM FINANCE LTD.MAR2022FUT</t>
  </si>
  <si>
    <t xml:space="preserve">MARICO LTD.MAR2022FUT</t>
  </si>
  <si>
    <t xml:space="preserve">UNITED SPIRITS LTD.FEB2022FUT</t>
  </si>
  <si>
    <t xml:space="preserve">UNITED SPIRITS LTD.MAR2022FUT</t>
  </si>
  <si>
    <t xml:space="preserve">MULTI COMMODITY EXCHANGE OF IND LTD.FEB2022FUT</t>
  </si>
  <si>
    <t xml:space="preserve">MAX FINANCIAL SERVICES LTD.FEB2022FUT</t>
  </si>
  <si>
    <t xml:space="preserve">MAHANAGAR GAS LTD.FEB2022FUT</t>
  </si>
  <si>
    <t xml:space="preserve">MAHANAGAR GAS LTD.MAR2022FUT</t>
  </si>
  <si>
    <t xml:space="preserve">MINDTREE LTD.FEB2022FUT</t>
  </si>
  <si>
    <t xml:space="preserve">MINDTREE LTD.MAR2022FUT</t>
  </si>
  <si>
    <t xml:space="preserve">MOTHERSON SUMI SYSTEMS LTD.FEB2022FUT</t>
  </si>
  <si>
    <t xml:space="preserve">MOTHERSON SUMI SYSTEMS LTD.MAR2022FUT</t>
  </si>
  <si>
    <t xml:space="preserve">MPHASIS LTD.FEB2022FUT</t>
  </si>
  <si>
    <t xml:space="preserve">MPHASIS LTD.MAR2022FUT</t>
  </si>
  <si>
    <t xml:space="preserve">MRF LTD.FEB2022FUT</t>
  </si>
  <si>
    <t xml:space="preserve">MUTHOOT FINANCE LTD.FEB2022FUT</t>
  </si>
  <si>
    <t xml:space="preserve">MUTHOOT FINANCE LTD.MAR2022FUT</t>
  </si>
  <si>
    <t xml:space="preserve">NATIONAL ALUMINIUM CO. LTD.FEB2022FUT</t>
  </si>
  <si>
    <t xml:space="preserve">NATIONAL ALUMINIUM CO. LTD.MAR2022FUT</t>
  </si>
  <si>
    <t xml:space="preserve">INFO EDGE (INDIA) LTD.FEB2022FUT</t>
  </si>
  <si>
    <t xml:space="preserve">INFO EDGE (INDIA) LTD.MAR2022FUT</t>
  </si>
  <si>
    <t xml:space="preserve">NESTLE INDIA LTD.FEB2022FUT</t>
  </si>
  <si>
    <t xml:space="preserve">NMDC LTD.FEB2022FUT</t>
  </si>
  <si>
    <t xml:space="preserve">NMDC LTD.MAR2022FUT</t>
  </si>
  <si>
    <t xml:space="preserve">OBEROI REALTY LTD.FEB2022FUT</t>
  </si>
  <si>
    <t xml:space="preserve">OBEROI REALTY LTD.MAR2022FUT</t>
  </si>
  <si>
    <t xml:space="preserve">ORACLE FINANCIALS SERVICES SOFT LTD.FEB2022FUT</t>
  </si>
  <si>
    <t xml:space="preserve">ORACLE FINANCIALS SERVICES SOFT LTD.MAR2022FUT</t>
  </si>
  <si>
    <t xml:space="preserve">PERSISTENT SYSTEMS LTD.FEB2022FUT</t>
  </si>
  <si>
    <t xml:space="preserve">PERSISTENT SYSTEMS LTD.MAR2022FUT</t>
  </si>
  <si>
    <t xml:space="preserve">PI INDUSTRIES LTD.FEB2022FUT</t>
  </si>
  <si>
    <t xml:space="preserve">ADITYA BIRLA FASHION &amp; RETAIL LTD.FEB2022FUT</t>
  </si>
  <si>
    <t xml:space="preserve">ADITYA BIRLA FASHION &amp; RETAIL LTD.MAR2022FUT</t>
  </si>
  <si>
    <t xml:space="preserve">POLYCAB INDIA LTD.FEB2022FUT</t>
  </si>
  <si>
    <t xml:space="preserve">PETRONET LNG LTD.FEB2022FUT</t>
  </si>
  <si>
    <t xml:space="preserve">POWER FINANCE CORPORATION  LTD.FEB2022FUT</t>
  </si>
  <si>
    <t xml:space="preserve">POWER FINANCE CORPORATION  LTD.MAR2022FUT</t>
  </si>
  <si>
    <t xml:space="preserve">PIDILITE INDUSTRIES  LTD.FEB2022FUT</t>
  </si>
  <si>
    <t xml:space="preserve">PIDILITE INDUSTRIES  LTD.MAR2022FUT</t>
  </si>
  <si>
    <t xml:space="preserve">PUNJAB NATIONAL BANKFEB2022FUT</t>
  </si>
  <si>
    <t xml:space="preserve">POWER GRID CORPORATION OF INDIA LTD.FEB2022FUT</t>
  </si>
  <si>
    <t xml:space="preserve">POWER GRID CORPORATION OF INDIA LTD.MAR2022FUT</t>
  </si>
  <si>
    <t xml:space="preserve">PVR LTD.FEB2022FUT</t>
  </si>
  <si>
    <t xml:space="preserve">THE RAMCO CEMENTS LTD.FEB2022FUT</t>
  </si>
  <si>
    <t xml:space="preserve">RBL BANK LTD.FEB2022FUT</t>
  </si>
  <si>
    <t xml:space="preserve">REC LTD.FEB2022FUT</t>
  </si>
  <si>
    <t xml:space="preserve">REC LTD.MAR2022FUT</t>
  </si>
  <si>
    <t xml:space="preserve">RELIANCE INDUSTRIES LTD.FEB2022FUT</t>
  </si>
  <si>
    <t xml:space="preserve">SBI LIFE INSURANCE COMPANY LTD.FEB2022FUT</t>
  </si>
  <si>
    <t xml:space="preserve">SBI CARDS AND PAYMENT SERVICES LTD.FEB2022FUT</t>
  </si>
  <si>
    <t xml:space="preserve">STEEL AUTHORITY INDIA LTD.FEB2022FUT</t>
  </si>
  <si>
    <t xml:space="preserve">STATE BANK OF INDIAFEB2022FUT</t>
  </si>
  <si>
    <t xml:space="preserve">SHREE CEMENT LTD.FEB2022FUT</t>
  </si>
  <si>
    <t xml:space="preserve">SHREE CEMENT LTD.MAR2022FUT</t>
  </si>
  <si>
    <t xml:space="preserve">SIEMENS LTD.FEB2022FUT</t>
  </si>
  <si>
    <t xml:space="preserve">SRF LTD.FEB2022FUT</t>
  </si>
  <si>
    <t xml:space="preserve">SHRIRAM TRANSPORT FINANCE CO LTD.FEB2022FUT</t>
  </si>
  <si>
    <t xml:space="preserve">SHRIRAM TRANSPORT FINANCE CO LTD.MAR2022FUT</t>
  </si>
  <si>
    <t xml:space="preserve">SUN PHARMACEUTICAL INDUSTRIES LTD.FEB2022FUT</t>
  </si>
  <si>
    <t xml:space="preserve">SUN TV NETWORK LTD.FEB2022FUT</t>
  </si>
  <si>
    <t xml:space="preserve">TATA CHEMICALS LTD.FEB2022FUT</t>
  </si>
  <si>
    <t xml:space="preserve">TATA CHEMICALS LTD.MAR2022FUT</t>
  </si>
  <si>
    <t xml:space="preserve">TATA COMMUNICATIONS LTD.FEB2022FUT</t>
  </si>
  <si>
    <t xml:space="preserve">TATA COMMUNICATIONS LTD.MAR2022FUT</t>
  </si>
  <si>
    <t xml:space="preserve">TATA CONSUMER PRODUCTS LTD.FEB2022FUT</t>
  </si>
  <si>
    <t xml:space="preserve">TATA MOTORS LTD.FEB2022FUT</t>
  </si>
  <si>
    <t xml:space="preserve">TATA MOTORS LTD.MAR2022FUT</t>
  </si>
  <si>
    <t xml:space="preserve">TATA POWER COMPANY LTD.FEB2022FUT</t>
  </si>
  <si>
    <t xml:space="preserve">TATA POWER COMPANY LTD.MAR2022FUT</t>
  </si>
  <si>
    <t xml:space="preserve">TATA STEEL LTD.FEB2022FUT</t>
  </si>
  <si>
    <t xml:space="preserve">TATA STEEL LTD.MAR2022FUT</t>
  </si>
  <si>
    <t xml:space="preserve">TATA CONSULTANCY SERVICES LTD.FEB2022FUT</t>
  </si>
  <si>
    <t xml:space="preserve">TECH MAHINDRA LTD.FEB2022FUT</t>
  </si>
  <si>
    <t xml:space="preserve">TECH MAHINDRA LTD.MAR2022FUT</t>
  </si>
  <si>
    <t xml:space="preserve">TITAN COMPANY LTD.FEB2022FUT</t>
  </si>
  <si>
    <t xml:space="preserve">TITAN COMPANY LTD.MAR2022FUT</t>
  </si>
  <si>
    <t xml:space="preserve">TORRENT PHARMACEUTICALS LTD.FEB2022FUT</t>
  </si>
  <si>
    <t xml:space="preserve">TORRENT PHARMACEUTICALS LTD.MAR2022FUT</t>
  </si>
  <si>
    <t xml:space="preserve">TRENT LTD.FEB2022FUT</t>
  </si>
  <si>
    <t xml:space="preserve">TRENT LTD.MAR2022FUT</t>
  </si>
  <si>
    <t xml:space="preserve">ULTRATECH CEMENT LTD.FEB2022FUT</t>
  </si>
  <si>
    <t xml:space="preserve">UPL LTD.FEB2022FUT</t>
  </si>
  <si>
    <t xml:space="preserve">VEDANTA LTD.FEB2022FUT</t>
  </si>
  <si>
    <t xml:space="preserve">VEDANTA LTD.MAR2022FUT</t>
  </si>
  <si>
    <t xml:space="preserve">WIPRO LTD.FEB2022FUT</t>
  </si>
  <si>
    <t xml:space="preserve">ZEE ENTERTAINMENT ENTERPRISES LTD.FEB2022FUT</t>
  </si>
  <si>
    <t xml:space="preserve">ZEE ENTERTAINMENT ENTERPRISES LTD.MAR2022FUT</t>
  </si>
  <si>
    <t xml:space="preserve">Total Number of Contracts where stock futures were sold :</t>
  </si>
  <si>
    <t xml:space="preserve">Gross Notional Value of Contracts where stock futures were Bought :</t>
  </si>
  <si>
    <t xml:space="preserve"> Rs. </t>
  </si>
  <si>
    <t xml:space="preserve">Gross Notional Value of Contracts where stock futures were Sold :</t>
  </si>
  <si>
    <t xml:space="preserve">Net Profit/(Net Loss) on all contracts combined  :</t>
  </si>
  <si>
    <t xml:space="preserve">* This reflects profit/loss only on one leg of arbitrage position. This does not reflect actual profit/loss incurred to the Scheme.</t>
  </si>
  <si>
    <t xml:space="preserve">Other than Hedging positions through futures as on </t>
  </si>
  <si>
    <t xml:space="preserve">Long/Short (Units)</t>
  </si>
  <si>
    <t xml:space="preserve">Total exposure due to futures (non hedging positions) as a %age of net assets </t>
  </si>
  <si>
    <t xml:space="preserve">For the period ended 28th February 2022 the following for non hedging transactions through futures which have been squared off/expired </t>
  </si>
  <si>
    <t xml:space="preserve">Total Number of Contracts where stock futures  were bought :</t>
  </si>
  <si>
    <t xml:space="preserve">Nos.</t>
  </si>
  <si>
    <t xml:space="preserve">Gross Notional Value of Contracts where stock futures were bought:</t>
  </si>
  <si>
    <t xml:space="preserve">Rs.</t>
  </si>
  <si>
    <t xml:space="preserve">Gross Notional Value of Contracts where stock futures were sold:</t>
  </si>
  <si>
    <t xml:space="preserve">Net Profit/(Net Loss) on all contracts combined  (Rs):</t>
  </si>
  <si>
    <t xml:space="preserve">Tata Balanced Advantage Fund</t>
  </si>
  <si>
    <t xml:space="preserve">(An Open Ended Dynamic Asset Allocation Fund)</t>
  </si>
  <si>
    <t xml:space="preserve">•Capital Appreciation along with generation of income over medium to long term period.</t>
  </si>
  <si>
    <t xml:space="preserve">• Predominant investment in equity and equity related instruments as well as in debt and money market instruments.</t>
  </si>
  <si>
    <t xml:space="preserve">STATE BANK OF INDIA</t>
  </si>
  <si>
    <t xml:space="preserve">INE062A01020</t>
  </si>
  <si>
    <t xml:space="preserve">BANK NIFTY MARCH 2022 FUTURE^</t>
  </si>
  <si>
    <t xml:space="preserve">CIPLA LTD</t>
  </si>
  <si>
    <t xml:space="preserve">INE059A01026</t>
  </si>
  <si>
    <t xml:space="preserve">POWER GRID CORPORATION OF INDIA LTD</t>
  </si>
  <si>
    <t xml:space="preserve">INE752E01010</t>
  </si>
  <si>
    <t xml:space="preserve">BHARAT PETROLEUM CORPORATION LTD</t>
  </si>
  <si>
    <t xml:space="preserve">INE029A01011</t>
  </si>
  <si>
    <t xml:space="preserve">NTPC LTD</t>
  </si>
  <si>
    <t xml:space="preserve">INE733E01010</t>
  </si>
  <si>
    <t xml:space="preserve">COROMANDEL INTERNATIONAL LTD</t>
  </si>
  <si>
    <t xml:space="preserve">FERTILISERS</t>
  </si>
  <si>
    <t xml:space="preserve">INE169A01031</t>
  </si>
  <si>
    <t xml:space="preserve">CUMMINS INDIA LTD</t>
  </si>
  <si>
    <t xml:space="preserve">INE298A01020</t>
  </si>
  <si>
    <t xml:space="preserve">ABB INDIA LTD</t>
  </si>
  <si>
    <t xml:space="preserve">INE117A01022</t>
  </si>
  <si>
    <t xml:space="preserve">BATA INDIA LTD</t>
  </si>
  <si>
    <t xml:space="preserve">INE176A01028</t>
  </si>
  <si>
    <t xml:space="preserve">CESC LTD</t>
  </si>
  <si>
    <t xml:space="preserve">INE486A01021</t>
  </si>
  <si>
    <t xml:space="preserve">SUPREME INDUSTRIES LTD</t>
  </si>
  <si>
    <t xml:space="preserve">INE195A01028</t>
  </si>
  <si>
    <t xml:space="preserve">KEC INTERNATIONAL LTD</t>
  </si>
  <si>
    <t xml:space="preserve">INE389H01022</t>
  </si>
  <si>
    <t xml:space="preserve">HDFC ASSET MANAGEMENT COMPANY LTD</t>
  </si>
  <si>
    <t xml:space="preserve">INE127D01025</t>
  </si>
  <si>
    <t xml:space="preserve">KOTAK MAHINDRA BANK LTD</t>
  </si>
  <si>
    <t xml:space="preserve">INE237A01028</t>
  </si>
  <si>
    <t xml:space="preserve">AMBER ENTERPRISES INDIA LTD</t>
  </si>
  <si>
    <t xml:space="preserve">INE371P01015</t>
  </si>
  <si>
    <t xml:space="preserve">VARUN BEVERAGES LTD</t>
  </si>
  <si>
    <t xml:space="preserve">INE200M01013</t>
  </si>
  <si>
    <t xml:space="preserve">GUJARAT STATE PETRONET LTD</t>
  </si>
  <si>
    <t xml:space="preserve">INE246F01010</t>
  </si>
  <si>
    <t xml:space="preserve">AKZO NOBEL INDIA LTD</t>
  </si>
  <si>
    <t xml:space="preserve">INE133A01011</t>
  </si>
  <si>
    <t xml:space="preserve">POLYCAB INDIA LTD</t>
  </si>
  <si>
    <t xml:space="preserve">INE455K01017</t>
  </si>
  <si>
    <t xml:space="preserve">KNR CONSTRUCTIONS LTD</t>
  </si>
  <si>
    <t xml:space="preserve">INE634I01029</t>
  </si>
  <si>
    <t xml:space="preserve">LINDE INDIA LTD</t>
  </si>
  <si>
    <t xml:space="preserve">INE473A01011</t>
  </si>
  <si>
    <t xml:space="preserve">BHARTI AIRTEL LTD (RIGHT 14/10/2021) (PARTLY PAID)</t>
  </si>
  <si>
    <t xml:space="preserve">IN9397D01014</t>
  </si>
  <si>
    <t xml:space="preserve">BHARAT PETROLEUM CORPORATION LTD^</t>
  </si>
  <si>
    <t xml:space="preserve">KOTAK MAHINDRA BANK LTD^</t>
  </si>
  <si>
    <t xml:space="preserve">STATE BANK OF INDIA^</t>
  </si>
  <si>
    <t xml:space="preserve">IND29FNSEMAR2022FUT</t>
  </si>
  <si>
    <t xml:space="preserve">EQUITY RELATED</t>
  </si>
  <si>
    <t xml:space="preserve">OTHERS</t>
  </si>
  <si>
    <t xml:space="preserve">REITS</t>
  </si>
  <si>
    <t xml:space="preserve">BROOKFIELD INDIA REAL ESTATE TRUST</t>
  </si>
  <si>
    <t xml:space="preserve">INE0FDU25010</t>
  </si>
  <si>
    <t xml:space="preserve">OTHERS TOTAL</t>
  </si>
  <si>
    <t xml:space="preserve">EQUITY &amp; OTHERS RELATED TOTAL</t>
  </si>
  <si>
    <t xml:space="preserve">GOI - 5.63% (12/04/2026) $$</t>
  </si>
  <si>
    <t xml:space="preserve">IN0020210012</t>
  </si>
  <si>
    <t xml:space="preserve">GOI - 5.15% (09/11/2025) $$</t>
  </si>
  <si>
    <t xml:space="preserve">IN0020200278</t>
  </si>
  <si>
    <t xml:space="preserve">GOI - 5.22% (15/06/2025) $$</t>
  </si>
  <si>
    <t xml:space="preserve">IN0020200112</t>
  </si>
  <si>
    <t xml:space="preserve">SDL MAHARASHTRA 8.62% (20/02/2023)</t>
  </si>
  <si>
    <t xml:space="preserve">IN2220120108</t>
  </si>
  <si>
    <t xml:space="preserve">GOI - 6.97% (06/09/2026) $$</t>
  </si>
  <si>
    <t xml:space="preserve">IN0020160035</t>
  </si>
  <si>
    <t xml:space="preserve">GOI - 5.77% (03/08/2030)</t>
  </si>
  <si>
    <t xml:space="preserve">IN0020200153</t>
  </si>
  <si>
    <t xml:space="preserve">(II) NON-CONVERTIBLE DEBENTURES/BONDS/ZCB</t>
  </si>
  <si>
    <t xml:space="preserve">** 05.00 % NABARD - 11/03/2024</t>
  </si>
  <si>
    <t xml:space="preserve">INE261F08CY0</t>
  </si>
  <si>
    <t xml:space="preserve">** 05.75 % BAJAJ FINANCE LTD - 16/02/2024</t>
  </si>
  <si>
    <t xml:space="preserve">INE296A07RX9</t>
  </si>
  <si>
    <t xml:space="preserve">** 06.40 % JAMNAGAR UTILITIES &amp; POWER PVT. LTD - 29/09/2026</t>
  </si>
  <si>
    <t xml:space="preserve">INE936D07174</t>
  </si>
  <si>
    <t xml:space="preserve">** 07.15 % MUTHOOT FINANCE LTD - 25/11/2022</t>
  </si>
  <si>
    <t xml:space="preserve">CRISIL-AA+</t>
  </si>
  <si>
    <t xml:space="preserve">INE414G07EZ8</t>
  </si>
  <si>
    <t xml:space="preserve">** 08.20 % POWER FINANCE CORPORATION - 10/03/2025</t>
  </si>
  <si>
    <t xml:space="preserve">INE134E08GY3</t>
  </si>
  <si>
    <t xml:space="preserve">** 08.30 % MUTHOOT FINANCE LTD - 08/08/2022</t>
  </si>
  <si>
    <t xml:space="preserve">INE414G07EV7</t>
  </si>
  <si>
    <t xml:space="preserve">** 07.99 % HDFC LTD - 11/07/2024</t>
  </si>
  <si>
    <t xml:space="preserve">INE001A07RV7</t>
  </si>
  <si>
    <t xml:space="preserve">** 06.44 % INDIAN OIL CORP LTD - 14/04/2023</t>
  </si>
  <si>
    <t xml:space="preserve">INE242A08445</t>
  </si>
  <si>
    <t xml:space="preserve">** 05.69 % REC LTD - 30/09/2023</t>
  </si>
  <si>
    <t xml:space="preserve">INE020B08DC3</t>
  </si>
  <si>
    <t xml:space="preserve">** 07.45 % LIC HOUSING FINANCE LTD - 10/02/2023</t>
  </si>
  <si>
    <t xml:space="preserve">INE115A07OQ2</t>
  </si>
  <si>
    <t xml:space="preserve">** 06.92 % REC LTD - 21/04/2023</t>
  </si>
  <si>
    <t xml:space="preserve">INE020B08CT9</t>
  </si>
  <si>
    <t xml:space="preserve">** 06.83 % POWER FINANCE CORPORATION - 24/04/2023</t>
  </si>
  <si>
    <t xml:space="preserve">INE134E08KO6</t>
  </si>
  <si>
    <t xml:space="preserve">** 06.45 % L&amp;T FINANCE LTD - 10/05/2024</t>
  </si>
  <si>
    <t xml:space="preserve">INE027E07BM7</t>
  </si>
  <si>
    <t xml:space="preserve">** 05.84 % TATA CAPITAL FINANCIAL SERVICES LTD - 17/03/2023</t>
  </si>
  <si>
    <t xml:space="preserve">INE306N07ME0</t>
  </si>
  <si>
    <t xml:space="preserve">** 05.35 % TELESONIC NETWORKS LTD - 28/04/2023</t>
  </si>
  <si>
    <t xml:space="preserve">INE308O08015</t>
  </si>
  <si>
    <t xml:space="preserve">** 05.14 % NABARD - 31/01/2024</t>
  </si>
  <si>
    <t xml:space="preserve">INE261F08CK9</t>
  </si>
  <si>
    <t xml:space="preserve">** VARANASI SANGAM EXPRESSWAY PVT. LTD - 29/12/2034 - FRB</t>
  </si>
  <si>
    <t xml:space="preserve">IND-AAA</t>
  </si>
  <si>
    <t xml:space="preserve">INE213Y07018</t>
  </si>
  <si>
    <t xml:space="preserve">** 09.25 % TATA CAPITAL FINANCIAL SERVICES LTD - 19/12/2023</t>
  </si>
  <si>
    <t xml:space="preserve">INE306N07KK1</t>
  </si>
  <si>
    <t xml:space="preserve">** 07.70 % BAJAJ FINANCE LTD - 28/12/2022</t>
  </si>
  <si>
    <t xml:space="preserve">INE296A07QH4</t>
  </si>
  <si>
    <t xml:space="preserve">** 06.80 % H.P.C.L. - 15/12/2022</t>
  </si>
  <si>
    <t xml:space="preserve">INE094A08044</t>
  </si>
  <si>
    <t xml:space="preserve">** POWER FINANCE CORPORATION - 02/08/2024 - FRB</t>
  </si>
  <si>
    <t xml:space="preserve">INE134E08LJ4</t>
  </si>
  <si>
    <t xml:space="preserve">** SUNDARAM FIN LTD - 05/04/2022 - ZCB</t>
  </si>
  <si>
    <t xml:space="preserve">INE660A07PV4</t>
  </si>
  <si>
    <t xml:space="preserve">** 07.04 % POWER FINANCE CORPORATION - 14/04/2023</t>
  </si>
  <si>
    <t xml:space="preserve">INE134E08KJ6</t>
  </si>
  <si>
    <t xml:space="preserve">** 06.50 % NABARD - 17/04/2023</t>
  </si>
  <si>
    <t xml:space="preserve">INE261F08CD4</t>
  </si>
  <si>
    <t xml:space="preserve">** 06.49 % YARROW INFRASTRUCTURE PVT LTD - 01/07/2024</t>
  </si>
  <si>
    <t xml:space="preserve">INE001W07011</t>
  </si>
  <si>
    <t xml:space="preserve">** 08.60 % POWER FINANCE CORPORATION - 07/08/2024</t>
  </si>
  <si>
    <t xml:space="preserve">INE134E08BP2</t>
  </si>
  <si>
    <t xml:space="preserve">** 07.55 % REC LTD - 26/09/2023</t>
  </si>
  <si>
    <t xml:space="preserve">INE020B08CC5</t>
  </si>
  <si>
    <t xml:space="preserve">** 07.13 % NHPC LTD - 11/02/2028</t>
  </si>
  <si>
    <t xml:space="preserve">INE848E07BA1</t>
  </si>
  <si>
    <t xml:space="preserve">** 10.21 % BAJAJ FINANCE LTD - 22/08/2022</t>
  </si>
  <si>
    <t xml:space="preserve">INE296A08656</t>
  </si>
  <si>
    <t xml:space="preserve">** 07.65 % JAMNAGAR UTILITIES &amp; POWER PVT. LTD - 29/08/2022</t>
  </si>
  <si>
    <t xml:space="preserve">INE936D07133</t>
  </si>
  <si>
    <t xml:space="preserve">** 05.74 % REC LTD - 20/06/2024</t>
  </si>
  <si>
    <t xml:space="preserve">INE020B08DR1</t>
  </si>
  <si>
    <t xml:space="preserve">** 05.32 % NATIONAL HOUSING BANK - 01/09/2023</t>
  </si>
  <si>
    <t xml:space="preserve">INE557F08FK3</t>
  </si>
  <si>
    <t xml:space="preserve">** 06.49 % SEPSET CONSTRUCTION LTD - 01/07/2024</t>
  </si>
  <si>
    <t xml:space="preserve">INE961M07017</t>
  </si>
  <si>
    <t xml:space="preserve">** 06.65 % MOTHERSON SUMI SYSTEMS LTD - 14/09/2023</t>
  </si>
  <si>
    <t xml:space="preserve">INE775A08048</t>
  </si>
  <si>
    <t xml:space="preserve">** 06.49 % CITRA REAL ESTATE LTD - 01/07/2024</t>
  </si>
  <si>
    <t xml:space="preserve">INE969M07010</t>
  </si>
  <si>
    <t xml:space="preserve">** 07.35 % POWER FINANCE CORPORATION - 22/11/2022</t>
  </si>
  <si>
    <t xml:space="preserve">INE134E08JF6</t>
  </si>
  <si>
    <t xml:space="preserve">NON-CONVERTIBLE DEBENTURES/BONDS/ZCB TOTAL</t>
  </si>
  <si>
    <t xml:space="preserve">** - AXIS BANK LTD - CD - 10/03/2022</t>
  </si>
  <si>
    <t xml:space="preserve">INE238A166V1</t>
  </si>
  <si>
    <t xml:space="preserve">** - PANATONE FINVEST LTD - CP - 30/08/2022</t>
  </si>
  <si>
    <t xml:space="preserve">INE116F14125</t>
  </si>
  <si>
    <t xml:space="preserve">** - NABARD - CD - 08/02/2023</t>
  </si>
  <si>
    <t xml:space="preserve">INE261F16637</t>
  </si>
  <si>
    <t xml:space="preserve">D) REPO</t>
  </si>
  <si>
    <t xml:space="preserve">NAV AS ON 28-FEB-22: RS.14.3744 (REGULAR - IDCW)</t>
  </si>
  <si>
    <t xml:space="preserve">NAV AS ON 28-FEB-22: RS.14.3744 (REGULAR - GROWTH)</t>
  </si>
  <si>
    <t xml:space="preserve">NAV AS ON 28-FEB-22: RS.15.1767 (DIRECT - IDCW)</t>
  </si>
  <si>
    <t xml:space="preserve">NAV AS ON 28-FEB-22: RS.15.1767 (DIRECT - GROWTH)</t>
  </si>
  <si>
    <t xml:space="preserve">NAV AS ON 31-AUG-21: RS.14.2892 (REGULAR - IDCW)</t>
  </si>
  <si>
    <t xml:space="preserve">NAV AS ON 31-AUG-21: RS.14.2892 (REGULAR - GROWTH)</t>
  </si>
  <si>
    <t xml:space="preserve">NAV AS ON 31-AUG-21: RS.14.9630 (DIRECT - IDCW)</t>
  </si>
  <si>
    <t xml:space="preserve">NAV AS ON 31-AUG-21: RS.14.9630 (DIRECT - GROWTH)</t>
  </si>
  <si>
    <t xml:space="preserve">PORTFOLIO TURNOVER RATIO: 3.18 TIMES</t>
  </si>
  <si>
    <t xml:space="preserve">AVERAGE MATURITY :   1.75 YEARS</t>
  </si>
  <si>
    <t xml:space="preserve">BHARAT PETROLEUM CORPORATION LTD.-FUT-31-MAR-22</t>
  </si>
  <si>
    <t xml:space="preserve">KOTAK MAHINDRA BANK LTD.-FUT-31-MAR-22</t>
  </si>
  <si>
    <t xml:space="preserve">STATE BANK OF INDIA-FUT-31-MAR-22</t>
  </si>
  <si>
    <t xml:space="preserve">Total % of Existing assets hedged through equity futures :</t>
  </si>
  <si>
    <t xml:space="preserve">STATE BANK OF INDIAMAR2022FUT</t>
  </si>
  <si>
    <t xml:space="preserve">Total Number of Contracts where stock futures were Sold :</t>
  </si>
  <si>
    <t xml:space="preserve">Net Profit/(Net Loss) on all contracts combined :</t>
  </si>
  <si>
    <t xml:space="preserve">BANK NIFTY -FUT-MAR-22</t>
  </si>
  <si>
    <t xml:space="preserve">@</t>
  </si>
  <si>
    <t xml:space="preserve">INDEX NIFTY-FUT-MAR-22</t>
  </si>
  <si>
    <t xml:space="preserve">@ Included in Total Margins provided in Table 'Disclosure of Funds parked in short term deposits as Margin Deposit as of 28th February 2022.</t>
  </si>
  <si>
    <t xml:space="preserve">Total Number of Contracts where  futures  were bought :</t>
  </si>
  <si>
    <t xml:space="preserve">Total Number of Contracts where  futures were sold :</t>
  </si>
  <si>
    <t xml:space="preserve">Gross Notional Value of Contracts where  futures were bought:</t>
  </si>
  <si>
    <t xml:space="preserve">Gross Notional Value of Contracts where  futures were sold:</t>
  </si>
  <si>
    <t xml:space="preserve">Tata Equity Savings Fund</t>
  </si>
  <si>
    <t xml:space="preserve">(An open-ended scheme investing in equity, arbitrage and debt)</t>
  </si>
  <si>
    <t xml:space="preserve">•Long Term Capital Appreciation by investing in equity and equityrelatedinstruments</t>
  </si>
  <si>
    <t xml:space="preserve">•Income distribution by investing in equity arbitrage opportunities and debt &amp; money market instruments.</t>
  </si>
  <si>
    <t xml:space="preserve">ATUL LTD</t>
  </si>
  <si>
    <t xml:space="preserve">INE100A01010</t>
  </si>
  <si>
    <t xml:space="preserve">VOLTAS LTD</t>
  </si>
  <si>
    <t xml:space="preserve">INE226A01021</t>
  </si>
  <si>
    <t xml:space="preserve">J K CEMENT LTD</t>
  </si>
  <si>
    <t xml:space="preserve">INE823G01014</t>
  </si>
  <si>
    <t xml:space="preserve">TORRENT POWER LTD</t>
  </si>
  <si>
    <t xml:space="preserve">INE813H01021</t>
  </si>
  <si>
    <t xml:space="preserve">IPCA LABORATORIES LTD</t>
  </si>
  <si>
    <t xml:space="preserve">INE571A01038</t>
  </si>
  <si>
    <t xml:space="preserve">OTHERS - INVITS</t>
  </si>
  <si>
    <t xml:space="preserve">INVITS</t>
  </si>
  <si>
    <t xml:space="preserve">POWERGRID INFRASTRUCTURE INVESTMENT TRUST</t>
  </si>
  <si>
    <t xml:space="preserve">INE0GGX23010</t>
  </si>
  <si>
    <t xml:space="preserve">COMMODITY &amp; EXCHANGE TRADED COMMODITY DERIVATIVES</t>
  </si>
  <si>
    <t xml:space="preserve">A) COMMODITIES PHYSICAL</t>
  </si>
  <si>
    <t xml:space="preserve">B) LISTED ON COMMODITY EXCHANGES (Quantity in Lots)</t>
  </si>
  <si>
    <t xml:space="preserve">SILVER (30 KG) COMMODITY^</t>
  </si>
  <si>
    <t xml:space="preserve">Precious Metals</t>
  </si>
  <si>
    <t xml:space="preserve">SILVER</t>
  </si>
  <si>
    <t xml:space="preserve">COMMODITY &amp; COMMODITY RELATED TOTAL</t>
  </si>
  <si>
    <t xml:space="preserve">GOI - 5.74% (15/11/2026) $$</t>
  </si>
  <si>
    <t xml:space="preserve">IN0020210186</t>
  </si>
  <si>
    <t xml:space="preserve">GOI - 7.37% (16/04/2023) $$ </t>
  </si>
  <si>
    <t xml:space="preserve">** 09.75 % JAMNAGAR UTILITIES &amp; POWER PVT. LTD - 02/08/2024</t>
  </si>
  <si>
    <t xml:space="preserve">INE936D07075</t>
  </si>
  <si>
    <t xml:space="preserve">** 06.40 % NABARD - 31/07/2023</t>
  </si>
  <si>
    <t xml:space="preserve">INE261F08CA0</t>
  </si>
  <si>
    <t xml:space="preserve">B) REPO</t>
  </si>
  <si>
    <t xml:space="preserve">NAV AS ON 28-FEB-22: RS.14.9628 (REGULAR - MONTHLY IDCW)</t>
  </si>
  <si>
    <t xml:space="preserve">NAV AS ON 28-FEB-22: RS.40.8847 (REGULAR - GROWTH)</t>
  </si>
  <si>
    <t xml:space="preserve">NAV AS ON 28-FEB-22: RS.19.5924 (REGULAR - PERIODIC IDCW)</t>
  </si>
  <si>
    <t xml:space="preserve">NAV AS ON 28-FEB-22: RS.17.4653 (DIRECT - MONTHLY IDCW)</t>
  </si>
  <si>
    <t xml:space="preserve">NAV AS ON 28-FEB-22: RS.44.9089 (DIRECT - GROWTH)</t>
  </si>
  <si>
    <t xml:space="preserve">NAV AS ON 28-FEB-22: RS.21.9473 (DIRECT - PERIODIC IDCW)</t>
  </si>
  <si>
    <t xml:space="preserve">NAV AS ON 31-AUG-21: RS.15.1392 (REGULAR - MONTHLY IDCW)</t>
  </si>
  <si>
    <t xml:space="preserve">NAV AS ON 31-AUG-21: RS.40.5244 (REGULAR - GROWTH)</t>
  </si>
  <si>
    <t xml:space="preserve">NAV AS ON 31-AUG-21: RS.19.4289 (REGULAR - PERIODIC IDCW)</t>
  </si>
  <si>
    <t xml:space="preserve">NAV AS ON 31-AUG-21: RS.17.5237 (DIRECT - MONTHLY IDCW)</t>
  </si>
  <si>
    <t xml:space="preserve">NAV AS ON 31-AUG-21: RS.44.2210 (DIRECT - GROWTH)</t>
  </si>
  <si>
    <t xml:space="preserve">NAV AS ON 31-AUG-21: RS.21.6400 (DIRECT - PERIODIC IDCW)</t>
  </si>
  <si>
    <t xml:space="preserve">PORTFOLIO TURNOVER RATIO: 4.96 TIMES</t>
  </si>
  <si>
    <t xml:space="preserve">DIVIDEND DECLARED: PLEASE REFER DIVIDEND HISTORY TABLE</t>
  </si>
  <si>
    <t xml:space="preserve">AVERAGE MATURITY :   1.10 YEARS</t>
  </si>
  <si>
    <t xml:space="preserve">Other than Hedging positions through Equity futures as on </t>
  </si>
  <si>
    <t xml:space="preserve">^ Hedging positions through Commodity futures (ETCDs) as on </t>
  </si>
  <si>
    <t xml:space="preserve">SILVER (30 KG) COMMODITY-CFUT-04-MAR-22</t>
  </si>
  <si>
    <t xml:space="preserve">SILVER (30 KG) COMMODITY-CFUT-05-MAY-22</t>
  </si>
  <si>
    <t xml:space="preserve">Total exposure due to commodity futures (ETCDs) (Hedging Positions)  as a % age of net assets:</t>
  </si>
  <si>
    <t xml:space="preserve">Other than Hedging positions through Commodity futures (ETCD) as on </t>
  </si>
  <si>
    <t xml:space="preserve">Long/Short (Lots)</t>
  </si>
  <si>
    <t xml:space="preserve">Total exposure due to Commodity futures (non hedging positions) as a %age of net assets </t>
  </si>
  <si>
    <t xml:space="preserve">Total Number of Contracts where Commodities futures (ETCDs) were Bought:</t>
  </si>
  <si>
    <t xml:space="preserve">No.</t>
  </si>
  <si>
    <t xml:space="preserve">Total Number of Contracts where Commodities futures (ETCDs) were Sold:</t>
  </si>
  <si>
    <t xml:space="preserve">Gross Notional Value of Contracts where Commodities futures (ETCDs) were Bought:</t>
  </si>
  <si>
    <t xml:space="preserve">Gross Notional Value of Contracts where Commodities futures (ETCDs) were Sold:</t>
  </si>
  <si>
    <t xml:space="preserve">Tata Multi Asset Opportunities Fund</t>
  </si>
  <si>
    <t xml:space="preserve">(An open ended scheme investing in equity, debt &amp; exchange traded commodity derivatives)</t>
  </si>
  <si>
    <t xml:space="preserve">•Long Term Capital Appreciation</t>
  </si>
  <si>
    <t xml:space="preserve">•Investment in equity &amp; equity related instruments, debt instruments, exchange traded commodity derivatives and other instruments.</t>
  </si>
  <si>
    <t xml:space="preserve">BRIGADE ENTERPRISES LTD</t>
  </si>
  <si>
    <t xml:space="preserve">INE791I01019</t>
  </si>
  <si>
    <t xml:space="preserve">THERMAX LTD</t>
  </si>
  <si>
    <t xml:space="preserve">INE152A01029</t>
  </si>
  <si>
    <t xml:space="preserve">CHAMBAL FERTILISER &amp; CHEMICALS LTD</t>
  </si>
  <si>
    <t xml:space="preserve">INE085A01013</t>
  </si>
  <si>
    <t xml:space="preserve">MASTEK LTD</t>
  </si>
  <si>
    <t xml:space="preserve">INE759A01021</t>
  </si>
  <si>
    <t xml:space="preserve">NAVIN FLUORINE INTERNATIONAL LTD</t>
  </si>
  <si>
    <t xml:space="preserve">INE048G01026</t>
  </si>
  <si>
    <t xml:space="preserve">TEGA INDUSTRIES LTD</t>
  </si>
  <si>
    <t xml:space="preserve">INE011K01018</t>
  </si>
  <si>
    <t xml:space="preserve">WIPRO LTD</t>
  </si>
  <si>
    <t xml:space="preserve">INE075A01022</t>
  </si>
  <si>
    <t xml:space="preserve">3M INDIA LTD</t>
  </si>
  <si>
    <t xml:space="preserve">INE470A01017</t>
  </si>
  <si>
    <t xml:space="preserve">GANESHA ECOSPHERE LTD</t>
  </si>
  <si>
    <t xml:space="preserve">TEXTILES - SYNTHETIC</t>
  </si>
  <si>
    <t xml:space="preserve">INE845D01014</t>
  </si>
  <si>
    <t xml:space="preserve">PNB HOUSING FINANCE LTD</t>
  </si>
  <si>
    <t xml:space="preserve">INE572E01012</t>
  </si>
  <si>
    <t xml:space="preserve">WIPRO LTD^</t>
  </si>
  <si>
    <t xml:space="preserve">GOLD MINI (100 GRAMS) COMMODITY</t>
  </si>
  <si>
    <t xml:space="preserve">GOLD COMMODITY INDUSTRY</t>
  </si>
  <si>
    <t xml:space="preserve">GOLDM</t>
  </si>
  <si>
    <t xml:space="preserve">LEAD (5 MT 5000 GMS) COMMODITY</t>
  </si>
  <si>
    <t xml:space="preserve">LEAD COMMODITY </t>
  </si>
  <si>
    <t xml:space="preserve">LEAD</t>
  </si>
  <si>
    <t xml:space="preserve">SILVER (30 KG) COMMODITY</t>
  </si>
  <si>
    <t xml:space="preserve">SILVER COMMODITY INDUSTRY</t>
  </si>
  <si>
    <t xml:space="preserve">SILVER MICRO (1 KGS) COMMODITY</t>
  </si>
  <si>
    <t xml:space="preserve">SILVERMICRO</t>
  </si>
  <si>
    <t xml:space="preserve">ALUMINIUM (5 MT-5000 GMS) COMMODITY-CFUT-29-APR-22</t>
  </si>
  <si>
    <t xml:space="preserve">ALUMINIUM COMMODITY</t>
  </si>
  <si>
    <t xml:space="preserve">ALUMINIUM </t>
  </si>
  <si>
    <t xml:space="preserve">ALUMINIUM (5 MT-5000 GMS) COMMODITY-CFUT-31-MAR-22</t>
  </si>
  <si>
    <t xml:space="preserve">CRUDE OIL (100 BARRELS) COMMODITY-CFUT-19-APR-22</t>
  </si>
  <si>
    <t xml:space="preserve">CRUDE OIL COMMODITY</t>
  </si>
  <si>
    <t xml:space="preserve">CRUDE OIL</t>
  </si>
  <si>
    <t xml:space="preserve">CRUDE OIL (100 BARRELS) COMMODITY-CFUT-21-MAR-22</t>
  </si>
  <si>
    <t xml:space="preserve">GOLD (1 KG-1000 GMS) COMMODITY-CFUT-03-JUN-22</t>
  </si>
  <si>
    <t xml:space="preserve">GOLD COMMODITY </t>
  </si>
  <si>
    <t xml:space="preserve">GOLD </t>
  </si>
  <si>
    <t xml:space="preserve">GOLD (1 KG-1000 GMS) COMMODITY-CFUT-05-APR-22</t>
  </si>
  <si>
    <t xml:space="preserve">GOLD MINI (100 GRAMS) COMMODITY-CFUT-04-MAR-22</t>
  </si>
  <si>
    <t xml:space="preserve">GOLD MINI (100 GRAMS) COMMODITY-CFUT-05-APR-22</t>
  </si>
  <si>
    <t xml:space="preserve">LEAD (5 MT 5000 GMS) COMMODITY-CFUT-31-MAR-22</t>
  </si>
  <si>
    <t xml:space="preserve">MCXBULLDEX-CFUT-25-MAR-22</t>
  </si>
  <si>
    <t xml:space="preserve">BULLION MCX INDEX</t>
  </si>
  <si>
    <t xml:space="preserve">BULLION</t>
  </si>
  <si>
    <t xml:space="preserve">MCXBULLDEX-CFUT-26-APR-22</t>
  </si>
  <si>
    <t xml:space="preserve">MCXENRGDEXVM-CFUT-07-APR-22</t>
  </si>
  <si>
    <t xml:space="preserve">MCXENRGDEX</t>
  </si>
  <si>
    <t xml:space="preserve">MCXENRGDEXVM-CFUT-10-MAR-22</t>
  </si>
  <si>
    <t xml:space="preserve">NICKEL (1500 KGS) COMMODITY-CFUT-29-APR-22</t>
  </si>
  <si>
    <t xml:space="preserve">NICKEL COMMODITY</t>
  </si>
  <si>
    <t xml:space="preserve">NICKEL</t>
  </si>
  <si>
    <t xml:space="preserve">NICKEL (1500 KGS) COMMODITY-CFUT-31-MAR-22</t>
  </si>
  <si>
    <t xml:space="preserve">SILVER MICRO (1 KGS) COMMODITY-CFUT-29-APR-22</t>
  </si>
  <si>
    <t xml:space="preserve">GOI - 5.63% (12/04/2026)</t>
  </si>
  <si>
    <t xml:space="preserve">GOI - 7.27% (08/04/2026)</t>
  </si>
  <si>
    <t xml:space="preserve">IN0020190016</t>
  </si>
  <si>
    <t xml:space="preserve">GOI - 7.32% (28/01/2024)</t>
  </si>
  <si>
    <t xml:space="preserve">** 04.90 % SMALL INDUST DEVLOP BANK  OF INDIA - 18/08/2023</t>
  </si>
  <si>
    <t xml:space="preserve">INE556F08JQ4</t>
  </si>
  <si>
    <t xml:space="preserve">** HDFC LTD - 30/09/2024 - FRB</t>
  </si>
  <si>
    <t xml:space="preserve">INE001A07TC3</t>
  </si>
  <si>
    <t xml:space="preserve">** 08.50 % NABARD - 31/01/2023</t>
  </si>
  <si>
    <t xml:space="preserve">INE261F08AT4</t>
  </si>
  <si>
    <t xml:space="preserve">** 06.45 % ICICI BANK LTD - 15/06/2028</t>
  </si>
  <si>
    <t xml:space="preserve">INE090A08UE8</t>
  </si>
  <si>
    <t xml:space="preserve">B) MUTUAL FUND UNITS</t>
  </si>
  <si>
    <t xml:space="preserve">NAV AS ON 28-FEB-22: RS.15.1961 (REGULAR - IDCW)</t>
  </si>
  <si>
    <t xml:space="preserve">NAV AS ON 28-FEB-22: RS.15.1961 (REGULAR - GROWTH)</t>
  </si>
  <si>
    <t xml:space="preserve">NAV AS ON 28-FEB-22: RS.15.7688 (DIRECT - IDCW)</t>
  </si>
  <si>
    <t xml:space="preserve">NAV AS ON 28-FEB-22: RS.15.7688 (DIRECT - GROWTH)</t>
  </si>
  <si>
    <t xml:space="preserve">NAV AS ON 31-AUG-21: RS.14.9556 (REGULAR - IDCW)</t>
  </si>
  <si>
    <t xml:space="preserve">NAV AS ON 31-AUG-21: RS.14.9556 (REGULAR - GROWTH)</t>
  </si>
  <si>
    <t xml:space="preserve">NAV AS ON 31-AUG-21: RS.15.3794 (DIRECT - IDCW)</t>
  </si>
  <si>
    <t xml:space="preserve">NAV AS ON 31-AUG-21: RS.15.3794 (DIRECT - GROWTH)</t>
  </si>
  <si>
    <t xml:space="preserve">PORTFOLIO TURNOVER RATIO: 3.79 TIMES</t>
  </si>
  <si>
    <t xml:space="preserve">AVERAGE MATURITY :   1.13 YEARS</t>
  </si>
  <si>
    <t xml:space="preserve">WIPRO LTD.-FUT-31-MAR-22</t>
  </si>
  <si>
    <t xml:space="preserve">INFOSYS LTD.EFEB2022FUT</t>
  </si>
  <si>
    <t xml:space="preserve">JSW STEEL LTD.EB2022FUT</t>
  </si>
  <si>
    <t xml:space="preserve">LEAD (5 MT 5000 GMS) COMMODITY - PHYSICAL</t>
  </si>
  <si>
    <t xml:space="preserve">SILVER MICRO (1 KGS) COMMODITY - PHYSICAL</t>
  </si>
  <si>
    <t xml:space="preserve">SILVERMICMCXAPR2022FUT</t>
  </si>
  <si>
    <t xml:space="preserve">GOLD MINI (100 GRAMS) COMMODITY - PHYSICAL</t>
  </si>
  <si>
    <t xml:space="preserve">GOLDMFUTMCXAPR2022CFUT</t>
  </si>
  <si>
    <t xml:space="preserve">GOLDFUTMCXJUN2022CFUT</t>
  </si>
  <si>
    <t xml:space="preserve">GOLDFUTMCXAPR2022CFUT</t>
  </si>
  <si>
    <t xml:space="preserve">MCXENRGDEXVMMCXAPR2022CFUT</t>
  </si>
  <si>
    <t xml:space="preserve">MCXENRGDEXVMMCXMAR2022CFUT</t>
  </si>
  <si>
    <t xml:space="preserve">NICKELFUTMCXAPR2022CFUT</t>
  </si>
  <si>
    <t xml:space="preserve">NICKELFUTMCXMAR2022CFUT</t>
  </si>
  <si>
    <t xml:space="preserve">GOLDMFUTMCXMAR2022CFUT</t>
  </si>
  <si>
    <t xml:space="preserve">SILVERMCXMAR2022FUT</t>
  </si>
  <si>
    <t xml:space="preserve">SILVERMCXMAY2022FUT</t>
  </si>
  <si>
    <t xml:space="preserve">SILVER (30 KG) COMMODITY - PHYSICAL</t>
  </si>
  <si>
    <t xml:space="preserve">ALUMINIUM (5 MT-5000 GMS) COMMODITYFEB2022CFUT</t>
  </si>
  <si>
    <t xml:space="preserve">COPPER (2500 KGS) COMMODITYFEB2022CFUT</t>
  </si>
  <si>
    <t xml:space="preserve">COPPER (2500 KGS) COMMODITYMAR2022CFUT</t>
  </si>
  <si>
    <t xml:space="preserve">CRUDE OIL (100 BARRELS) COMMODITYFEB2022CFUT</t>
  </si>
  <si>
    <t xml:space="preserve">CRUDE OIL (100 BARRELS) COMMODITYMAR2022CFUT</t>
  </si>
  <si>
    <t xml:space="preserve">GOLD (1 KG-1000 GMS) COMMODITYAPR2022CFUT</t>
  </si>
  <si>
    <t xml:space="preserve">GOLD (1 KG-1000 GMS) COMMODITYJUN2022CFUT</t>
  </si>
  <si>
    <t xml:space="preserve">GOLD MINI (100 GRAMS) COMMODITYFEB2022CFUT</t>
  </si>
  <si>
    <t xml:space="preserve">GOLD MINI (100 GRAMS) COMMODITYMAR2022CFUT</t>
  </si>
  <si>
    <t xml:space="preserve">LEAD (5 MT 5000 GMS) COMMODITYMAR2022CFUT</t>
  </si>
  <si>
    <t xml:space="preserve">MCX BULLDEXFEB2022CFUT</t>
  </si>
  <si>
    <t xml:space="preserve">MCX BULLDEXMAR2022CFUT</t>
  </si>
  <si>
    <t xml:space="preserve">MCX ENERGYDEXAPR2022CFUT</t>
  </si>
  <si>
    <t xml:space="preserve">MCX ENERGYDEXMAR2022CFUT</t>
  </si>
  <si>
    <t xml:space="preserve">MCX METELDEXFEB2022CFUT</t>
  </si>
  <si>
    <t xml:space="preserve">MCX METELDEXMAR2022CFUT</t>
  </si>
  <si>
    <t xml:space="preserve">NATURAL GAS (1250 mmBtu) COMMODITYFEB2022CFUT</t>
  </si>
  <si>
    <t xml:space="preserve">NATURAL GAS (1250 mmBtu) COMMODITYMAR2022CFUT</t>
  </si>
  <si>
    <t xml:space="preserve">NICKEL (1500 KGS) COMMODITYFEB2022CFUT</t>
  </si>
  <si>
    <t xml:space="preserve">NICKEL (1500 KGS) COMMODITYMAR2022CFUT</t>
  </si>
  <si>
    <t xml:space="preserve">SILVER (30 KG) COMMODITYMAR2022FUT</t>
  </si>
  <si>
    <t xml:space="preserve">SILVER (30 KG) COMMODITYMAY2022FUT</t>
  </si>
  <si>
    <t xml:space="preserve">SILVER MINI (5 KGS) COMMODITYJUN2022CFUT</t>
  </si>
  <si>
    <t xml:space="preserve">SILVER MICRO (1 KGS) COMMODITYFEB2022FUT</t>
  </si>
  <si>
    <t xml:space="preserve">ZINC (5 MT-5000 GMS) COMMODITYMAR2022CFUT</t>
  </si>
  <si>
    <t xml:space="preserve">Long/Short</t>
  </si>
  <si>
    <t xml:space="preserve">For the period ended 28th February 2022  the following for non hedging transactions through futures which have been squared off/expired </t>
  </si>
  <si>
    <t xml:space="preserve">Total Number of Contracts where futures were Bought :</t>
  </si>
  <si>
    <t xml:space="preserve">Total Number of Contracts where futures were Sold :</t>
  </si>
  <si>
    <t xml:space="preserve">Gross Notional Value of Contracts where futures were Bought:</t>
  </si>
  <si>
    <t xml:space="preserve">Gross Notional Value of Contracts where futures were Sold:</t>
  </si>
  <si>
    <t xml:space="preserve">Net Profit/(Net Loss) on all contracts combined (Rs.) :</t>
  </si>
  <si>
    <t xml:space="preserve">Tata Hybrid Equity Fund</t>
  </si>
  <si>
    <t xml:space="preserve">(An open-ended hybrid scheme investing predominantly in equity &amp; equity related instruments)</t>
  </si>
  <si>
    <t xml:space="preserve">•Long Term Capital Appreciation.</t>
  </si>
  <si>
    <t xml:space="preserve">•Investment predominantly in equity &amp; equity related instruments (65% - 80%) &amp; some portion (between 20% to 35%) in fixed income instruments.</t>
  </si>
  <si>
    <t xml:space="preserve">BASF INDIA LTD</t>
  </si>
  <si>
    <t xml:space="preserve">INE373A01013</t>
  </si>
  <si>
    <t xml:space="preserve">REDINGTON (INDIA) LTD</t>
  </si>
  <si>
    <t xml:space="preserve">TRADING</t>
  </si>
  <si>
    <t xml:space="preserve">INE891D01026</t>
  </si>
  <si>
    <t xml:space="preserve">NATCO PHARMA LTD</t>
  </si>
  <si>
    <t xml:space="preserve">INE987B01026</t>
  </si>
  <si>
    <t xml:space="preserve">QUESS CORP LTD </t>
  </si>
  <si>
    <t xml:space="preserve">OTHER SERVICES</t>
  </si>
  <si>
    <t xml:space="preserve">INE615P01015</t>
  </si>
  <si>
    <t xml:space="preserve">TUBE INVESTMENTS OF INDIA LTD</t>
  </si>
  <si>
    <t xml:space="preserve">INE974X01010</t>
  </si>
  <si>
    <t xml:space="preserve">SUNDRAM FASTENERS LTD</t>
  </si>
  <si>
    <t xml:space="preserve">INE387A01021</t>
  </si>
  <si>
    <t xml:space="preserve">AGRO TECH FOODS LTD</t>
  </si>
  <si>
    <t xml:space="preserve">INE209A01019</t>
  </si>
  <si>
    <t xml:space="preserve">GUJARAT PIPAVAV PORT LTD</t>
  </si>
  <si>
    <t xml:space="preserve">INE517F01014</t>
  </si>
  <si>
    <t xml:space="preserve">AJANTA PHARMA LTD</t>
  </si>
  <si>
    <t xml:space="preserve">INE031B01049</t>
  </si>
  <si>
    <t xml:space="preserve">GOI - 6.64% (16/06/2035)</t>
  </si>
  <si>
    <t xml:space="preserve">IN0020210020</t>
  </si>
  <si>
    <t xml:space="preserve">GOI -  8.30% (02/07/2040)</t>
  </si>
  <si>
    <t xml:space="preserve">IN0020100031</t>
  </si>
  <si>
    <t xml:space="preserve">GOI - 8.13% (22/06/2045)</t>
  </si>
  <si>
    <t xml:space="preserve">IN0020150044</t>
  </si>
  <si>
    <t xml:space="preserve">GOI - 7.68% (15/12/2023)</t>
  </si>
  <si>
    <t xml:space="preserve">SDL TAMILNADU  8.14% (27/05/2025)</t>
  </si>
  <si>
    <t xml:space="preserve">IN3120150047</t>
  </si>
  <si>
    <t xml:space="preserve">GOI - 7.26% (14/01/2029)</t>
  </si>
  <si>
    <t xml:space="preserve">IN0020180454</t>
  </si>
  <si>
    <t xml:space="preserve">GOI - 6.19% (16/09/2034)</t>
  </si>
  <si>
    <t xml:space="preserve">IN0020200096</t>
  </si>
  <si>
    <t xml:space="preserve">SDL MAHARASHTRA 7.33% (13/09/2027)</t>
  </si>
  <si>
    <t xml:space="preserve">IN2220170103</t>
  </si>
  <si>
    <t xml:space="preserve">GOI - 6.57% (05/12/2033)</t>
  </si>
  <si>
    <t xml:space="preserve">IN0020160100</t>
  </si>
  <si>
    <t xml:space="preserve">** 09.15 % GREEN INFRA WIND ENERGY LTD - 04/08/2023</t>
  </si>
  <si>
    <t xml:space="preserve">IND-AA</t>
  </si>
  <si>
    <t xml:space="preserve">INE477K07018</t>
  </si>
  <si>
    <t xml:space="preserve">** 09.05 % PUNJAB NATIONAL BANK - 10/11/2027</t>
  </si>
  <si>
    <t xml:space="preserve">CRISIL--AA+</t>
  </si>
  <si>
    <t xml:space="preserve">INE695A08063</t>
  </si>
  <si>
    <t xml:space="preserve">** REC LTD - 31/10/2024 - FRB</t>
  </si>
  <si>
    <t xml:space="preserve">INE020B08DU5</t>
  </si>
  <si>
    <t xml:space="preserve">** 06.35 % MINDSPACE BUSINESS PARKS REIT - 31/12/2024</t>
  </si>
  <si>
    <t xml:space="preserve">INE0CCU07058</t>
  </si>
  <si>
    <t xml:space="preserve">** 05.70 % BAJAJ HOUSING FINANCE LTD - 10/06/2024</t>
  </si>
  <si>
    <t xml:space="preserve">INE377Y07227</t>
  </si>
  <si>
    <t xml:space="preserve">** 07.70 % TATA STEEL LTD - 13/03/2025</t>
  </si>
  <si>
    <t xml:space="preserve">CARE-AA+</t>
  </si>
  <si>
    <t xml:space="preserve">INE081A08231</t>
  </si>
  <si>
    <t xml:space="preserve">** 07.95 % SIKKA PORTS AND TERMINALS LTD - 28/10/2026</t>
  </si>
  <si>
    <t xml:space="preserve">INE941D07158</t>
  </si>
  <si>
    <t xml:space="preserve">** 07.55 % REC LTD - 26/09/2022</t>
  </si>
  <si>
    <t xml:space="preserve">INE020B08CB7</t>
  </si>
  <si>
    <t xml:space="preserve">** 07.25 % NUVOCO VISTAS CORPORATION LTD - 25/09/2023</t>
  </si>
  <si>
    <t xml:space="preserve">CRISIL-AA</t>
  </si>
  <si>
    <t xml:space="preserve">INE118D07179</t>
  </si>
  <si>
    <t xml:space="preserve">** 07.13 % NHPC LTD - 11/02/2026</t>
  </si>
  <si>
    <t xml:space="preserve">INE848E07AY3</t>
  </si>
  <si>
    <t xml:space="preserve">** 07.70 % JAMNAGAR UTILITIES &amp; POWER PVT. LTD - 29/06/2023</t>
  </si>
  <si>
    <t xml:space="preserve">INE936D07166</t>
  </si>
  <si>
    <t xml:space="preserve">** 07.13 % NHPC LTD - 09/02/2029</t>
  </si>
  <si>
    <t xml:space="preserve">INE848E07BB9</t>
  </si>
  <si>
    <t xml:space="preserve">** 07.00 % H.P.C.L. - 14/08/2024</t>
  </si>
  <si>
    <t xml:space="preserve">INE094A08036</t>
  </si>
  <si>
    <t xml:space="preserve">** 06.75 % SIKKA PORTS AND TERMINALS LTD - 22/04/2026</t>
  </si>
  <si>
    <t xml:space="preserve">INE941D07208</t>
  </si>
  <si>
    <t xml:space="preserve">** 06.92 % INDIAN RAILWAYS FINANCE CORPORATION LTD - 31/08/2031</t>
  </si>
  <si>
    <t xml:space="preserve">INE053F08122</t>
  </si>
  <si>
    <t xml:space="preserve">** 08.23 % HOUSING &amp; URBAN DEVELOPMENT CORPORATION LTD - 15/04/2022</t>
  </si>
  <si>
    <t xml:space="preserve">INE031A08657</t>
  </si>
  <si>
    <t xml:space="preserve">** 08.45 % REC LTD - 22/03/2022</t>
  </si>
  <si>
    <t xml:space="preserve">INE020B08BF0</t>
  </si>
  <si>
    <t xml:space="preserve">** - CHOLAMANDALAM INVT &amp; FIN  CO LTD - CP - 16/06/2022</t>
  </si>
  <si>
    <t xml:space="preserve">INE121A14TP7</t>
  </si>
  <si>
    <t xml:space="preserve">C) REPO</t>
  </si>
  <si>
    <t xml:space="preserve">CASH / NET CURRENT ASSET</t>
  </si>
  <si>
    <t xml:space="preserve">NAV AS ON 28-FEB-22: RS.291.9808 (REGULAR - GROWTH)</t>
  </si>
  <si>
    <t xml:space="preserve">NAV AS ON 28-FEB-22: RS.80.5531 (REGULAR - IDCW)</t>
  </si>
  <si>
    <t xml:space="preserve">NAV AS ON 28-FEB-22: RS.69.5476 (REGULAR - MONTHLY IDCW)</t>
  </si>
  <si>
    <t xml:space="preserve">NAV AS ON 28-FEB-22: RS.317.4157 (DIRECT - GROWTH)</t>
  </si>
  <si>
    <t xml:space="preserve">NAV AS ON 28-FEB-22: RS.90.3358 (DIRECT - IDCW)</t>
  </si>
  <si>
    <t xml:space="preserve">NAV AS ON 28-FEB-22: RS.77.8808 (DIRECT - MONTHLY IDCW)</t>
  </si>
  <si>
    <t xml:space="preserve">NAV AS ON 31-AUG-21: RS.299.5286 (REGULAR - GROWTH)</t>
  </si>
  <si>
    <t xml:space="preserve">NAV AS ON 31-AUG-21: RS.82.6461 (REGULAR - IDCW)</t>
  </si>
  <si>
    <t xml:space="preserve">NAV AS ON 31-AUG-21: RS.73.1591 (REGULAR - MONTHLY IDCW)</t>
  </si>
  <si>
    <t xml:space="preserve">NAV AS ON 31-AUG-21: RS.324.0963 (DIRECT - GROWTH)</t>
  </si>
  <si>
    <t xml:space="preserve">NAV AS ON 31-AUG-21: RS.92.2366 (DIRECT - IDCW)</t>
  </si>
  <si>
    <t xml:space="preserve">NAV AS ON 31-AUG-21: RS.81.3312 (DIRECT - MONTHLY IDCW)</t>
  </si>
  <si>
    <t xml:space="preserve">PORTFOLIO TURNOVER RATIO: 0.18 TIMES</t>
  </si>
  <si>
    <t xml:space="preserve">AVERAGE MATURITY :  2.04 YEARS</t>
  </si>
  <si>
    <t xml:space="preserve">An open ended equity scheme predominatly  investing in dividend yielding stocks.</t>
  </si>
  <si>
    <t xml:space="preserve">•An open ended equity scheme that aims for growth by primarily investing in equity and equity related instruments of dividend yielding companies.</t>
  </si>
  <si>
    <t xml:space="preserve">COFORGE LTD</t>
  </si>
  <si>
    <t xml:space="preserve">INE591G01017</t>
  </si>
  <si>
    <t xml:space="preserve">INDIAN OIL CORPORATION LTD</t>
  </si>
  <si>
    <t xml:space="preserve">INE242A01010</t>
  </si>
  <si>
    <t xml:space="preserve">GAIL ( INDIA ) LTD</t>
  </si>
  <si>
    <t xml:space="preserve">INE129A01019</t>
  </si>
  <si>
    <t xml:space="preserve">PFIZER LTD</t>
  </si>
  <si>
    <t xml:space="preserve">INE182A01018</t>
  </si>
  <si>
    <t xml:space="preserve">FORTIS HEALTHCARE LTD</t>
  </si>
  <si>
    <t xml:space="preserve">INE061F01013</t>
  </si>
  <si>
    <t xml:space="preserve">DIXON TECHNOLOGIES (INDIA) LTD</t>
  </si>
  <si>
    <t xml:space="preserve">INE935N01020</t>
  </si>
  <si>
    <t xml:space="preserve">SANOFI INDIA LTD</t>
  </si>
  <si>
    <t xml:space="preserve">INE058A01010</t>
  </si>
  <si>
    <t xml:space="preserve">CYIENT LTD</t>
  </si>
  <si>
    <t xml:space="preserve">INE136B01020</t>
  </si>
  <si>
    <t xml:space="preserve">THYROCARE TECHNOLOGIES LTD</t>
  </si>
  <si>
    <t xml:space="preserve">INE594H01019</t>
  </si>
  <si>
    <t xml:space="preserve">CENTRAL DEPOSITORY SERVICES (INDIA) LTD</t>
  </si>
  <si>
    <t xml:space="preserve">INE736A01011</t>
  </si>
  <si>
    <t xml:space="preserve">ICICI SECURITIES LTD</t>
  </si>
  <si>
    <t xml:space="preserve">INE763G01038</t>
  </si>
  <si>
    <t xml:space="preserve">DATA PATTERNS (INDIA) LTD</t>
  </si>
  <si>
    <t xml:space="preserve">INE0IX101010</t>
  </si>
  <si>
    <t xml:space="preserve">** 05.50 % BRITANNIA INDUSTRIES LTD - 03/06/2024</t>
  </si>
  <si>
    <t xml:space="preserve">INE216A08027</t>
  </si>
  <si>
    <t xml:space="preserve">NAV AS ON 28-FEB-22: RS.10.7932 (REGULAR - IDCW)</t>
  </si>
  <si>
    <t xml:space="preserve">NAV AS ON 28-FEB-22: RS.10.7932 (REGULAR - GROWTH)</t>
  </si>
  <si>
    <t xml:space="preserve">NAV AS ON 28-FEB-22: RS.10.9509 (DIRECT - IDCW)</t>
  </si>
  <si>
    <t xml:space="preserve">NAV AS ON 28-FEB-22: RS.10.9509 (DIRECT - GROWTH)</t>
  </si>
  <si>
    <t xml:space="preserve">NAV AS ON 31-AUG-21: RS.10.9384 (REGULAR - IDCW)</t>
  </si>
  <si>
    <t xml:space="preserve">NAV AS ON 31-AUG-21: RS.10.9384 (REGULAR - GROWTH)</t>
  </si>
  <si>
    <t xml:space="preserve">NAV AS ON 31-AUG-21: RS.10.9952 (DIRECT - IDCW)</t>
  </si>
  <si>
    <t xml:space="preserve">NAV AS ON 31-AUG-21: RS.10.9952 (DIRECT - GROWTH)</t>
  </si>
  <si>
    <t xml:space="preserve">PORTFOLIO TURNOVER RATIO: 0.21 TIMES</t>
  </si>
  <si>
    <t xml:space="preserve">Total % of Existing assets hedged through futures :</t>
  </si>
  <si>
    <t xml:space="preserve">COFORGE LTD.FEB2022FUT</t>
  </si>
  <si>
    <t xml:space="preserve">Tata large Cap Fund</t>
  </si>
  <si>
    <t xml:space="preserve">(An open-ended equity scheme predominantly investing in large cap stock)</t>
  </si>
  <si>
    <t xml:space="preserve">•Investment predominantly in equity &amp; equity related securities of large cap companies.</t>
  </si>
  <si>
    <t xml:space="preserve">HONEYWELL AUTOMATION INDIA LTD</t>
  </si>
  <si>
    <t xml:space="preserve">INE671A01010</t>
  </si>
  <si>
    <t xml:space="preserve">AVENUE SUPERMARTS LTD</t>
  </si>
  <si>
    <t xml:space="preserve">INE192R01011</t>
  </si>
  <si>
    <t xml:space="preserve">J.B.CHEMICALS &amp; PHARMACEUTICALS LTD</t>
  </si>
  <si>
    <t xml:space="preserve">INE572A01028</t>
  </si>
  <si>
    <t xml:space="preserve">ENDURANCE TECHNOLOGIES LTD</t>
  </si>
  <si>
    <t xml:space="preserve">INE913H01037</t>
  </si>
  <si>
    <t xml:space="preserve">FINO PAYMENTS BANK LTD</t>
  </si>
  <si>
    <t xml:space="preserve">INE02NC01014</t>
  </si>
  <si>
    <t xml:space="preserve">ZEE ENTERTAINMENT ENTERPRISES LTD (PREFERENCE SHARE)</t>
  </si>
  <si>
    <t xml:space="preserve">INE256A04022</t>
  </si>
  <si>
    <t xml:space="preserve">A) REPO</t>
  </si>
  <si>
    <t xml:space="preserve">NAV AS ON 28-FEB-22: RS.318.5022 (REGULAR - GROWTH)</t>
  </si>
  <si>
    <t xml:space="preserve">NAV AS ON 28-FEB-22: RS.69.4510 (REGULAR - IDCW)</t>
  </si>
  <si>
    <t xml:space="preserve">NAV AS ON 28-FEB-22: RS.353.0765 (DIRECT - GROWTH)</t>
  </si>
  <si>
    <t xml:space="preserve">NAV AS ON 28-FEB-22: RS.80.1807 (DIRECT - IDCW)</t>
  </si>
  <si>
    <t xml:space="preserve">NAV AS ON 31-AUG-21: RS.324.7023 (REGULAR - GROWTH)</t>
  </si>
  <si>
    <t xml:space="preserve">NAV AS ON 31-AUG-21: RS.70.8177 (REGULAR - IDCW)</t>
  </si>
  <si>
    <t xml:space="preserve">NAV AS ON 31-AUG-21: RS.358.3257 (DIRECT - GROWTH)</t>
  </si>
  <si>
    <t xml:space="preserve">NAV AS ON 31-AUG-21: RS.81.4028 (DIRECT - IDCW)</t>
  </si>
  <si>
    <t xml:space="preserve">PORTFOLIO TURNOVER RATIO: 0.07 TIMES</t>
  </si>
  <si>
    <t xml:space="preserve">Tata large &amp; Mid Cap Fund</t>
  </si>
  <si>
    <t xml:space="preserve">(An open ended equity scheme investing in both large cap and mid cap stocks)</t>
  </si>
  <si>
    <t xml:space="preserve">•Investment in equity and equity related instruments of well researched value and growth oriented Large &amp; Mid Cap Companies.</t>
  </si>
  <si>
    <t xml:space="preserve">AIA ENGINEERING LTD</t>
  </si>
  <si>
    <t xml:space="preserve">INE212H01026</t>
  </si>
  <si>
    <t xml:space="preserve">ELANTAS BECK INDIA LTD</t>
  </si>
  <si>
    <t xml:space="preserve">INE280B01018</t>
  </si>
  <si>
    <t xml:space="preserve">NUVOCO VISTAS CORPORATION LTD</t>
  </si>
  <si>
    <t xml:space="preserve">INE118D01016</t>
  </si>
  <si>
    <t xml:space="preserve">SYNGENE INTERNATIONAL LTD</t>
  </si>
  <si>
    <t xml:space="preserve">INE398R01022</t>
  </si>
  <si>
    <t xml:space="preserve">NAV AS ON 28-FEB-22: RS.49.7357 (REGULAR - IDCW)</t>
  </si>
  <si>
    <t xml:space="preserve">NAV AS ON 28-FEB-22: RS.308.3217 (REGULAR - GROWTH)</t>
  </si>
  <si>
    <t xml:space="preserve">NAV AS ON 28-FEB-22: RS.66.3242 (DIRECT - IDCW)</t>
  </si>
  <si>
    <t xml:space="preserve">NAV AS ON 28-FEB-22: RS.338.6938 (DIRECT - GROWTH)</t>
  </si>
  <si>
    <t xml:space="preserve">NAV AS ON 31-AUG-21: RS.52.2924 (REGULAR - IDCW)</t>
  </si>
  <si>
    <t xml:space="preserve">NAV AS ON 31-AUG-21: RS.324.0614 (REGULAR - GROWTH)</t>
  </si>
  <si>
    <t xml:space="preserve">NAV AS ON 31-AUG-21: RS.69.3353 (DIRECT - IDCW)</t>
  </si>
  <si>
    <t xml:space="preserve">NAV AS ON 31-AUG-21: RS.354.0392 (DIRECT - GROWTH)</t>
  </si>
  <si>
    <t xml:space="preserve">PORTFOLIO TURNOVER RATIO: 0.04 TIMES</t>
  </si>
  <si>
    <t xml:space="preserve">Tata Mid Cap Growth Fund</t>
  </si>
  <si>
    <t xml:space="preserve">(An open-ended equity scheme predominantly investing in mid cap stocks)</t>
  </si>
  <si>
    <t xml:space="preserve">• Long Term Capital Appreciation</t>
  </si>
  <si>
    <t xml:space="preserve">• Investment predominantly in equity &amp; equity related instruments of growth oriented mid cap companies.</t>
  </si>
  <si>
    <t xml:space="preserve">MAX FINANCIAL SERVICES LTD</t>
  </si>
  <si>
    <t xml:space="preserve">INE180A01020</t>
  </si>
  <si>
    <t xml:space="preserve">CHOLAMANDALAM INVESTMENT &amp; FINANCE CO LTD</t>
  </si>
  <si>
    <t xml:space="preserve">INE121A01024</t>
  </si>
  <si>
    <t xml:space="preserve">V-MART RETAIL LTD</t>
  </si>
  <si>
    <t xml:space="preserve">INE665J01013</t>
  </si>
  <si>
    <t xml:space="preserve">MINDA INDUSTRIES LTD</t>
  </si>
  <si>
    <t xml:space="preserve">INE405E01023</t>
  </si>
  <si>
    <t xml:space="preserve">UTI ASSET MANAGEMENT COMPANY LTD</t>
  </si>
  <si>
    <t xml:space="preserve">INE094J01016</t>
  </si>
  <si>
    <t xml:space="preserve">CRISIL</t>
  </si>
  <si>
    <t xml:space="preserve">INE007A01025</t>
  </si>
  <si>
    <t xml:space="preserve">WHIRLPOOL OF INDIA LTD</t>
  </si>
  <si>
    <t xml:space="preserve">INE716A01013</t>
  </si>
  <si>
    <t xml:space="preserve">MAHINDRA AND MAHINDRA FINANCIAL SERVICES LTD</t>
  </si>
  <si>
    <t xml:space="preserve">INE774D01024</t>
  </si>
  <si>
    <t xml:space="preserve">BAYER CROPSCIENCE LTD</t>
  </si>
  <si>
    <t xml:space="preserve">INE462A01022</t>
  </si>
  <si>
    <t xml:space="preserve">THE PHOENIX MILLS LTD</t>
  </si>
  <si>
    <t xml:space="preserve">INE211B01039</t>
  </si>
  <si>
    <t xml:space="preserve">INDIAN BANK</t>
  </si>
  <si>
    <t xml:space="preserve">INE562A01011</t>
  </si>
  <si>
    <t xml:space="preserve">VESUVIUS INDIA LTD</t>
  </si>
  <si>
    <t xml:space="preserve">INE386A01015</t>
  </si>
  <si>
    <t xml:space="preserve">GUJARAT GAS LTD</t>
  </si>
  <si>
    <t xml:space="preserve">INE844O01030</t>
  </si>
  <si>
    <t xml:space="preserve">NAV AS ON 28-FEB-22: RS.63.7785 (REGULAR - IDCW)</t>
  </si>
  <si>
    <t xml:space="preserve">NAV AS ON 28-FEB-22: RS.230.8339 (REGULAR - GROWTH)</t>
  </si>
  <si>
    <t xml:space="preserve">NAV AS ON 28-FEB-22: RS.83.1526 (DIRECT - IDCW)</t>
  </si>
  <si>
    <t xml:space="preserve">NAV AS ON 28-FEB-22: RS.251.8905 (DIRECT - GROWTH)</t>
  </si>
  <si>
    <t xml:space="preserve">NAV AS ON 31-AUG-21: RS.65.5867 (REGULAR - IDCW)</t>
  </si>
  <si>
    <t xml:space="preserve">NAV AS ON 31-AUG-21: RS.237.2554 (REGULAR - GROWTH)</t>
  </si>
  <si>
    <t xml:space="preserve">NAV AS ON 31-AUG-21: RS.84.9399 (DIRECT - IDCW)</t>
  </si>
  <si>
    <t xml:space="preserve">NAV AS ON 31-AUG-21: RS.257.2969 (DIRECT - GROWTH)</t>
  </si>
  <si>
    <t xml:space="preserve">PORTFOLIO TURNOVER RATIO: 0.34 TIMES</t>
  </si>
  <si>
    <t xml:space="preserve">Tata Small Cap Fund</t>
  </si>
  <si>
    <t xml:space="preserve">(An open ended equity scheme predominantly investing in small cap stocks)</t>
  </si>
  <si>
    <t xml:space="preserve">•Predominant investment in equity/equity related instruments of small cap companies.</t>
  </si>
  <si>
    <t xml:space="preserve">ALLCARGO GLOBAL LOGISTICS LTD</t>
  </si>
  <si>
    <t xml:space="preserve">INE418H01029</t>
  </si>
  <si>
    <t xml:space="preserve">GREENPLY INDUSTRIES LTD</t>
  </si>
  <si>
    <t xml:space="preserve">INE461C01038</t>
  </si>
  <si>
    <t xml:space="preserve">DCB BANK LTD</t>
  </si>
  <si>
    <t xml:space="preserve">INE503A01015</t>
  </si>
  <si>
    <t xml:space="preserve">KIRLOSKAR PNEUMATIC COMPANY LTD</t>
  </si>
  <si>
    <t xml:space="preserve">INE811A01020</t>
  </si>
  <si>
    <t xml:space="preserve">RADICO KHAITAN LTD</t>
  </si>
  <si>
    <t xml:space="preserve">INE944F01028</t>
  </si>
  <si>
    <t xml:space="preserve">HONDA INDIA POWER PRODUCTS LTD</t>
  </si>
  <si>
    <t xml:space="preserve">INE634A01018</t>
  </si>
  <si>
    <t xml:space="preserve">GOKALDAS EXPORTS  LTD</t>
  </si>
  <si>
    <t xml:space="preserve">INE887G01027</t>
  </si>
  <si>
    <t xml:space="preserve">KRSNAA DIAGNOSTICS LTD</t>
  </si>
  <si>
    <t xml:space="preserve">INE08LI01020</t>
  </si>
  <si>
    <t xml:space="preserve">HEALTHCARE GLOBAL ENTERPRISES LTD</t>
  </si>
  <si>
    <t xml:space="preserve">INE075I01017</t>
  </si>
  <si>
    <t xml:space="preserve">RALLIS INDIA LTD</t>
  </si>
  <si>
    <t xml:space="preserve">INE613A01020</t>
  </si>
  <si>
    <t xml:space="preserve">DEVYANI INTERNATIONAL LTD</t>
  </si>
  <si>
    <t xml:space="preserve">INE872J01023</t>
  </si>
  <si>
    <t xml:space="preserve">RAMCO INDUSTRIES LTD</t>
  </si>
  <si>
    <t xml:space="preserve">INE614A01028</t>
  </si>
  <si>
    <t xml:space="preserve">MAHINDRA CIE AUTOMOTIVE LTD</t>
  </si>
  <si>
    <t xml:space="preserve">INE536H01010</t>
  </si>
  <si>
    <t xml:space="preserve">TRANSPORT CORPORATION OF INDIA LTD</t>
  </si>
  <si>
    <t xml:space="preserve">INE688A01022</t>
  </si>
  <si>
    <t xml:space="preserve">EVEREADY INDUSTRIES INDIA LTD</t>
  </si>
  <si>
    <t xml:space="preserve">INE128A01029</t>
  </si>
  <si>
    <t xml:space="preserve">FINOLEX CABLES LTD</t>
  </si>
  <si>
    <t xml:space="preserve">INE235A01022</t>
  </si>
  <si>
    <t xml:space="preserve">HIKAL LTD</t>
  </si>
  <si>
    <t xml:space="preserve">INE475B01022</t>
  </si>
  <si>
    <t xml:space="preserve">NCC LTD</t>
  </si>
  <si>
    <t xml:space="preserve">INE868B01028</t>
  </si>
  <si>
    <t xml:space="preserve">S H KELKAR AND COMPANY LTD</t>
  </si>
  <si>
    <t xml:space="preserve">INE500L01026</t>
  </si>
  <si>
    <t xml:space="preserve">TD POWER SYSTEMS LTD</t>
  </si>
  <si>
    <t xml:space="preserve">INE419M01019</t>
  </si>
  <si>
    <t xml:space="preserve">FINE ORGANIC INDUSTRIES LTD</t>
  </si>
  <si>
    <t xml:space="preserve">INE686Y01026</t>
  </si>
  <si>
    <t xml:space="preserve">FINOLEX INDUSTRIES LTD</t>
  </si>
  <si>
    <t xml:space="preserve">INE183A01024</t>
  </si>
  <si>
    <t xml:space="preserve">CRAFTSMAN AUTOMATION LTD</t>
  </si>
  <si>
    <t xml:space="preserve">INE00LO01017</t>
  </si>
  <si>
    <t xml:space="preserve">KSB  LTD</t>
  </si>
  <si>
    <t xml:space="preserve">INE999A01015</t>
  </si>
  <si>
    <t xml:space="preserve">VST INDUSTRIES LTD</t>
  </si>
  <si>
    <t xml:space="preserve">INE710A01016</t>
  </si>
  <si>
    <t xml:space="preserve">SAREGAMA INDIA LTD</t>
  </si>
  <si>
    <t xml:space="preserve">INE979A01017</t>
  </si>
  <si>
    <t xml:space="preserve">MM FORGINGS LTD</t>
  </si>
  <si>
    <t xml:space="preserve">INE227C01017</t>
  </si>
  <si>
    <t xml:space="preserve">ENTERTAINMENT NETWORK ( I ) LTD</t>
  </si>
  <si>
    <t xml:space="preserve">INE265F01028</t>
  </si>
  <si>
    <t xml:space="preserve">C.E. INFO SYSTEMS LTD</t>
  </si>
  <si>
    <t xml:space="preserve">INE0BV301023</t>
  </si>
  <si>
    <t xml:space="preserve">NAV AS ON 28-FEB-22: RS.19.9111 (REGULAR - IDCW)</t>
  </si>
  <si>
    <t xml:space="preserve">NAV AS ON 28-FEB-22: RS.19.9111 (REGULAR - GROWTH)</t>
  </si>
  <si>
    <t xml:space="preserve">NAV AS ON 28-FEB-22: RS.21.1951 (DIRECT - IDCW)</t>
  </si>
  <si>
    <t xml:space="preserve">NAV AS ON 28-FEB-22: RS.21.1951 (DIRECT - GROWTH)</t>
  </si>
  <si>
    <t xml:space="preserve">NAV AS ON 31-AUG-21: RS.20.3169 (REGULAR - IDCW)</t>
  </si>
  <si>
    <t xml:space="preserve">NAV AS ON 31-AUG-21: RS.20.3169 (REGULAR - GROWTH)</t>
  </si>
  <si>
    <t xml:space="preserve">NAV AS ON 31-AUG-21: RS.21.4295 (DIRECT - IDCW)</t>
  </si>
  <si>
    <t xml:space="preserve">NAV AS ON 31-AUG-21: RS.21.4295 (DIRECT - GROWTH)</t>
  </si>
  <si>
    <t xml:space="preserve">PORTFOLIO TURNOVER RATIO: 0.14 TIMES</t>
  </si>
  <si>
    <t xml:space="preserve">Tata Equity P/E Fund</t>
  </si>
  <si>
    <t xml:space="preserve">(An open ended equity scheme following a value investment strategy)</t>
  </si>
  <si>
    <t xml:space="preserve">•Investment (minimum 70%) in equity &amp; equity related instruments of companies whose rolling P/E is lower than rolling P/E of S&amp;PBSE Sensex.</t>
  </si>
  <si>
    <t xml:space="preserve">GREENPANEL INDUSTRIES LTD</t>
  </si>
  <si>
    <t xml:space="preserve">INE08ZM01014</t>
  </si>
  <si>
    <t xml:space="preserve">ESCORTS LTD</t>
  </si>
  <si>
    <t xml:space="preserve">INE042A01014</t>
  </si>
  <si>
    <t xml:space="preserve">HINDUSTAN AERONAUTICS LTD</t>
  </si>
  <si>
    <t xml:space="preserve">INE066F01012</t>
  </si>
  <si>
    <t xml:space="preserve">CEAT LTD</t>
  </si>
  <si>
    <t xml:space="preserve">INE482A01020</t>
  </si>
  <si>
    <t xml:space="preserve">NAV AS ON 28-FEB-22: RS.71.1556 (REGULAR - IDCW TRIGGER B (10%))</t>
  </si>
  <si>
    <t xml:space="preserve">NAV AS ON 28-FEB-22: RS.187.3319 (REGULAR - GROWTH)</t>
  </si>
  <si>
    <t xml:space="preserve">NAV AS ON 28-FEB-22: RS.77.0366 (REGULAR - IDCW TRIGGER A (5%))</t>
  </si>
  <si>
    <t xml:space="preserve">NAV AS ON 28-FEB-22: RS.78.6000 (DIRECT - IDCW TRIGGER B (10%))</t>
  </si>
  <si>
    <t xml:space="preserve">NAV AS ON 28-FEB-22: RS.203.9885 (DIRECT - GROWTH)</t>
  </si>
  <si>
    <t xml:space="preserve">NAV AS ON 28-FEB-22: RS.82.7665 (DIRECT - IDCW TRIGGER A (5%))</t>
  </si>
  <si>
    <t xml:space="preserve">NAV AS ON 31-AUG-21: RS.74.1012 (REGULAR - IDCW TRIGGER B (10%))</t>
  </si>
  <si>
    <t xml:space="preserve">NAV AS ON 31-AUG-21: RS.190.0584 (REGULAR - GROWTH)</t>
  </si>
  <si>
    <t xml:space="preserve">NAV AS ON 31-AUG-21: RS.79.1435 (REGULAR - IDCW TRIGGER A (5%))</t>
  </si>
  <si>
    <t xml:space="preserve">NAV AS ON 31-AUG-21: RS.81.3504 (DIRECT - IDCW TRIGGER B (10%))</t>
  </si>
  <si>
    <t xml:space="preserve">NAV AS ON 31-AUG-21: RS.205.9024 (DIRECT - GROWTH)</t>
  </si>
  <si>
    <t xml:space="preserve">NAV AS ON 31-AUG-21: RS.84.5088 (DIRECT - IDCW TRIGGER A (5%))</t>
  </si>
  <si>
    <t xml:space="preserve">PORTFOLIO TURNOVER RATIO: 0.19 TIMES</t>
  </si>
  <si>
    <t xml:space="preserve">Tata Flexi Cap Fund</t>
  </si>
  <si>
    <t xml:space="preserve">(An open ended dynamic equity scheme investing across large cap, mid cap, small cap stocks)</t>
  </si>
  <si>
    <t xml:space="preserve">• Capital Appreciation over long term.</t>
  </si>
  <si>
    <t xml:space="preserve">•Investment in a diversified portfolio consisting of equity and equity related instruments across market capitalization</t>
  </si>
  <si>
    <t xml:space="preserve">MRF LTD</t>
  </si>
  <si>
    <t xml:space="preserve">INE883A01011</t>
  </si>
  <si>
    <t xml:space="preserve">GRINDWELL NORTON LTD</t>
  </si>
  <si>
    <t xml:space="preserve">INE536A01023</t>
  </si>
  <si>
    <t xml:space="preserve">MATRIMONY.COM LTD</t>
  </si>
  <si>
    <t xml:space="preserve">INE866R01028</t>
  </si>
  <si>
    <t xml:space="preserve">CENTURY PLYBOARDS (INDIA) LTD</t>
  </si>
  <si>
    <t xml:space="preserve">INE348B01021</t>
  </si>
  <si>
    <t xml:space="preserve">ASTEC LIFESCIENCES LTD</t>
  </si>
  <si>
    <t xml:space="preserve">INE563J01010</t>
  </si>
  <si>
    <t xml:space="preserve">PROCTER &amp; GAMBLE HEALTH LTD</t>
  </si>
  <si>
    <t xml:space="preserve">INE199A01012</t>
  </si>
  <si>
    <t xml:space="preserve">ZOMATO LTD</t>
  </si>
  <si>
    <t xml:space="preserve">INE758T01015</t>
  </si>
  <si>
    <t xml:space="preserve">SOMANY CERAMICS LTD</t>
  </si>
  <si>
    <t xml:space="preserve">INE355A01028</t>
  </si>
  <si>
    <t xml:space="preserve">CERA SANITARYWARE LTD</t>
  </si>
  <si>
    <t xml:space="preserve">INE739E01017</t>
  </si>
  <si>
    <t xml:space="preserve">GODREJ INDUSTRIES LTD</t>
  </si>
  <si>
    <t xml:space="preserve">INE233A01035</t>
  </si>
  <si>
    <t xml:space="preserve">NAV AS ON 28-FEB-22: RS.15.0339 (REGULAR - IDCW)</t>
  </si>
  <si>
    <t xml:space="preserve">NAV AS ON 28-FEB-22: RS.15.0339 (REGULAR - GROWTH)</t>
  </si>
  <si>
    <t xml:space="preserve">NAV AS ON 28-FEB-22: RS.15.9706 (DIRECT - IDCW)</t>
  </si>
  <si>
    <t xml:space="preserve">NAV AS ON 28-FEB-22: RS.15.9706 (DIRECT - GROWTH)</t>
  </si>
  <si>
    <t xml:space="preserve">NAV AS ON 31-AUG-21: RS.15.6857 (REGULAR - IDCW)</t>
  </si>
  <si>
    <t xml:space="preserve">NAV AS ON 31-AUG-21: RS.15.6857 (REGULAR - GROWTH)</t>
  </si>
  <si>
    <t xml:space="preserve">NAV AS ON 31-AUG-21: RS.16.5476 (DIRECT - IDCW)</t>
  </si>
  <si>
    <t xml:space="preserve">NAV AS ON 31-AUG-21: RS.16.5476 (DIRECT - GROWTH)</t>
  </si>
  <si>
    <t xml:space="preserve">PORTFOLIO TURNOVER RATIO: 0.32 TIMES</t>
  </si>
  <si>
    <t xml:space="preserve">Tata Focused Equity Fund</t>
  </si>
  <si>
    <t xml:space="preserve">(An Open Ended Equity Scheme Investing in maximum 30 stocks across market caps (i.e Multi Cap))</t>
  </si>
  <si>
    <t xml:space="preserve">•Investment in equity/equity related instruments in a concentrated portfolio of maximum 30 stocks across market capitalisation.</t>
  </si>
  <si>
    <t xml:space="preserve">KANSAI NEROLAC PAINTS LTD</t>
  </si>
  <si>
    <t xml:space="preserve">INE531A01024</t>
  </si>
  <si>
    <t xml:space="preserve">NAV AS ON 28-FEB-22: RS.14.4984 (REGULAR - IDCW)</t>
  </si>
  <si>
    <t xml:space="preserve">NAV AS ON 28-FEB-22: RS.14.4984 (REGULAR - GROWTH)</t>
  </si>
  <si>
    <t xml:space="preserve">NAV AS ON 28-FEB-22: RS.15.1157 (DIRECT - IDCW)</t>
  </si>
  <si>
    <t xml:space="preserve">NAV AS ON 28-FEB-22: RS.15.1157 (DIRECT - GROWTH)</t>
  </si>
  <si>
    <t xml:space="preserve">NAV AS ON 31-AUG-21: RS.14.8117 (REGULAR - IDCW)</t>
  </si>
  <si>
    <t xml:space="preserve">NAV AS ON 31-AUG-21: RS.14.8117 (REGULAR - GROWTH)</t>
  </si>
  <si>
    <t xml:space="preserve">NAV AS ON 31-AUG-21: RS.15.3109 (DIRECT - IDCW)</t>
  </si>
  <si>
    <t xml:space="preserve">PORTFOLIO TURNOVER RATIO: 0.10 TIMES</t>
  </si>
  <si>
    <t xml:space="preserve">Tata India Tax Saving Fund</t>
  </si>
  <si>
    <t xml:space="preserve">(An open ended equity linked savings scheme with a statutory lock-in of 3 years &amp; tax benefit)</t>
  </si>
  <si>
    <t xml:space="preserve">•An equity linked savings scheme (ELSS) Investing predominantly in Equity &amp; Equity related instruments.</t>
  </si>
  <si>
    <t xml:space="preserve">KEI INDUSTRIES  LTD</t>
  </si>
  <si>
    <t xml:space="preserve">INE878B01027</t>
  </si>
  <si>
    <t xml:space="preserve">GRAPHITE INDIA LTD</t>
  </si>
  <si>
    <t xml:space="preserve">INE371A01025</t>
  </si>
  <si>
    <t xml:space="preserve">ERIS LIFESCIENCES LTD</t>
  </si>
  <si>
    <t xml:space="preserve">INE406M01024</t>
  </si>
  <si>
    <t xml:space="preserve">INOX LEISURE LTD</t>
  </si>
  <si>
    <t xml:space="preserve">INE312H01016</t>
  </si>
  <si>
    <t xml:space="preserve">WELSPUN INDIA LTD</t>
  </si>
  <si>
    <t xml:space="preserve">INE192B01031</t>
  </si>
  <si>
    <t xml:space="preserve">K.P.R. MILL LTD</t>
  </si>
  <si>
    <t xml:space="preserve">INE930H01031</t>
  </si>
  <si>
    <t xml:space="preserve">NAV AS ON 28-FEB-22: RS.73.6833 (REGULAR - IDCW)</t>
  </si>
  <si>
    <t xml:space="preserve">NAV AS ON 28-FEB-22: RS.146.3901 (DIRECT - IDCW)</t>
  </si>
  <si>
    <t xml:space="preserve">NAV AS ON 28-FEB-22: RS.26.9276 (REGULAR - GROWTH)</t>
  </si>
  <si>
    <t xml:space="preserve">NAV AS ON 28-FEB-22: RS.29.6432 (DIRECT - GROWTH)</t>
  </si>
  <si>
    <t xml:space="preserve">NAV AS ON 31-AUG-21: RS.73.4777 (REGULAR - IDCW)</t>
  </si>
  <si>
    <t xml:space="preserve">NAV AS ON 31-AUG-21: RS.145.0774 (DIRECT - IDCW)</t>
  </si>
  <si>
    <t xml:space="preserve">NAV AS ON 31-AUG-21: RS.26.8496 (REGULAR - GROWTH)</t>
  </si>
  <si>
    <t xml:space="preserve">NAV AS ON 31-AUG-21: RS.29.3768 (DIRECT - GROWTH)</t>
  </si>
  <si>
    <t xml:space="preserve">PORTFOLIO TURNOVER RATIO: 0.17 TIMES</t>
  </si>
  <si>
    <t xml:space="preserve">Tata Banking &amp; Financial Service Fund</t>
  </si>
  <si>
    <t xml:space="preserve">(An open ended equity scheme investing in Banking &amp; Financial Services Sector)</t>
  </si>
  <si>
    <t xml:space="preserve">•Investment in equity/equity related instruments of the companies in Banking and Financial Services sector in India.</t>
  </si>
  <si>
    <t xml:space="preserve">KARUR VYSA BANK LTD</t>
  </si>
  <si>
    <t xml:space="preserve">INE036D01028</t>
  </si>
  <si>
    <t xml:space="preserve">IIFL WEALTH MANAGEMENT LTD</t>
  </si>
  <si>
    <t xml:space="preserve">INE466L01020</t>
  </si>
  <si>
    <t xml:space="preserve">CHOLAMANDALAM FINANCIAL HOLDINGS LTD</t>
  </si>
  <si>
    <t xml:space="preserve">INE149A01033</t>
  </si>
  <si>
    <t xml:space="preserve">PIRAMAL ENTERPRISES LTD</t>
  </si>
  <si>
    <t xml:space="preserve">INE140A01024</t>
  </si>
  <si>
    <t xml:space="preserve">NAV AS ON 28-FEB-22: RS.22.1116 (REGULAR - IDCW)</t>
  </si>
  <si>
    <t xml:space="preserve">NAV AS ON 28-FEB-22: RS.24.0321 (REGULAR - GROWTH)</t>
  </si>
  <si>
    <t xml:space="preserve">NAV AS ON 28-FEB-22: RS.26.5684 (DIRECT - IDCW)</t>
  </si>
  <si>
    <t xml:space="preserve">NAV AS ON 28-FEB-22: RS.26.5684 (DIRECT - GROWTH)</t>
  </si>
  <si>
    <t xml:space="preserve">NAV AS ON 31-AUG-21: RS.24.2655 (REGULAR - IDCW)</t>
  </si>
  <si>
    <t xml:space="preserve">NAV AS ON 31-AUG-21: RS.26.3658 (REGULAR - GROWTH)</t>
  </si>
  <si>
    <t xml:space="preserve">NAV AS ON 31-AUG-21: RS.28.9206 (DIRECT - IDCW)</t>
  </si>
  <si>
    <t xml:space="preserve">NAV AS ON 31-AUG-21: RS.28.9206 (DIRECT - GROWTH)</t>
  </si>
  <si>
    <t xml:space="preserve">PORTFOLIO TURNOVER RATIO: 0.08 TIMES</t>
  </si>
  <si>
    <t xml:space="preserve">Tata Digital India Fund</t>
  </si>
  <si>
    <t xml:space="preserve">(An open-ended equity scheme investing in Information Technology Sector)</t>
  </si>
  <si>
    <t xml:space="preserve">•Investment in equity/equity related instruments of the companies in Information Technology Sector.</t>
  </si>
  <si>
    <t xml:space="preserve">ECLERX SERVICES LTD</t>
  </si>
  <si>
    <t xml:space="preserve">INE738I01010</t>
  </si>
  <si>
    <t xml:space="preserve">SONATA SOFTWARE LTD</t>
  </si>
  <si>
    <t xml:space="preserve">INE269A01021</t>
  </si>
  <si>
    <t xml:space="preserve">ZENSAR TECHNOLOGIES LTD</t>
  </si>
  <si>
    <t xml:space="preserve">INE520A01027</t>
  </si>
  <si>
    <t xml:space="preserve">RAILTEL CORPORATION OF INDIA LTD</t>
  </si>
  <si>
    <t xml:space="preserve">INE0DD101019</t>
  </si>
  <si>
    <t xml:space="preserve">NIIT LTD</t>
  </si>
  <si>
    <t xml:space="preserve">INE161A01038</t>
  </si>
  <si>
    <t xml:space="preserve">JUST DIAL LTD</t>
  </si>
  <si>
    <t xml:space="preserve">INE599M01018</t>
  </si>
  <si>
    <t xml:space="preserve">INDIAMART INTERMESH LTD</t>
  </si>
  <si>
    <t xml:space="preserve">INE933S01016</t>
  </si>
  <si>
    <t xml:space="preserve">B) FOREIGN SECURITIES AND /OR OVERSEAS ETF(S)</t>
  </si>
  <si>
    <t xml:space="preserve">GLOBAL X CYBERSECURITY ETF (BUG)</t>
  </si>
  <si>
    <t xml:space="preserve">US37954Y3844</t>
  </si>
  <si>
    <t xml:space="preserve">COGNIZANT TECHNOLOGY SOLUTIONS CORPORATION  (CLASS A)</t>
  </si>
  <si>
    <t xml:space="preserve">US1924461023</t>
  </si>
  <si>
    <t xml:space="preserve">AMAZON.COM INC.</t>
  </si>
  <si>
    <t xml:space="preserve">US0231351067</t>
  </si>
  <si>
    <t xml:space="preserve">ACCENTURE PLC CLASS A</t>
  </si>
  <si>
    <t xml:space="preserve">IE00B4BNMY34</t>
  </si>
  <si>
    <t xml:space="preserve">ADOBE INC</t>
  </si>
  <si>
    <t xml:space="preserve">US00724F1012</t>
  </si>
  <si>
    <t xml:space="preserve">GLOBANT S.A</t>
  </si>
  <si>
    <t xml:space="preserve">LU0974299876</t>
  </si>
  <si>
    <t xml:space="preserve">MICROSOFT CORPORATION (MSFT)</t>
  </si>
  <si>
    <t xml:space="preserve">US5949181045</t>
  </si>
  <si>
    <t xml:space="preserve">ALPHABET INC. - CLASS A COMMON STOCK</t>
  </si>
  <si>
    <t xml:space="preserve">US02079K3059</t>
  </si>
  <si>
    <t xml:space="preserve">FOREIGN SECURITIES AND /OR OVERSEAS ETF(S) TOTAL</t>
  </si>
  <si>
    <t xml:space="preserve">NAV AS ON 28-FEB-22: RS.35.7773 (REGULAR - IDCW)</t>
  </si>
  <si>
    <t xml:space="preserve">NAV AS ON 28-FEB-22: RS.35.7773 (REGULAR - GROWTH)</t>
  </si>
  <si>
    <t xml:space="preserve">NAV AS ON 28-FEB-22: RS.39.7054 (DIRECT - IDCW)</t>
  </si>
  <si>
    <t xml:space="preserve">NAV AS ON 28-FEB-22: RS.39.7054 (DIRECT - GROWTH)</t>
  </si>
  <si>
    <t xml:space="preserve">NAV AS ON 31-AUG-21: RS.35.5124 (REGULAR - IDCW)</t>
  </si>
  <si>
    <t xml:space="preserve">NAV AS ON 31-AUG-21: RS.35.5124 (REGULAR - GROWTH)</t>
  </si>
  <si>
    <t xml:space="preserve">NAV AS ON 31-AUG-21: RS.39.0951 (DIRECT - IDCW)</t>
  </si>
  <si>
    <t xml:space="preserve">NAV AS ON 31-AUG-21: RS.39.0951 (DIRECT - GROWTH)</t>
  </si>
  <si>
    <t xml:space="preserve">PORTFOLIO TURNOVER RATIO: 0.24 TIMES</t>
  </si>
  <si>
    <t xml:space="preserve">TOTAL INVESTMENTS IN FOREIGN SECURITIES / ADRS / GDRS: </t>
  </si>
  <si>
    <t xml:space="preserve">TOTAL INVESTMENTS IN FOREIGN SECURITIES : RS.26,231.89 LACS and 5.08% OF AUM</t>
  </si>
  <si>
    <t xml:space="preserve">TOTAL INVESTMENTS IN FOREIGN SECURITIES - ETF RS: RS.8,056.91 LACS and 1.56% OF AUM</t>
  </si>
  <si>
    <t xml:space="preserve">Tata India Consumer Fund</t>
  </si>
  <si>
    <t xml:space="preserve">(An open ended equity scheme investing in Consumption Oriented Sector)</t>
  </si>
  <si>
    <t xml:space="preserve">•Investment in equity/equity related instruments of the companies in the Consumption Oriented sector in India.</t>
  </si>
  <si>
    <t xml:space="preserve">BAJAJ ELECTRICALS LTD</t>
  </si>
  <si>
    <t xml:space="preserve">INE193E01025</t>
  </si>
  <si>
    <t xml:space="preserve">KAJARIA CERAMICS LTD</t>
  </si>
  <si>
    <t xml:space="preserve">INE217B01036</t>
  </si>
  <si>
    <t xml:space="preserve">ZYDUS WELLNESS LTD</t>
  </si>
  <si>
    <t xml:space="preserve">INE768C01010</t>
  </si>
  <si>
    <t xml:space="preserve">CCL PRODUCTS INDIA LTD</t>
  </si>
  <si>
    <t xml:space="preserve">INE421D01022</t>
  </si>
  <si>
    <t xml:space="preserve">METRO BRANDS LTD</t>
  </si>
  <si>
    <t xml:space="preserve">INE317I01021</t>
  </si>
  <si>
    <t xml:space="preserve">SYMPHONY LTD</t>
  </si>
  <si>
    <t xml:space="preserve">INE225D01027</t>
  </si>
  <si>
    <t xml:space="preserve">(I) NON-CONVERTIBLE DEBENTURES/BONDS</t>
  </si>
  <si>
    <t xml:space="preserve">NAV AS ON 28-FEB-22: RS.23.0645 (REGULAR - IDCW)</t>
  </si>
  <si>
    <t xml:space="preserve">NAV AS ON 28-FEB-22: RS.25.0113 (REGULAR - GROWTH)</t>
  </si>
  <si>
    <t xml:space="preserve">NAV AS ON 28-FEB-22: RS.27.5637 (DIRECT - IDCW)</t>
  </si>
  <si>
    <t xml:space="preserve">NAV AS ON 28-FEB-22: RS.27.5637 (DIRECT - GROWTH)</t>
  </si>
  <si>
    <t xml:space="preserve">NAV AS ON 31-AUG-21: RS.23.4618 (REGULAR - IDCW)</t>
  </si>
  <si>
    <t xml:space="preserve">NAV AS ON 31-AUG-21: RS.25.4411 (REGULAR - GROWTH)</t>
  </si>
  <si>
    <t xml:space="preserve">NAV AS ON 31-AUG-21: RS.27.8502 (DIRECT - IDCW)</t>
  </si>
  <si>
    <t xml:space="preserve">NAV AS ON 31-AUG-21: RS.27.8502 (DIRECT - GROWTH)</t>
  </si>
  <si>
    <t xml:space="preserve">Tata India Pharma &amp; Healthcare Fund</t>
  </si>
  <si>
    <t xml:space="preserve">(An open-ended equity scheme investing in Pharma &amp; Healthcare Services Sector)</t>
  </si>
  <si>
    <t xml:space="preserve">•Investment in equity/equity related instruments of the companies in the Pharma &amp; Healthcare sector in India.</t>
  </si>
  <si>
    <t xml:space="preserve">NARAYANA HRUDAYALAYA LTD</t>
  </si>
  <si>
    <t xml:space="preserve">INE410P01011</t>
  </si>
  <si>
    <t xml:space="preserve">KRISHNA INSTITUTE OF MEDICAL SCIENCES LTD</t>
  </si>
  <si>
    <t xml:space="preserve">INE967H01017</t>
  </si>
  <si>
    <t xml:space="preserve">FDC LTD</t>
  </si>
  <si>
    <t xml:space="preserve">INE258B01022</t>
  </si>
  <si>
    <t xml:space="preserve">GLAND PHARMA LTD</t>
  </si>
  <si>
    <t xml:space="preserve">INE068V01023</t>
  </si>
  <si>
    <t xml:space="preserve">INDOCO REMEDIES LTD</t>
  </si>
  <si>
    <t xml:space="preserve">INE873D01024</t>
  </si>
  <si>
    <t xml:space="preserve">GLAXOSMITHKLINE PHARMACEUTICALS LTD</t>
  </si>
  <si>
    <t xml:space="preserve">INE159A01016</t>
  </si>
  <si>
    <t xml:space="preserve">DR. LAL PATH LABS LTD</t>
  </si>
  <si>
    <t xml:space="preserve">INE600L01024</t>
  </si>
  <si>
    <t xml:space="preserve">NAV AS ON 28-FEB-22: RS.16.3874 (REGULAR - IDCW)</t>
  </si>
  <si>
    <t xml:space="preserve">NAV AS ON 28-FEB-22: RS.16.3874 (REGULAR - GROWTH)</t>
  </si>
  <si>
    <t xml:space="preserve">NAV AS ON 28-FEB-22: RS.18.1237 (DIRECT - IDCW)</t>
  </si>
  <si>
    <t xml:space="preserve">NAV AS ON 28-FEB-22: RS.18.1237 (DIRECT - GROWTH)</t>
  </si>
  <si>
    <t xml:space="preserve">NAV AS ON 31-AUG-21: RS.18.2462 (REGULAR - IDCW)</t>
  </si>
  <si>
    <t xml:space="preserve">NAV AS ON 31-AUG-21: RS.18.2462 (REGULAR - GROWTH)</t>
  </si>
  <si>
    <t xml:space="preserve">NAV AS ON 31-AUG-21: RS.20.0277 (DIRECT - IDCW)</t>
  </si>
  <si>
    <t xml:space="preserve">NAV AS ON 31-AUG-21: RS.20.0277 (DIRECT - GROWTH)</t>
  </si>
  <si>
    <t xml:space="preserve">PORTFOLIO TURNOVER RATIO: 0.15 TIMES</t>
  </si>
  <si>
    <t xml:space="preserve">Tata Resources &amp; Energy Fund</t>
  </si>
  <si>
    <t xml:space="preserve">(An open-ended equity scheme investing in Resources &amp; Energy Sector)</t>
  </si>
  <si>
    <t xml:space="preserve">•Investment in equity/equity related instruments of the companies in the Resources &amp; Energy sector in India.</t>
  </si>
  <si>
    <t xml:space="preserve">JINDAL STAINLESS LTD</t>
  </si>
  <si>
    <t xml:space="preserve">INE220G01021</t>
  </si>
  <si>
    <t xml:space="preserve">HINDUSTAN PETROLEUM CORPORATION LTD</t>
  </si>
  <si>
    <t xml:space="preserve">INE094A01015</t>
  </si>
  <si>
    <t xml:space="preserve">APL APOLLO TUBES LTD</t>
  </si>
  <si>
    <t xml:space="preserve">INE702C01027</t>
  </si>
  <si>
    <t xml:space="preserve">COAL INDIA LTD</t>
  </si>
  <si>
    <t xml:space="preserve">INE522F01014</t>
  </si>
  <si>
    <t xml:space="preserve">BIRLA CORPORATION LTD</t>
  </si>
  <si>
    <t xml:space="preserve">INE340A01012</t>
  </si>
  <si>
    <t xml:space="preserve">MISHRA DHATU NIGAM LTD</t>
  </si>
  <si>
    <t xml:space="preserve">INE099Z01011</t>
  </si>
  <si>
    <t xml:space="preserve">CHEMCON SPECIALITY CHEMICALS LTD</t>
  </si>
  <si>
    <t xml:space="preserve">INE03YM01018</t>
  </si>
  <si>
    <t xml:space="preserve">NAV AS ON 28-FEB-22: RS.25.5984 (REGULAR - IDCW)</t>
  </si>
  <si>
    <t xml:space="preserve">NAV AS ON 28-FEB-22: RS.27.9708 (REGULAR - GROWTH)</t>
  </si>
  <si>
    <t xml:space="preserve">NAV AS ON 28-FEB-22: RS.31.0696 (DIRECT - IDCW)</t>
  </si>
  <si>
    <t xml:space="preserve">NAV AS ON 28-FEB-22: RS.31.0696 (DIRECT - GROWTH)</t>
  </si>
  <si>
    <t xml:space="preserve">NAV AS ON 31-AUG-21: RS.25.8607 (REGULAR - IDCW)</t>
  </si>
  <si>
    <t xml:space="preserve">NAV AS ON 31-AUG-21: RS.28.2494 (REGULAR - GROWTH)</t>
  </si>
  <si>
    <t xml:space="preserve">NAV AS ON 31-AUG-21: RS.31.1183 (DIRECT - IDCW)</t>
  </si>
  <si>
    <t xml:space="preserve">NAV AS ON 31-AUG-21: RS.31.1183 (DIRECT - GROWTH)</t>
  </si>
  <si>
    <t xml:space="preserve">Tata Infrastructure Fund</t>
  </si>
  <si>
    <t xml:space="preserve">(An open-ended equity scheme investing in Infrastructure sector)</t>
  </si>
  <si>
    <t xml:space="preserve">•Investment Predominantly in equity / equity related instruments of the companies in the Infrastructure sector in India.</t>
  </si>
  <si>
    <t xml:space="preserve">SCHAEFFLER (I) LTD</t>
  </si>
  <si>
    <t xml:space="preserve">INE513A01022</t>
  </si>
  <si>
    <t xml:space="preserve">TIMKEN INDIA LTD</t>
  </si>
  <si>
    <t xml:space="preserve">INE325A01013</t>
  </si>
  <si>
    <t xml:space="preserve">CENTURY TEXTILES &amp; INDUSTRIES LTD</t>
  </si>
  <si>
    <t xml:space="preserve">PAPER</t>
  </si>
  <si>
    <t xml:space="preserve">INE055A01016</t>
  </si>
  <si>
    <t xml:space="preserve">INGERSOLL RAND (INDIA) LTD</t>
  </si>
  <si>
    <t xml:space="preserve">INE177A01018</t>
  </si>
  <si>
    <t xml:space="preserve">PTC INDIA LTD</t>
  </si>
  <si>
    <t xml:space="preserve">INE877F01012</t>
  </si>
  <si>
    <t xml:space="preserve">PNC INFRATECH LTD</t>
  </si>
  <si>
    <t xml:space="preserve">INE195J01029</t>
  </si>
  <si>
    <t xml:space="preserve">NAV AS ON 28-FEB-22: RS.41.8963 (REGULAR - IDCW)</t>
  </si>
  <si>
    <t xml:space="preserve">NAV AS ON 28-FEB-22: RS.88.3307 (REGULAR - GROWTH)</t>
  </si>
  <si>
    <t xml:space="preserve">NAV AS ON 28-FEB-22: RS.48.7659 (DIRECT - IDCW)</t>
  </si>
  <si>
    <t xml:space="preserve">NAV AS ON 28-FEB-22: RS.93.0667 (DIRECT - GROWTH)</t>
  </si>
  <si>
    <t xml:space="preserve">NAV AS ON 31-AUG-21: RS.40.4534 (REGULAR - IDCW)</t>
  </si>
  <si>
    <t xml:space="preserve">NAV AS ON 31-AUG-21: RS.85.2668 (REGULAR - GROWTH)</t>
  </si>
  <si>
    <t xml:space="preserve">NAV AS ON 31-AUG-21: RS.46.8836 (DIRECT - IDCW)</t>
  </si>
  <si>
    <t xml:space="preserve">NAV AS ON 31-AUG-21: RS.89.4726 (DIRECT - GROWTH)</t>
  </si>
  <si>
    <t xml:space="preserve">Tata Index Fund (Sensex)</t>
  </si>
  <si>
    <t xml:space="preserve">(An open-ended equity scheme tracking S&amp;P BSE Sensex)</t>
  </si>
  <si>
    <t xml:space="preserve">•To reflect / mirror the S&amp;P BSE Sensex returns by investing in the same stocks which comprises of S&amp;PBSE Sensex.</t>
  </si>
  <si>
    <t xml:space="preserve">NAV AS ON 28-FEB-22: RS.138.0957 (REGULAR - GROWTH)</t>
  </si>
  <si>
    <t xml:space="preserve">NAV AS ON 28-FEB-22: RS.144.6310 (DIRECT - GROWTH)</t>
  </si>
  <si>
    <t xml:space="preserve">NAV AS ON 31-AUG-21: RS.141.2808 (REGULAR - GROWTH)</t>
  </si>
  <si>
    <t xml:space="preserve">NAV AS ON 31-AUG-21: RS.147.7419 (DIRECT - GROWTH)</t>
  </si>
  <si>
    <t xml:space="preserve">PORTFOLIO TURNOVER RATIO: 0.03 TIMES</t>
  </si>
  <si>
    <t xml:space="preserve">Tata Index Fund (Nifty )</t>
  </si>
  <si>
    <t xml:space="preserve">(An open-ended equity scheme tracking Nifty 50 Index)</t>
  </si>
  <si>
    <t xml:space="preserve">•To reflect / mirror the Nifty 50 returns by investing in the same stocks which comprises of NIFTY50.</t>
  </si>
  <si>
    <t xml:space="preserve">OIL &amp; NATURAL GAS CO.</t>
  </si>
  <si>
    <t xml:space="preserve">OIL</t>
  </si>
  <si>
    <t xml:space="preserve">INE213A01029</t>
  </si>
  <si>
    <t xml:space="preserve">YES BANK LTD (LOCKED-IN)</t>
  </si>
  <si>
    <t xml:space="preserve">INE528G01027</t>
  </si>
  <si>
    <t xml:space="preserve">NAV AS ON 28-FEB-22: RS.102.2051 (REGULAR - GROWTH)</t>
  </si>
  <si>
    <t xml:space="preserve">NAV AS ON 28-FEB-22: RS.109.5881 (DIRECT - GROWTH)</t>
  </si>
  <si>
    <t xml:space="preserve">NAV AS ON 31-AUG-21: RS.104.0605 (REGULAR - GROWTH)</t>
  </si>
  <si>
    <t xml:space="preserve">NAV AS ON 31-AUG-21: RS.111.3769 (DIRECT - GROWTH)</t>
  </si>
  <si>
    <t xml:space="preserve">PORTFOLIO TURNOVER RATIO: 0.01 TIMES</t>
  </si>
  <si>
    <t xml:space="preserve">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</si>
  <si>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 xml:space="preserve">Tata Nifty Private Bank Exchange Traded Fund</t>
  </si>
  <si>
    <t xml:space="preserve">(An Open-Ended Exchange Traded Fund replicating/ tracking -Nifty Private Bank Index)</t>
  </si>
  <si>
    <t xml:space="preserve">•Long Term Capital Growth.</t>
  </si>
  <si>
    <t xml:space="preserve">•An exchange traded fund that aims to provide returns that closely correspond to the returns provided by Nifty Private Bank Index, subject to tracking error</t>
  </si>
  <si>
    <t xml:space="preserve">NAV AS ON 28-FEB-22: RS.186.3790 (DIRECT PLAN)</t>
  </si>
  <si>
    <t xml:space="preserve">NAV AS ON 31-AUG-21: RS.190.9507 (DIRECT PLAN)</t>
  </si>
  <si>
    <t xml:space="preserve">Tata Nifty Exchange Traded Fund</t>
  </si>
  <si>
    <t xml:space="preserve">(An Open Ended Exchange Traded Fund)</t>
  </si>
  <si>
    <t xml:space="preserve">•Investments in Equity &amp; Equity related instruments covered by Nifty 50 Index.</t>
  </si>
  <si>
    <t xml:space="preserve">NAV AS ON 28-FEB-22: RS.173.9456 (DIRECT PLAN)</t>
  </si>
  <si>
    <t xml:space="preserve">NAV AS ON 31-AUG-21: RS.176.6752 (DIRECT PLAN)</t>
  </si>
  <si>
    <t xml:space="preserve">Tata Ethical Fund</t>
  </si>
  <si>
    <t xml:space="preserve">(An open-ended equity scheme following Shariah principles)</t>
  </si>
  <si>
    <t xml:space="preserve">•Investment predominantly in equity &amp; equity related instruments of shariah principles compliant companies and in other instruments allowed under shariah principles.</t>
  </si>
  <si>
    <t xml:space="preserve">TATA ELXSI LTD</t>
  </si>
  <si>
    <t xml:space="preserve">INE670A01012</t>
  </si>
  <si>
    <t xml:space="preserve">CARBORUNDUM UNIVERSAL LTD</t>
  </si>
  <si>
    <t xml:space="preserve">INE120A01034</t>
  </si>
  <si>
    <t xml:space="preserve">KPIT TECHNOLOGIES LTD</t>
  </si>
  <si>
    <t xml:space="preserve">INE04I401011</t>
  </si>
  <si>
    <t xml:space="preserve">MAYUR UNIQUOTERS LTD</t>
  </si>
  <si>
    <t xml:space="preserve">INE040D01038</t>
  </si>
  <si>
    <t xml:space="preserve">NAV AS ON 28-FEB-22: RS.270.4686 (REGULAR - GROWTH)</t>
  </si>
  <si>
    <t xml:space="preserve">NAV AS ON 28-FEB-22: RS.110.3110 (REGULAR - IDCW)</t>
  </si>
  <si>
    <t xml:space="preserve">NAV AS ON 28-FEB-22: RS.296.1253 (DIRECT - GROWTH)</t>
  </si>
  <si>
    <t xml:space="preserve">NAV AS ON 28-FEB-22: RS.162.5655 (DIRECT - IDCW)</t>
  </si>
  <si>
    <t xml:space="preserve">NAV AS ON 31-AUG-21: RS.272.7176 (REGULAR - GROWTH)</t>
  </si>
  <si>
    <t xml:space="preserve">NAV AS ON 31-AUG-21: RS.111.2622 (REGULAR - IDCW)</t>
  </si>
  <si>
    <t xml:space="preserve">NAV AS ON 31-AUG-21: RS.296.8840 (DIRECT - GROWTH)</t>
  </si>
  <si>
    <t xml:space="preserve">NAV AS ON 31-AUG-21: RS.163.0204 (DIRECT - IDCW)</t>
  </si>
  <si>
    <t xml:space="preserve">PORTFOLIO TURNOVER RATIO: 0.22 TIMES</t>
  </si>
  <si>
    <t xml:space="preserve">Tata Young Citizens' Fund</t>
  </si>
  <si>
    <t xml:space="preserve">(An open-ended fund for investment for children having a lock-in for at least 5 years or till the child attains age of majority (whichever is earlier))</t>
  </si>
  <si>
    <t xml:space="preserve">•Long Term Capital Appreciation by investing predominantly in equity &amp; equity related instruments.</t>
  </si>
  <si>
    <t xml:space="preserve">NAV AS ON 28-FEB-22: RS.38.9004 (REGULAR - GROWTH)</t>
  </si>
  <si>
    <t xml:space="preserve">NAV AS ON 28-FEB-22: RS.42.4169 (DIRECT - GROWTH)</t>
  </si>
  <si>
    <t xml:space="preserve">NAV AS ON 31-AUG-21: RS.40.6681 (REGULAR - GROWTH)</t>
  </si>
  <si>
    <t xml:space="preserve">NAV AS ON 31-AUG-21: RS.44.2122 (DIRECT - GROWTH)</t>
  </si>
  <si>
    <t xml:space="preserve">PORTFOLIO TURNOVER RATIO: 0.05 TIMES</t>
  </si>
  <si>
    <t xml:space="preserve">Tata Quant Fund</t>
  </si>
  <si>
    <t xml:space="preserve">(An open-ended equity scheme following quant based investing theme)</t>
  </si>
  <si>
    <t xml:space="preserve">•Medium to Long Term Capital Appreciation.</t>
  </si>
  <si>
    <t xml:space="preserve">•Investment in equity &amp; equity related instruments selected based on quant model.</t>
  </si>
  <si>
    <t xml:space="preserve">AU SMALL FINANCE BANK LTD</t>
  </si>
  <si>
    <t xml:space="preserve">INE949L01017</t>
  </si>
  <si>
    <t xml:space="preserve">NAV AS ON 28-FEB-22: RS.9.9070 (REGULAR - IDCW)</t>
  </si>
  <si>
    <t xml:space="preserve">NAV AS ON 28-FEB-22: RS.9.9070 (REGULAR - GROWTH)</t>
  </si>
  <si>
    <t xml:space="preserve">NAV AS ON 28-FEB-22: RS.10.2627 (DIRECT - IDCW)</t>
  </si>
  <si>
    <t xml:space="preserve">NAV AS ON 28-FEB-22: RS.10.2627 (DIRECT - GROWTH)</t>
  </si>
  <si>
    <t xml:space="preserve">NAV AS ON 31-AUG-21: RS.10.6670 (REGULAR - IDCW)</t>
  </si>
  <si>
    <t xml:space="preserve">NAV AS ON 31-AUG-21: RS.10.6670 (REGULAR - GROWTH)</t>
  </si>
  <si>
    <t xml:space="preserve">NAV AS ON 31-AUG-21: RS.10.9580 (DIRECT - IDCW)</t>
  </si>
  <si>
    <t xml:space="preserve">NAV AS ON 31-AUG-21: RS.10.9580 (DIRECT - GROWTH)</t>
  </si>
  <si>
    <t xml:space="preserve">PORTFOLIO TURNOVER RATIO: 4.59 TIMES</t>
  </si>
  <si>
    <t xml:space="preserve">Tata Business Cycle Fund</t>
  </si>
  <si>
    <t xml:space="preserve">(An open-ended equity scheme following business cycles  based investing theme.)</t>
  </si>
  <si>
    <t xml:space="preserve">•An equity scheme that invests predominantly in Indian markets with focus on riding business cycles through dynamic   allocation between various sectors and stocks at different stages of business cycles.</t>
  </si>
  <si>
    <t xml:space="preserve">MACROTECH DEVELOPERS LTD</t>
  </si>
  <si>
    <t xml:space="preserve">INE670K01029</t>
  </si>
  <si>
    <t xml:space="preserve">ARVIND  LTD</t>
  </si>
  <si>
    <t xml:space="preserve">INE034A01011</t>
  </si>
  <si>
    <t xml:space="preserve">NAV AS ON 28-FEB-22: RS.10.3243 (REGULAR - IDCW)</t>
  </si>
  <si>
    <t xml:space="preserve">NAV AS ON 28-FEB-22: RS.10.3243 (REGULAR - GROWTH)</t>
  </si>
  <si>
    <t xml:space="preserve">NAV AS ON 28-FEB-22: RS.10.4274 (DIRECT - IDCW)</t>
  </si>
  <si>
    <t xml:space="preserve">NAV AS ON 28-FEB-22: RS.10.4274 (DIRECT - GROWTH)</t>
  </si>
  <si>
    <t xml:space="preserve">NAV AS ON 31-AUG-21: RS.10.1665 (REGULAR - IDCW)</t>
  </si>
  <si>
    <t xml:space="preserve">NAV AS ON 31-AUG-21: RS.10.1665 (REGULAR - GROWTH)</t>
  </si>
  <si>
    <t xml:space="preserve">NAV AS ON 31-AUG-21: RS.10.1777 (DIRECT - IDCW)</t>
  </si>
  <si>
    <t xml:space="preserve">NAV AS ON 31-AUG-21: RS.10.1777 (DIRECT - GROWTH)</t>
  </si>
  <si>
    <t xml:space="preserve">PORTFOLIO TURNOVER RATIO: 0.09 TIMES</t>
  </si>
  <si>
    <t xml:space="preserve">Tata Retirement Savings Fund</t>
  </si>
  <si>
    <t xml:space="preserve">(An open ended retirement solution oriented scheme having a lock-in of 5 years or till retirement age (whichever is earlier))</t>
  </si>
  <si>
    <t xml:space="preserve">TRSF-PROGRESSIVE PLAN: • Long Term Capital Appreciation. • An equity oriented (between 85%-100%) savings scheme which provides tool for retirement planning to individual investors.</t>
  </si>
  <si>
    <t xml:space="preserve">PRINCE PIPES AND FITTINGS LTD</t>
  </si>
  <si>
    <t xml:space="preserve">INE689W01016</t>
  </si>
  <si>
    <t xml:space="preserve">NAV AS ON 28-FEB-22: RS.40.1400 (REGULAR - GROWTH)</t>
  </si>
  <si>
    <t xml:space="preserve">NAV AS ON 28-FEB-22: RS.46.3489 (DIRECT - GROWTH)</t>
  </si>
  <si>
    <t xml:space="preserve">NAV AS ON 31-AUG-21: RS.43.1987 (REGULAR - GROWTH)</t>
  </si>
  <si>
    <t xml:space="preserve">NAV AS ON 31-AUG-21: RS.49.4915 (DIRECT - GROWTH)</t>
  </si>
  <si>
    <t xml:space="preserve">TRSF-MODERATE PLAN: • Long Term Capital Appreciation &amp; Current Income. •   A predominantly equity oriented (between 65%-85%) savings scheme which provides tool for retirement planning to individual investors.</t>
  </si>
  <si>
    <t xml:space="preserve">GOI - 6.79% (26/12/2029)</t>
  </si>
  <si>
    <t xml:space="preserve">IN0020160118</t>
  </si>
  <si>
    <t xml:space="preserve">GOI - 6.10% (12/07/2031)</t>
  </si>
  <si>
    <t xml:space="preserve">IN0020210095</t>
  </si>
  <si>
    <t xml:space="preserve">** 06.49 % MALWA SOLAR POWER GENERATION PVT LTD - 01/07/2024</t>
  </si>
  <si>
    <t xml:space="preserve">INE999X07014</t>
  </si>
  <si>
    <t xml:space="preserve">** 05.90 % BHARTI HEXACOM LTD - 30/04/2024</t>
  </si>
  <si>
    <t xml:space="preserve">INE343G08026</t>
  </si>
  <si>
    <t xml:space="preserve">** 07.42 % POWER FINANCE CORPORATION - 19/11/2024</t>
  </si>
  <si>
    <t xml:space="preserve">INE134E08KH0</t>
  </si>
  <si>
    <t xml:space="preserve">** 06.49 % PRIAPUS INFRASTRUCTURE LTD - 01/07/2024</t>
  </si>
  <si>
    <t xml:space="preserve">INE964M07011</t>
  </si>
  <si>
    <t xml:space="preserve">(III) PRIVATELY PLACED/UNLISTED</t>
  </si>
  <si>
    <t xml:space="preserve">** 08.10 % SBI CARDS &amp; PAYMENT SERVICES LTD - 17/10/2023</t>
  </si>
  <si>
    <t xml:space="preserve">INE018E08078</t>
  </si>
  <si>
    <t xml:space="preserve">NON-CONVERTIBLE DEBENTURES/BONDS/FRN'S TOTAL</t>
  </si>
  <si>
    <t xml:space="preserve">NAV AS ON 28-FEB-22: RS.40.7936 (REGULAR - GROWTH)</t>
  </si>
  <si>
    <t xml:space="preserve">NAV AS ON 28-FEB-22: RS.46.3064 (DIRECT - GROWTH)</t>
  </si>
  <si>
    <t xml:space="preserve">NAV AS ON 31-AUG-21: RS.42.8334 (REGULAR - GROWTH)</t>
  </si>
  <si>
    <t xml:space="preserve">NAV AS ON 31-AUG-21: RS.48.2655 (DIRECT - GROWTH)</t>
  </si>
  <si>
    <t xml:space="preserve">PORTFOLIO TURNOVER RATIO: 0.27 TIMES</t>
  </si>
  <si>
    <t xml:space="preserve">AVERAGE MATURITY :   3.21 YEARS</t>
  </si>
  <si>
    <t xml:space="preserve">RECOVERY PROCEEDINGS</t>
  </si>
  <si>
    <t xml:space="preserve">Exposure to Securites of Dewan Housing Finace corporation LTD (DHFL)</t>
  </si>
  <si>
    <t xml:space="preserve">Gross Exposure to DHFL  on the date of Maturity of the Security</t>
  </si>
  <si>
    <t xml:space="preserve">Less: Provisions made against DHFL Exposure due to default by DHFL</t>
  </si>
  <si>
    <t xml:space="preserve">Net Exposure accounted in the Net assets on the date of Maturity </t>
  </si>
  <si>
    <t xml:space="preserve">Recovery from DHFL pursuant the NCLT Order dt.07th June 2021.</t>
  </si>
  <si>
    <t xml:space="preserve">Cash Received (amount Credited to Bank Account of the Scheme)  - ( A )</t>
  </si>
  <si>
    <t xml:space="preserve">Face Value of the new security (PIRAMAL CAPITAL &amp; HOUSING FINANCE LTD 6.75 LOA 26SP31 FVRS1000) received</t>
  </si>
  <si>
    <t xml:space="preserve">Amount received on sale of (PIRAMAL CAPITAL &amp; HOUSING FINANCE LIMITED 6.75 LOA 26SP31 FVRS1000) (Incl interest) ( B )</t>
  </si>
  <si>
    <t xml:space="preserve">Net payout to Investors   ( A + B )</t>
  </si>
  <si>
    <t xml:space="preserve">TRSF-CONSERVATIVE PLAN: • Long Term Capital Appreciation &amp; Current Income. • A debt oriented (between 70%-100%) savings scheme which provides tool for retirement planning to individual investors</t>
  </si>
  <si>
    <t xml:space="preserve">GOI - 6.84% (19/12/2022)</t>
  </si>
  <si>
    <t xml:space="preserve">GOI 8.24% 15/02/2027</t>
  </si>
  <si>
    <t xml:space="preserve">IN0020060078</t>
  </si>
  <si>
    <t xml:space="preserve">GOI -  8.20% (24/09/2025)</t>
  </si>
  <si>
    <t xml:space="preserve">IN0020120047</t>
  </si>
  <si>
    <t xml:space="preserve">GOI - 7.73% (19/12/2034)</t>
  </si>
  <si>
    <t xml:space="preserve">IN0020150051</t>
  </si>
  <si>
    <t xml:space="preserve">SDL MAHARASHTRA 8.44% (26/11/2024)</t>
  </si>
  <si>
    <t xml:space="preserve">IN2220140155</t>
  </si>
  <si>
    <t xml:space="preserve">** 09.95 % FOOD CORPORATION OF INDIA LTD - 07/03/2022</t>
  </si>
  <si>
    <t xml:space="preserve">CRISIL-AAA(CE)</t>
  </si>
  <si>
    <t xml:space="preserve">INE861G08035</t>
  </si>
  <si>
    <t xml:space="preserve">NAV AS ON 28-FEB-22: RS.24.4979 (REGULAR - GROWTH)</t>
  </si>
  <si>
    <t xml:space="preserve">NAV AS ON 28-FEB-22: RS.27.5581 (DIRECT - GROWTH)</t>
  </si>
  <si>
    <t xml:space="preserve">NAV AS ON 31-AUG-21: RS.24.8330 (REGULAR - GROWTH)</t>
  </si>
  <si>
    <t xml:space="preserve">NAV AS ON 31-AUG-21: RS.27.7703 (DIRECT - GROWTH)</t>
  </si>
  <si>
    <t xml:space="preserve">AVERAGE MATURITY :   2.78 YEARS</t>
  </si>
  <si>
    <t xml:space="preserve">Tata Money Market Fund</t>
  </si>
  <si>
    <t xml:space="preserve">(An open ended debt scheme investing in money market instruments. A Relatively Low Interest Rate Risk and Moderate Credit Risk.)</t>
  </si>
  <si>
    <t xml:space="preserve">•Regular Income Over Short Term.</t>
  </si>
  <si>
    <t xml:space="preserve">•Investment in Money Market Instruments.</t>
  </si>
  <si>
    <t xml:space="preserve">Potential Risk Class</t>
  </si>
  <si>
    <t xml:space="preserve">Credit Risk →</t>
  </si>
  <si>
    <t xml:space="preserve">Relatively Low (Class A)</t>
  </si>
  <si>
    <t xml:space="preserve">Moderate (Class B)</t>
  </si>
  <si>
    <t xml:space="preserve">Relatively High (Class C)</t>
  </si>
  <si>
    <t xml:space="preserve">Interest Rate Risk ↓</t>
  </si>
  <si>
    <t xml:space="preserve">Relatively Low (Class I)</t>
  </si>
  <si>
    <t xml:space="preserve">B-I</t>
  </si>
  <si>
    <t xml:space="preserve">Moderate (Class II)</t>
  </si>
  <si>
    <t xml:space="preserve">Relatively High (Class III)</t>
  </si>
  <si>
    <t xml:space="preserve">PRC Matrix is as on 28th February 2022</t>
  </si>
  <si>
    <t xml:space="preserve">GOI -  8.15% (11/06/2022)</t>
  </si>
  <si>
    <t xml:space="preserve">GOI - 5.09% (13/04/2022)</t>
  </si>
  <si>
    <t xml:space="preserve">SDL GUJARAT  6.68% (23/11/2022)</t>
  </si>
  <si>
    <t xml:space="preserve">IN1520160145</t>
  </si>
  <si>
    <t xml:space="preserve">SDL MAHARASHTRA 8.90% (21/11/2022)</t>
  </si>
  <si>
    <t xml:space="preserve">IN2220120066</t>
  </si>
  <si>
    <t xml:space="preserve">SDL TAMILNADU 8.89% (05/12/2022)</t>
  </si>
  <si>
    <t xml:space="preserve">IN3120120115</t>
  </si>
  <si>
    <t xml:space="preserve">SDL MAHARASHTRA 8.95% (07/03/2022)</t>
  </si>
  <si>
    <t xml:space="preserve">IN2220110117</t>
  </si>
  <si>
    <t xml:space="preserve">SDL ANDHRA PRADESH 9.12% (23/05/2022) </t>
  </si>
  <si>
    <t xml:space="preserve">IN1020120037</t>
  </si>
  <si>
    <t xml:space="preserve">SDL GUJARAT  8.94% (07/03/2022)</t>
  </si>
  <si>
    <t xml:space="preserve">IN1520110124</t>
  </si>
  <si>
    <t xml:space="preserve">SDL RAJASTHAN 9.24% (30/03/2022)</t>
  </si>
  <si>
    <t xml:space="preserve">IN2920110094</t>
  </si>
  <si>
    <t xml:space="preserve">GOI -  8.13% (21/09/2022)</t>
  </si>
  <si>
    <t xml:space="preserve">SDL PUNJAB 8.91% (04/07/2022)</t>
  </si>
  <si>
    <t xml:space="preserve">IN2820120060</t>
  </si>
  <si>
    <t xml:space="preserve">SDL RAJASTHAN UDAY 8.27% (23/06/2022)</t>
  </si>
  <si>
    <t xml:space="preserve">IN2920160081</t>
  </si>
  <si>
    <t xml:space="preserve">SDL WEST BENGAL 9.22% (23/05/2022)</t>
  </si>
  <si>
    <t xml:space="preserve">IN3420120039</t>
  </si>
  <si>
    <t xml:space="preserve">SDL BIHAR 8.97% (21/11/2022)</t>
  </si>
  <si>
    <t xml:space="preserve">IN1320120034</t>
  </si>
  <si>
    <t xml:space="preserve">SDL KERALA 9.25% (30/03/2022)</t>
  </si>
  <si>
    <t xml:space="preserve">IN2020110119</t>
  </si>
  <si>
    <t xml:space="preserve">SDL TAMILNADU 9.10% (09/05/2022)</t>
  </si>
  <si>
    <t xml:space="preserve">IN3120120016</t>
  </si>
  <si>
    <t xml:space="preserve">SDL GUJARAT 8.99% (14/03/2022) </t>
  </si>
  <si>
    <t xml:space="preserve">IN1520110132</t>
  </si>
  <si>
    <t xml:space="preserve">SDL PUNJAB  8.93% (05/09/2022)</t>
  </si>
  <si>
    <t xml:space="preserve">IN2820120094</t>
  </si>
  <si>
    <t xml:space="preserve">GOI 8.35% 14/5/2022</t>
  </si>
  <si>
    <t xml:space="preserve">** - TATA STEEL LTD - CP - 07/03/2022</t>
  </si>
  <si>
    <t xml:space="preserve">ICRA-A1+</t>
  </si>
  <si>
    <t xml:space="preserve">INE081A14BO4</t>
  </si>
  <si>
    <t xml:space="preserve">** - RELIANCE JIO INFOCOMM LTD - CP - 20/06/2022</t>
  </si>
  <si>
    <t xml:space="preserve">INE110L14QI8</t>
  </si>
  <si>
    <t xml:space="preserve">** - SIKKA PORTS AND TERMINALS LTD - CP - 24/06/2022</t>
  </si>
  <si>
    <t xml:space="preserve">INE941D14121</t>
  </si>
  <si>
    <t xml:space="preserve">** - NABARD - CD - 14/02/2023</t>
  </si>
  <si>
    <t xml:space="preserve">INE261F16645</t>
  </si>
  <si>
    <t xml:space="preserve">** - IDFC FIRST BANK LTD - CD - 15/03/2022</t>
  </si>
  <si>
    <t xml:space="preserve">INE092T16QP1</t>
  </si>
  <si>
    <t xml:space="preserve">** - CHENNAI PETROLEUM CORPORATION LTD - CP - 31/03/2022</t>
  </si>
  <si>
    <t xml:space="preserve">INE178A14HG1</t>
  </si>
  <si>
    <t xml:space="preserve">** - BARCLAYS INVESTMENTS &amp; LOANS (INDIA) LTD - CP - 08/06/2022</t>
  </si>
  <si>
    <t xml:space="preserve">INE704I14FA4</t>
  </si>
  <si>
    <t xml:space="preserve">** - CANARA BANK - CD - 17/08/2022</t>
  </si>
  <si>
    <t xml:space="preserve">INE476A16SS6</t>
  </si>
  <si>
    <t xml:space="preserve">** - AXIS BANK LTD - CD - 11/11/2022</t>
  </si>
  <si>
    <t xml:space="preserve">INE238A164Y0</t>
  </si>
  <si>
    <t xml:space="preserve">** - INDUSIND BANK LTD - CD - 31/01/2023</t>
  </si>
  <si>
    <t xml:space="preserve">INE095A16O29</t>
  </si>
  <si>
    <t xml:space="preserve">** - SMALL INDUST DEVLOP BANK  OF INDIA - CD - 22/02/2023</t>
  </si>
  <si>
    <t xml:space="preserve">INE556F16937</t>
  </si>
  <si>
    <t xml:space="preserve">** - TATA TELESERVICES LTD - CP - 21/11/2022</t>
  </si>
  <si>
    <t xml:space="preserve">INE037E14AD3</t>
  </si>
  <si>
    <t xml:space="preserve">** - TATA TELESERVICES LTD - CP - 24/02/2023</t>
  </si>
  <si>
    <t xml:space="preserve">INE037E14AG6</t>
  </si>
  <si>
    <t xml:space="preserve">** - VEDANTA LTD - CP - 25/04/2022</t>
  </si>
  <si>
    <t xml:space="preserve">INE205A14VY6</t>
  </si>
  <si>
    <t xml:space="preserve">** - JAMNAGAR UTILITIES &amp; POWER PVT. LTD - CP - 24/06/2022</t>
  </si>
  <si>
    <t xml:space="preserve">INE936D14121</t>
  </si>
  <si>
    <t xml:space="preserve">** - BARCLAYS INVESTMENTS &amp; LOANS (INDIA) LTD - CP - 29/07/2022</t>
  </si>
  <si>
    <t xml:space="preserve">INE704I14FD8</t>
  </si>
  <si>
    <t xml:space="preserve">** - PIRAMAL CAPITAL &amp; HOUSING FINANCE LTD - CP - 26/07/2022</t>
  </si>
  <si>
    <t xml:space="preserve">INE516Y14BR2</t>
  </si>
  <si>
    <t xml:space="preserve">** - AXIS BANK LTD - CD - 20/06/2022</t>
  </si>
  <si>
    <t xml:space="preserve">INE238A161Y6</t>
  </si>
  <si>
    <t xml:space="preserve">** - IDFC FIRST BANK LTD - CD - 10/01/2023</t>
  </si>
  <si>
    <t xml:space="preserve">INE092T16RH6</t>
  </si>
  <si>
    <t xml:space="preserve">** - ICICI BANK LTD - CD - 28/03/2022</t>
  </si>
  <si>
    <t xml:space="preserve">INE090A168W2</t>
  </si>
  <si>
    <t xml:space="preserve">** - BANK OF BARODA - CD - 11/04/2022</t>
  </si>
  <si>
    <t xml:space="preserve">IND-A1+</t>
  </si>
  <si>
    <t xml:space="preserve">INE028A16CJ8</t>
  </si>
  <si>
    <t xml:space="preserve">** - KOTAK SECURITIES LTD - CP - 10/06/2022</t>
  </si>
  <si>
    <t xml:space="preserve">INE028E14JM4</t>
  </si>
  <si>
    <t xml:space="preserve">** - CAN FIN HOMES LTD - CP - 25/07/2022</t>
  </si>
  <si>
    <t xml:space="preserve">INE477A14BR7</t>
  </si>
  <si>
    <t xml:space="preserve">** - BAHADUR CHAND INVESTMENTS PVT. LTD - CP - 27/07/2022</t>
  </si>
  <si>
    <t xml:space="preserve">INE087M14AJ8</t>
  </si>
  <si>
    <t xml:space="preserve">** - SUNDARAM HOME FINANCE LTD - CP - 29/08/2022</t>
  </si>
  <si>
    <t xml:space="preserve">INE667F14FR3</t>
  </si>
  <si>
    <t xml:space="preserve">** - LIC HOUSING FINANCE LTD - CP - 25/01/2023</t>
  </si>
  <si>
    <t xml:space="preserve">INE115A14DO6</t>
  </si>
  <si>
    <t xml:space="preserve">** - DEUTSCHE INVESTMENT INDIA PVT LTD - CP - 07/02/2023</t>
  </si>
  <si>
    <t xml:space="preserve">INE144H14FC1</t>
  </si>
  <si>
    <t xml:space="preserve">** - DEUTSCHE INVESTMENT INDIA PVT LTD - CP - 11/03/2022</t>
  </si>
  <si>
    <t xml:space="preserve">INE144H14EI1</t>
  </si>
  <si>
    <t xml:space="preserve">** - STANDARD CHARTERED CAPITAL LTD (ERSTWHILE STDCHTD INV &amp; LOANS (INDIA) LTD) - CP - 04/03/2022</t>
  </si>
  <si>
    <t xml:space="preserve">INE403G14OG6</t>
  </si>
  <si>
    <t xml:space="preserve">** - IIFL WEALTH MANAGEMENT LTD - CP - 15/03/2022</t>
  </si>
  <si>
    <t xml:space="preserve">INE466L14AT5</t>
  </si>
  <si>
    <t xml:space="preserve">** - TATA TELESERVICES (MAHARASHTRA) LTD - CP - 18/05/2022</t>
  </si>
  <si>
    <t xml:space="preserve">INE517B14826</t>
  </si>
  <si>
    <t xml:space="preserve">** - HDFC SECURITIES LTD - CP - 10/06/2022</t>
  </si>
  <si>
    <t xml:space="preserve">INE700G14AS9</t>
  </si>
  <si>
    <t xml:space="preserve">** - CAN FIN HOMES LTD - CP - 27/09/2022</t>
  </si>
  <si>
    <t xml:space="preserve">INE477A14BO4</t>
  </si>
  <si>
    <t xml:space="preserve">** - STANDARD CHARTERED CAPITAL LTD (ERSTWHILE STDCHTD INV &amp; LOANS (INDIA) LTD) - CP - 03/06/2022</t>
  </si>
  <si>
    <t xml:space="preserve">INE403G14OB7</t>
  </si>
  <si>
    <t xml:space="preserve">** - TATA MOTORS FINANCE SOLUTIONS LTD - CP - 07/03/2022</t>
  </si>
  <si>
    <t xml:space="preserve">INE477S14BB3</t>
  </si>
  <si>
    <t xml:space="preserve">** - NETWORK 18  MEDIA &amp; INVESTMENTS LTD - CP - 11/03/2022</t>
  </si>
  <si>
    <t xml:space="preserve">INE870H14MC7</t>
  </si>
  <si>
    <t xml:space="preserve">** - TATA TELESERVICES (MAHARASHTRA) LTD - CP - 11/03/2022</t>
  </si>
  <si>
    <t xml:space="preserve">INE517B14800</t>
  </si>
  <si>
    <t xml:space="preserve">** - TATA TELESERVICES LTD - CP - 11/03/2022</t>
  </si>
  <si>
    <t xml:space="preserve">INE037E14AC5</t>
  </si>
  <si>
    <t xml:space="preserve">** TREASURY BILL 182 DAYS (25/08/2022)</t>
  </si>
  <si>
    <t xml:space="preserve">IN002021Y502</t>
  </si>
  <si>
    <t xml:space="preserve">(C) TREPS</t>
  </si>
  <si>
    <t xml:space="preserve">TOTAL BELOW INVESTMENT GRADE OR DEFAULT PROVIDED FOR: TABLE GIVEN BELOW</t>
  </si>
  <si>
    <t xml:space="preserve">NAV AS ON 28-FEB-22: RS.3769.4201 (REGULAR - GROWTH)</t>
  </si>
  <si>
    <t xml:space="preserve">NAV AS ON 28-FEB-22: RS.1114.52.0000 (REGULAR - DAILY IDCW)</t>
  </si>
  <si>
    <t xml:space="preserve">NAV AS ON 28-FEB-22: RS.3807.6976 (DIRECT - GROWTH)</t>
  </si>
  <si>
    <t xml:space="preserve">NAV AS ON 28-FEB-22: RS.1114.5200 (DIRECT - DAILY IDCW)</t>
  </si>
  <si>
    <t xml:space="preserve">NAV AS ON 31-AUG-21: RS.3703.4213 (REGULAR - GROWTH)</t>
  </si>
  <si>
    <t xml:space="preserve">NAV AS ON 31-AUG-21: RS.1114.5200 (REGULAR - DAILY IDCW)</t>
  </si>
  <si>
    <t xml:space="preserve">NAV AS ON 31-AUG-21: RS.3736.5921 (DIRECT - GROWTH)</t>
  </si>
  <si>
    <t xml:space="preserve">NAV AS ON 31-AUG-21: RS.1114.5200 (DIRECT - DAILY IDCW)</t>
  </si>
  <si>
    <t xml:space="preserve">AVERAGE MATURITY :   3.95 MONTHS</t>
  </si>
  <si>
    <t xml:space="preserve">DETAILS OF INSTRUMENTS BELOW INVESTMENT GRADE OR DEFAULT</t>
  </si>
  <si>
    <t xml:space="preserve">Name  / Description Of The Security</t>
  </si>
  <si>
    <t xml:space="preserve">ISIN Number</t>
  </si>
  <si>
    <t xml:space="preserve">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</si>
  <si>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</si>
  <si>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</si>
  <si>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(29/10/2018)</t>
  </si>
  <si>
    <t xml:space="preserve">INE871D14KF1</t>
  </si>
  <si>
    <t xml:space="preserve">Nil</t>
  </si>
  <si>
    <t xml:space="preserve"> -   </t>
  </si>
  <si>
    <t xml:space="preserve">$</t>
  </si>
  <si>
    <t xml:space="preserve">$  - INFRASTRUCTURE LEASING &amp; FINANCIAL SERVICES LTD CP (29/10/2018) - Principal due on 29th October 2018 is Rs 5,000.00 Lakhs</t>
  </si>
  <si>
    <t xml:space="preserve">Details of Intra Scheme Investments as per given below Table</t>
  </si>
  <si>
    <t xml:space="preserve">Name of the Schemes</t>
  </si>
  <si>
    <t xml:space="preserve">Amount Invested ( Rs Crores)</t>
  </si>
  <si>
    <t xml:space="preserve">% of Investment by the Invested scheme</t>
  </si>
  <si>
    <t xml:space="preserve">Tata Short Term Bond Fund</t>
  </si>
  <si>
    <t xml:space="preserve">(An open ended short term debt scheme investing in instruments with Macaulay duration between 1 year and 3 years (Refer to page no. 15 of SID). A Relatively High Interest Rate Risk and Moderate Credit Risk.)</t>
  </si>
  <si>
    <t xml:space="preserve">•Regular Fixed Income for Short Term.</t>
  </si>
  <si>
    <t xml:space="preserve">•Investment in Debt / Money Market instruments / GovernmentSecurities.</t>
  </si>
  <si>
    <t xml:space="preserve">Interest Rate Risk </t>
  </si>
  <si>
    <t xml:space="preserve">↓</t>
  </si>
  <si>
    <t xml:space="preserve">B-III</t>
  </si>
  <si>
    <t xml:space="preserve">GOI - 7.37% (16/04/2023) </t>
  </si>
  <si>
    <t xml:space="preserve">SDL GUJARAT  5.39% (31/03/2024)</t>
  </si>
  <si>
    <t xml:space="preserve">IN1520200313</t>
  </si>
  <si>
    <t xml:space="preserve">SDL RAJASTHAN 6.48% (02/03/2027)</t>
  </si>
  <si>
    <t xml:space="preserve">IN2920210506</t>
  </si>
  <si>
    <t xml:space="preserve">GOI - 6.79% (15/05/2027)</t>
  </si>
  <si>
    <t xml:space="preserve">IN0020170026</t>
  </si>
  <si>
    <t xml:space="preserve">GOI - 5.79% (11/05/2030)</t>
  </si>
  <si>
    <t xml:space="preserve">IN0020200070</t>
  </si>
  <si>
    <t xml:space="preserve">SDL TAMILNADU 8.18% (19/12/2028)</t>
  </si>
  <si>
    <t xml:space="preserve">IN3120180192</t>
  </si>
  <si>
    <t xml:space="preserve">** 05.05 % INDIAN OIL CORP LTD - 25/11/2022</t>
  </si>
  <si>
    <t xml:space="preserve">INE242A08460</t>
  </si>
  <si>
    <t xml:space="preserve">** 07.24 % REC LTD - 31/12/2022</t>
  </si>
  <si>
    <t xml:space="preserve">INE020B08CG6</t>
  </si>
  <si>
    <t xml:space="preserve">** 04.71 % HDFC LTD - 07/09/2023</t>
  </si>
  <si>
    <t xml:space="preserve">INE001A07TA7</t>
  </si>
  <si>
    <t xml:space="preserve">** 08.70 % POWER GRID CORPORATION OF INDIA LTD - 15/07/2023</t>
  </si>
  <si>
    <t xml:space="preserve">INE752E07LB2</t>
  </si>
  <si>
    <t xml:space="preserve">** 06.64 % MANGALORE REFINERY &amp; PETROCHEMICALS LTD - 14/04/2023</t>
  </si>
  <si>
    <t xml:space="preserve">INE103A08027</t>
  </si>
  <si>
    <t xml:space="preserve">** 08.25 % INDIAN RAILWAYS FINANCE CORPORATION LTD - 28/02/2024</t>
  </si>
  <si>
    <t xml:space="preserve">INE053F07BB3</t>
  </si>
  <si>
    <t xml:space="preserve">** RELIANCE INDUSTRIES LTD - 21/09/2023 - FRB</t>
  </si>
  <si>
    <t xml:space="preserve">INE002A08658</t>
  </si>
  <si>
    <t xml:space="preserve">** 07.85 % LIC HOUSING FINANCE LTD - 23/09/2022</t>
  </si>
  <si>
    <t xml:space="preserve">INE115A07OG3</t>
  </si>
  <si>
    <t xml:space="preserve">** 07.00 % RELIANCE INDUSTRIES LTD - 31/08/2022</t>
  </si>
  <si>
    <t xml:space="preserve">INE002A08476</t>
  </si>
  <si>
    <t xml:space="preserve">** 07.42 % LIC HOUSING FINANCE LTD - 15/07/2022</t>
  </si>
  <si>
    <t xml:space="preserve">INE115A07MG7</t>
  </si>
  <si>
    <t xml:space="preserve">** 06.25 % EMBASSY OFFICE PARKS REIT - 18/10/2024</t>
  </si>
  <si>
    <t xml:space="preserve">INE041007076</t>
  </si>
  <si>
    <t xml:space="preserve">** 06.44 % HDFC BANK LTD - 27/09/2028</t>
  </si>
  <si>
    <t xml:space="preserve">INE040A08401</t>
  </si>
  <si>
    <t xml:space="preserve">** 07.20 % SIKKA PORTS AND TERMINALS LTD - 16/06/2023</t>
  </si>
  <si>
    <t xml:space="preserve">INE941D07190</t>
  </si>
  <si>
    <t xml:space="preserve">** 07.09 % REC LTD - 13/12/2022</t>
  </si>
  <si>
    <t xml:space="preserve">INE020B08CD3</t>
  </si>
  <si>
    <t xml:space="preserve">** 07.40 % LIC HOUSING FINANCE LTD - 06/09/2024</t>
  </si>
  <si>
    <t xml:space="preserve">INE115A07ML7</t>
  </si>
  <si>
    <t xml:space="preserve">** 07.05 % HOUSING &amp; URBAN DEVELOPMENT CORPORATION LTD - 13/10/2022</t>
  </si>
  <si>
    <t xml:space="preserve">INE031A08749</t>
  </si>
  <si>
    <t xml:space="preserve">** 06.70 % NABARD - 11/11/2022</t>
  </si>
  <si>
    <t xml:space="preserve">INE261F08BQ8</t>
  </si>
  <si>
    <t xml:space="preserve">** 06.90 % REC LTD - 30/06/2022</t>
  </si>
  <si>
    <t xml:space="preserve">INE020B08CE1</t>
  </si>
  <si>
    <t xml:space="preserve">** 05.27 % NABARD - 23/07/2024</t>
  </si>
  <si>
    <t xml:space="preserve">INE261F08DF7</t>
  </si>
  <si>
    <t xml:space="preserve">** 06.49 % RATTANINDIA SOLAR 2 PVT LTD - 01/07/2024</t>
  </si>
  <si>
    <t xml:space="preserve">INE935V07012</t>
  </si>
  <si>
    <t xml:space="preserve">** 08.10 % TATA CAPITAL HOUSING FINANCE LTD - 14/01/2023</t>
  </si>
  <si>
    <t xml:space="preserve">INE033L07GM9</t>
  </si>
  <si>
    <t xml:space="preserve">** 07.35 % HDFC LTD - 10/02/2025</t>
  </si>
  <si>
    <t xml:space="preserve">INE001A07SG6</t>
  </si>
  <si>
    <t xml:space="preserve">** 07.50 % NHPC LTD - 07/10/2026</t>
  </si>
  <si>
    <t xml:space="preserve">INE848E07AP1</t>
  </si>
  <si>
    <t xml:space="preserve">** 04.78 % HOUSING &amp; URBAN DEVELOPMENT CORPORATION LTD - 28/02/2024</t>
  </si>
  <si>
    <t xml:space="preserve">INE031A08822</t>
  </si>
  <si>
    <t xml:space="preserve">** 07.75 % INDIA INFRADEBT LTD - 30/08/2022</t>
  </si>
  <si>
    <t xml:space="preserve">INE537P07380</t>
  </si>
  <si>
    <t xml:space="preserve">** 09.25 % INDIA INFRADEBT LTD - 19/06/2023</t>
  </si>
  <si>
    <t xml:space="preserve">INE537P07430</t>
  </si>
  <si>
    <t xml:space="preserve">** 08.35 % INDIAN RAILWAYS FINANCE CORPORATION LTD - 13/03/2029</t>
  </si>
  <si>
    <t xml:space="preserve">INE053F07BC1</t>
  </si>
  <si>
    <t xml:space="preserve">** 08.37 % INDIA INFRADEBT LTD - 28/02/2023</t>
  </si>
  <si>
    <t xml:space="preserve">INE537P07406</t>
  </si>
  <si>
    <t xml:space="preserve">** 08.27 % NATIONAL HIGHWAYS AUTHORITY OF INDIA - 28/03/2029</t>
  </si>
  <si>
    <t xml:space="preserve">INE906B07GP0</t>
  </si>
  <si>
    <t xml:space="preserve">** 08.30 % SBI CARDS &amp; PAYMENT SERVICES LTD - 17/05/2023</t>
  </si>
  <si>
    <t xml:space="preserve">INE018E08086</t>
  </si>
  <si>
    <t xml:space="preserve">** - HDFC BANK LTD - CD - 10/02/2023</t>
  </si>
  <si>
    <t xml:space="preserve">CARE-A1+</t>
  </si>
  <si>
    <t xml:space="preserve">INE040A16CV8</t>
  </si>
  <si>
    <t xml:space="preserve">** - BANK OF BARODA - CD - 14/02/2023</t>
  </si>
  <si>
    <t xml:space="preserve">INE028A16CO8</t>
  </si>
  <si>
    <t xml:space="preserve">** - AXIS BANK LTD - CD - 10/02/2023</t>
  </si>
  <si>
    <t xml:space="preserve">INE238A165Y7</t>
  </si>
  <si>
    <t xml:space="preserve">NAV AS ON 28-FEB-22: RS.17.6761 (REGULAR - MONTHLY IDCW)</t>
  </si>
  <si>
    <t xml:space="preserve">NAV AS ON 28-FEB-22: RS.39.1372 (REGULAR - GROWTH)</t>
  </si>
  <si>
    <t xml:space="preserve">NAV AS ON 28-FEB-22: RS.19.1323 (DIRECT - MONTHLY IDCW)</t>
  </si>
  <si>
    <t xml:space="preserve">NAV AS ON 28-FEB-22: RS.42.1307 (DIRECT - GROWTH)</t>
  </si>
  <si>
    <t xml:space="preserve">NAV AS ON 28-FEB-22: RS.20.7456 (REGULAR - PERIODIC IDCW)</t>
  </si>
  <si>
    <t xml:space="preserve">NAV AS ON 28-FEB-22: RS.22.3525 (DIRECT - PERIODIC IDCW)</t>
  </si>
  <si>
    <t xml:space="preserve">NAV AS ON 31-AUG-21: RS.17.5041 (REGULAR - MONTHLY IDCW)</t>
  </si>
  <si>
    <t xml:space="preserve">NAV AS ON 31-AUG-21: RS.38.7465 (REGULAR - GROWTH)</t>
  </si>
  <si>
    <t xml:space="preserve">NAV AS ON 31-AUG-21: RS.18.8558 (DIRECT - MONTHLY IDCW)</t>
  </si>
  <si>
    <t xml:space="preserve">NAV AS ON 31-AUG-21: RS.41.5137 (DIRECT - GROWTH)</t>
  </si>
  <si>
    <t xml:space="preserve">NAV AS ON 31-AUG-21: RS.20.5447 (REGULAR - PERIODIC IDCW)</t>
  </si>
  <si>
    <t xml:space="preserve">NAV AS ON 31-AUG-21: RS.22.0293 (DIRECT - PERIODIC IDCW)</t>
  </si>
  <si>
    <t xml:space="preserve">AVERAGE MATURITY :   2.02 YEARS</t>
  </si>
  <si>
    <t xml:space="preserve">INFRASTRUCTURE LEASING &amp; FINANCIAL SERVICES LTD CP (26/09/2018)  </t>
  </si>
  <si>
    <t xml:space="preserve">INE871D14JS6</t>
  </si>
  <si>
    <t xml:space="preserve">INFRASTRUCTURE LEASING &amp; FINANCIAL SERVICES LTD CP (27/11/2018)</t>
  </si>
  <si>
    <t xml:space="preserve">INE871D14JU2</t>
  </si>
  <si>
    <t xml:space="preserve">$$</t>
  </si>
  <si>
    <t xml:space="preserve">IL &amp; FS FINANCIAL SERVICES LTD 8.54% NCD - 08/11/2019</t>
  </si>
  <si>
    <t xml:space="preserve">INE121H07BO7</t>
  </si>
  <si>
    <t xml:space="preserve">$$$</t>
  </si>
  <si>
    <t xml:space="preserve">$  - INFRASTRUCTURE LEASING &amp; FINANCIAL SERVICES LTD CP (26/09/2018) - Principal due on 26th September 2018 is Rs 2,500.00 Lakhs</t>
  </si>
  <si>
    <t xml:space="preserve">$$  - INFRASTRUCTURE LEASING &amp; FINANCIAL SERVICES LTD CP (27/11/2018) - Principal due on 27th November 2018 is Rs 14,500.00 Lakhs</t>
  </si>
  <si>
    <t xml:space="preserve">$$$  - IL &amp; FS FINANCIAL SERVICES LTD 8.54% NCD - (08/11/2019) - Principal due on 8th November 2019 is Rs 2,500.00 Lakhs and Interest is Rs.266.58 Lakhs</t>
  </si>
  <si>
    <t xml:space="preserve">TATA CORPORATE BOND FUND SEGREGATED PORTFOLIO 1</t>
  </si>
  <si>
    <t xml:space="preserve">Cash received from DHFL Procceds have been distributed to the unit holders in the month of October 2021 &amp; February 2022</t>
  </si>
  <si>
    <t xml:space="preserve">(The scheme has 1 segregated portfolio which was created under Tata Corporate Bond Fund. Main portfolio Tata Corporate Bond Fund was merged with Tata Short Term Bond Fund w.e.f. 14th December 2019)</t>
  </si>
  <si>
    <t xml:space="preserve">TATA TREASURY ADVANTAGE FUND ( SCHEME HAS 1 SEGRGRATED PORTFOLIO) ( MAIN PORTFOLIO ) </t>
  </si>
  <si>
    <t xml:space="preserve">Tata Treasury Advantage Fund</t>
  </si>
  <si>
    <t xml:space="preserve">(An open ended low duration debt scheme investing in instruments such that the Macaulay duration of portfolio is
between 6 months and 12 months. (Refer page 15 of the SID).A Moderate Interest Rate Risk and Moderate Credit Risk.)</t>
  </si>
  <si>
    <t xml:space="preserve">• Regular Fixed Income for Short Term.</t>
  </si>
  <si>
    <t xml:space="preserve">• Investment in Debt &amp; Money Market Instruments.</t>
  </si>
  <si>
    <t xml:space="preserve">B-II</t>
  </si>
  <si>
    <t xml:space="preserve">SDL KARNATAKA 8.62% (20/02/2023)</t>
  </si>
  <si>
    <t xml:space="preserve">IN1920120087</t>
  </si>
  <si>
    <t xml:space="preserve">SDL MAHARASHTRA 4.54% (03/06/2022)</t>
  </si>
  <si>
    <t xml:space="preserve">IN2220200041</t>
  </si>
  <si>
    <t xml:space="preserve">SDL KERALA 8.63% (06/03/2023)</t>
  </si>
  <si>
    <t xml:space="preserve">IN2020120100</t>
  </si>
  <si>
    <t xml:space="preserve">SDL KERALA 4.77% (24/03/2023)</t>
  </si>
  <si>
    <t xml:space="preserve">IN2020200282</t>
  </si>
  <si>
    <t xml:space="preserve">SDL CHATTISGARH 7.57% (27/03/2023)</t>
  </si>
  <si>
    <t xml:space="preserve">IN3520180149</t>
  </si>
  <si>
    <t xml:space="preserve">SDL HIMACHAL PRADESH 7.55% (27/03/2023)</t>
  </si>
  <si>
    <t xml:space="preserve">IN1720180075</t>
  </si>
  <si>
    <t xml:space="preserve">** 07.50 % SUNDARAM FIN LTD - 07/11/2022</t>
  </si>
  <si>
    <t xml:space="preserve">INE660A07QE8</t>
  </si>
  <si>
    <t xml:space="preserve">** 08.30 % RELIANCE INDUSTRIES LTD - 08/03/2022</t>
  </si>
  <si>
    <t xml:space="preserve">INE002A08575</t>
  </si>
  <si>
    <t xml:space="preserve">** 07.60 % NATIONAL HIGHWAYS AUTHORITY OF INDIA - 18/03/2022</t>
  </si>
  <si>
    <t xml:space="preserve">INE906B07FG1</t>
  </si>
  <si>
    <t xml:space="preserve">** 07.35 % BAJAJ FINANCE LTD - 10/11/2022</t>
  </si>
  <si>
    <t xml:space="preserve">INE296A07QX1</t>
  </si>
  <si>
    <t xml:space="preserve">** 04.55 % LIC HOUSING FINANCE LTD - 28/03/2022</t>
  </si>
  <si>
    <t xml:space="preserve">INE115A07PE5</t>
  </si>
  <si>
    <t xml:space="preserve">** 05.00 % KOTAK MAHINDRA PRIME LTD - 20/12/2023</t>
  </si>
  <si>
    <t xml:space="preserve">INE916DA7QS2</t>
  </si>
  <si>
    <t xml:space="preserve">** 07.99 % REC LTD - 23/02/2023</t>
  </si>
  <si>
    <t xml:space="preserve">INE020B08AT3</t>
  </si>
  <si>
    <t xml:space="preserve">** 06.55 % NTPC LTD - 17/04/2023</t>
  </si>
  <si>
    <t xml:space="preserve">INE733E08148</t>
  </si>
  <si>
    <t xml:space="preserve">** 05.09 % NABARD - 12/02/2024</t>
  </si>
  <si>
    <t xml:space="preserve">INE261F08CV6</t>
  </si>
  <si>
    <t xml:space="preserve">** 07.28 % HDFC LTD - 26/09/2022</t>
  </si>
  <si>
    <t xml:space="preserve">INE001A07RZ8</t>
  </si>
  <si>
    <t xml:space="preserve">** 07.10 % POWER FINANCE CORPORATION - 08/08/2022</t>
  </si>
  <si>
    <t xml:space="preserve">INE134E08JD1</t>
  </si>
  <si>
    <t xml:space="preserve">** 04.66 % BAJAJ FINANCE LTD - 02/12/2022</t>
  </si>
  <si>
    <t xml:space="preserve">INE296A07RM2</t>
  </si>
  <si>
    <t xml:space="preserve">** 08.83 % INDIAN RAILWAYS FINANCE CORPORATION LTD - 25/03/2023</t>
  </si>
  <si>
    <t xml:space="preserve">INE053F07603</t>
  </si>
  <si>
    <t xml:space="preserve">** 07.45 % LIC HOUSING FINANCE LTD - 17/10/2022</t>
  </si>
  <si>
    <t xml:space="preserve">INE115A07MO1</t>
  </si>
  <si>
    <t xml:space="preserve">** ICICI HOME FINANCE CO.LTD - 27/09/2024 - FRB</t>
  </si>
  <si>
    <t xml:space="preserve">INE071G07454</t>
  </si>
  <si>
    <t xml:space="preserve">** 08.27 % REC LTD - 09/03/2022</t>
  </si>
  <si>
    <t xml:space="preserve">INE020B08922</t>
  </si>
  <si>
    <t xml:space="preserve">** 08.50 % NHPC LTD - 14/07/2022</t>
  </si>
  <si>
    <t xml:space="preserve">INE848E07823</t>
  </si>
  <si>
    <t xml:space="preserve">** 07.09 % REC LTD - 17/10/2022</t>
  </si>
  <si>
    <t xml:space="preserve">INE020B08AM8</t>
  </si>
  <si>
    <t xml:space="preserve">** 07.29 % SMALL INDUST DEVLOP BANK  OF INDIA - 01/08/2022</t>
  </si>
  <si>
    <t xml:space="preserve">INE556F08JM3</t>
  </si>
  <si>
    <t xml:space="preserve">** - SMALL INDUST DEVLOP BANK  OF INDIA - CD - 25/03/2022</t>
  </si>
  <si>
    <t xml:space="preserve">INE556F16861</t>
  </si>
  <si>
    <t xml:space="preserve">** - AXIS BANK LTD - CD - 06/05/2022</t>
  </si>
  <si>
    <t xml:space="preserve">INE238A168X3</t>
  </si>
  <si>
    <t xml:space="preserve">** TREASURY BILL 91 DAYS (12/05/2022)</t>
  </si>
  <si>
    <t xml:space="preserve">IN002021X520</t>
  </si>
  <si>
    <t xml:space="preserve">** - AXIS BANK LTD - CD - 09/12/2022</t>
  </si>
  <si>
    <t xml:space="preserve">INE238A166X7</t>
  </si>
  <si>
    <t xml:space="preserve">** - TATA TELESERVICES (MAHARASHTRA) LTD - CP - 21/11/2022</t>
  </si>
  <si>
    <t xml:space="preserve">INE517B14859</t>
  </si>
  <si>
    <t xml:space="preserve">** - RELIANCE INDUSTRIES LTD - CP - 14/03/2022</t>
  </si>
  <si>
    <t xml:space="preserve">INE002A14IQ0</t>
  </si>
  <si>
    <t xml:space="preserve">** - PIRAMAL ENTERPRISES LTD - CP - 19/04/2022</t>
  </si>
  <si>
    <t xml:space="preserve">INE140A14Q40</t>
  </si>
  <si>
    <t xml:space="preserve">** - HERO HOUSING FINANCE LTD - CP - 15/07/2022</t>
  </si>
  <si>
    <t xml:space="preserve">INE800X14101</t>
  </si>
  <si>
    <t xml:space="preserve">** - AXIS BANK LTD - CD - 08/12/2022</t>
  </si>
  <si>
    <t xml:space="preserve">INE238A167X5</t>
  </si>
  <si>
    <t xml:space="preserve">NAV AS ON 28-FEB-22: RS.1003.5288 (REGULAR - DAILY IDCW)</t>
  </si>
  <si>
    <t xml:space="preserve">NAV AS ON 28-FEB-22: RS.1008.5243 (REGULAR - WEEKLY IDCW)</t>
  </si>
  <si>
    <t xml:space="preserve">NAV AS ON 28-FEB-22: RS.3182.6576 (REGULAR - GROWTH)</t>
  </si>
  <si>
    <t xml:space="preserve">NAV AS ON 28-FEB-22: RS.2017.9109 (REGULAR - PERIODIC IDCW)</t>
  </si>
  <si>
    <t xml:space="preserve">NAV AS ON 28-FEB-22: RS.1003.5316 (DIRECT - DAILY IDCW)</t>
  </si>
  <si>
    <t xml:space="preserve">NAV AS ON 28-FEB-22: RS.1008.5794 (DIRECT - WEEKLY IDCW)</t>
  </si>
  <si>
    <t xml:space="preserve">NAV AS ON 28-FEB-22: RS.3236.4704 (DIRECT - GROWTH)</t>
  </si>
  <si>
    <t xml:space="preserve">NAV AS ON 28-FEB-22: RS.2052.5240 (DIRECT - PERIODIC IDCW)</t>
  </si>
  <si>
    <t xml:space="preserve">NAV AS ON 31-AUG-21: RS.1003.5288 (REGULAR - DAILY IDCW)</t>
  </si>
  <si>
    <t xml:space="preserve">NAV AS ON 31-AUG-21: RS.1008.0658 (REGULAR - WEEKLY IDCW)</t>
  </si>
  <si>
    <t xml:space="preserve">NAV AS ON 31-AUG-21: RS.3132.3083 (REGULAR - GROWTH)</t>
  </si>
  <si>
    <t xml:space="preserve">NAV AS ON 31-AUG-21: RS.1986.3231 (REGULAR - PERIODIC IDCW)</t>
  </si>
  <si>
    <t xml:space="preserve">NAV AS ON 31-AUG-21: RS.1003.5316 (DIRECT - DAILY IDCW)</t>
  </si>
  <si>
    <t xml:space="preserve">NAV AS ON 31-AUG-21: RS.1008.0658 (DIRECT - WEEKLY IDCW)</t>
  </si>
  <si>
    <t xml:space="preserve">NAV AS ON 31-AUG-21: RS.3180.4726 (DIRECT - GROWTH)</t>
  </si>
  <si>
    <t xml:space="preserve">NAV AS ON 31-AUG-21: RS.2017.8611 (DIRECT - PERIODIC IDCW)</t>
  </si>
  <si>
    <t xml:space="preserve">AVERAGE MATURITY :  7.45  MONTHS</t>
  </si>
  <si>
    <t xml:space="preserve">TATA TREASURY ADVANTAGE FUND SEGREGATED PORTFOLIO 1</t>
  </si>
  <si>
    <t xml:space="preserve">TATA MEDIUM TERM FUND ( SCHEME HAS 1 SEGRGRATED PORTFOLIO) ( MAIN PORTFOLIO )</t>
  </si>
  <si>
    <t xml:space="preserve">Tata Medium Term Fund</t>
  </si>
  <si>
    <t xml:space="preserve">(An open ended medium term debt scheme investing in instruments such that the Macaulay duration of the portfolio is between 3 years &amp; 4 years (Refer to page no. 15 of SID). A Relatively High Interest Rate Risk and Moderate Credit Risk.)</t>
  </si>
  <si>
    <t xml:space="preserve">•Income/Capital Appreciation over medium term.</t>
  </si>
  <si>
    <t xml:space="preserve">•Investment in Debt / Money Market Instruments / Government Securities.</t>
  </si>
  <si>
    <t xml:space="preserve">GOI - 6.68% (17/09/2031) </t>
  </si>
  <si>
    <t xml:space="preserve">IN0020170042</t>
  </si>
  <si>
    <t xml:space="preserve">** 07.75 % TMF HOLDINGS LTD - 30/12/2120</t>
  </si>
  <si>
    <t xml:space="preserve">CRISIL-AA-</t>
  </si>
  <si>
    <t xml:space="preserve">INE909H08337</t>
  </si>
  <si>
    <t xml:space="preserve">** 08.00 % ONGC PETRO-ADDITIONS LTD - 11/04/2025</t>
  </si>
  <si>
    <t xml:space="preserve">ICRA-AAA(CE)</t>
  </si>
  <si>
    <t xml:space="preserve">INE163N08131</t>
  </si>
  <si>
    <t xml:space="preserve">** 07.97 % LIC HOUSING FINANCE LTD - 28/01/2030</t>
  </si>
  <si>
    <t xml:space="preserve">INE115A07OR0</t>
  </si>
  <si>
    <t xml:space="preserve">NAV AS ON 28-FEB-22: RS.13.4813 (REGULAR - IDCW)</t>
  </si>
  <si>
    <t xml:space="preserve">NAV AS ON 28-FEB-22: RS.29.6316 (REGULAR - GROWTH)</t>
  </si>
  <si>
    <t xml:space="preserve">NAV AS ON 28-FEB-22: RS.15.0699 (DIRECT - IDCW)</t>
  </si>
  <si>
    <t xml:space="preserve">NAV AS ON 28-FEB-22: RS.32.4205 (DIRECT - GROWTH)</t>
  </si>
  <si>
    <t xml:space="preserve">NAV AS ON 31-AUG-21: RS.13.2610 (REGULAR - IDCW)</t>
  </si>
  <si>
    <t xml:space="preserve">NAV AS ON 31-AUG-21: RS.29.1401 (REGULAR - GROWTH)</t>
  </si>
  <si>
    <t xml:space="preserve">NAV AS ON 31-AUG-21: RS.14.7549 (DIRECT - IDCW)</t>
  </si>
  <si>
    <t xml:space="preserve">NAV AS ON 31-AUG-21: RS.31.737 (DIRECT - GROWTH)</t>
  </si>
  <si>
    <t xml:space="preserve">AVERAGE MATURITY :   3.46 YEARS</t>
  </si>
  <si>
    <t xml:space="preserve">TATA MEDIUM TERM FUND SEGREGATED PORTFOLIO 1</t>
  </si>
  <si>
    <t xml:space="preserve">Tata liquid fund</t>
  </si>
  <si>
    <t xml:space="preserve">(An open ended Liquid Scheme. A Relatively Low Interest Rate Risk and Moderate Credit Risk)</t>
  </si>
  <si>
    <t xml:space="preserve">• Regular Income for Short Term.</t>
  </si>
  <si>
    <t xml:space="preserve">• Investment in Debt / Money Market Instruments.</t>
  </si>
  <si>
    <t xml:space="preserve">** 06.78 % ADITYA BIRLA FINANCE LTD - 26/04/2022</t>
  </si>
  <si>
    <t xml:space="preserve">INE860H07HB4</t>
  </si>
  <si>
    <t xml:space="preserve">** TREASURY BILL 91 DAYS (03/03/2022)</t>
  </si>
  <si>
    <t xml:space="preserve">IN002021X389</t>
  </si>
  <si>
    <t xml:space="preserve">** - ADANI PORTS &amp; SPECIAL ECONOMIC ZONE LTD - CP - 25/03/2022</t>
  </si>
  <si>
    <t xml:space="preserve">INE742F14QA7</t>
  </si>
  <si>
    <t xml:space="preserve">** - INDIAN OIL CORP LTD - CP - 04/04/2022</t>
  </si>
  <si>
    <t xml:space="preserve">INE242A14VY9</t>
  </si>
  <si>
    <t xml:space="preserve">** - H.P.C.L. - CP - 24/03/2022</t>
  </si>
  <si>
    <t xml:space="preserve">INE094A14IF0</t>
  </si>
  <si>
    <t xml:space="preserve">** - RELIANCE RETAIL VENTURES LTD - CP - 25/03/2022</t>
  </si>
  <si>
    <t xml:space="preserve">INE929O14503</t>
  </si>
  <si>
    <t xml:space="preserve">** - EXIM - CP - 06/04/2022</t>
  </si>
  <si>
    <t xml:space="preserve">INE514E14QD7</t>
  </si>
  <si>
    <t xml:space="preserve">** - IDFC FIRST BANK LTD - CD - 10/03/2022</t>
  </si>
  <si>
    <t xml:space="preserve">INE092T16QO4</t>
  </si>
  <si>
    <t xml:space="preserve">** - HDFC BANK LTD - CD - 24/05/2022</t>
  </si>
  <si>
    <t xml:space="preserve">INE040A16CQ8</t>
  </si>
  <si>
    <t xml:space="preserve">** - FEDERAL BANK LTD - CD - 04/03/2022</t>
  </si>
  <si>
    <t xml:space="preserve">INE171A16JI3</t>
  </si>
  <si>
    <t xml:space="preserve">** - EXIM - CP - 30/03/2022</t>
  </si>
  <si>
    <t xml:space="preserve">INE514E14PZ2</t>
  </si>
  <si>
    <t xml:space="preserve">** - NABHA POWER LTD - CP - 28/03/2022</t>
  </si>
  <si>
    <t xml:space="preserve">INE445L14CD9</t>
  </si>
  <si>
    <t xml:space="preserve">** - HDFC LTD - CP - 22/04/2022</t>
  </si>
  <si>
    <t xml:space="preserve">INE001A14YG0</t>
  </si>
  <si>
    <t xml:space="preserve">** - TATA STEEL LTD - CP - 19/05/2022</t>
  </si>
  <si>
    <t xml:space="preserve">INE081A14CG8</t>
  </si>
  <si>
    <t xml:space="preserve">** - RELIANCE RETAIL VENTURES LTD - CP - 23/03/2022</t>
  </si>
  <si>
    <t xml:space="preserve">INE929O14495</t>
  </si>
  <si>
    <t xml:space="preserve">** - VEDANTA LTD - CP - 28/04/2022</t>
  </si>
  <si>
    <t xml:space="preserve">INE205A14VZ3</t>
  </si>
  <si>
    <t xml:space="preserve">** - INDIAN OIL CORP LTD - CP - 11/03/2022</t>
  </si>
  <si>
    <t xml:space="preserve">INE242A14VW3</t>
  </si>
  <si>
    <t xml:space="preserve">** - TATA STEEL LONG PRODUCTS LTD (ERSTWHILE TATA SPONGE IRON LTD) - CP - 21/03/2022</t>
  </si>
  <si>
    <t xml:space="preserve">INE674A14074</t>
  </si>
  <si>
    <t xml:space="preserve">** - SMALL INDUST DEVLOP BANK  OF INDIA - CP - 30/03/2022</t>
  </si>
  <si>
    <t xml:space="preserve">INE556F14HZ7</t>
  </si>
  <si>
    <t xml:space="preserve">** - TATA STEEL LTD - CP - 29/03/2022</t>
  </si>
  <si>
    <t xml:space="preserve">INE081A14CH6</t>
  </si>
  <si>
    <t xml:space="preserve">** - BIRLA GROUP HOLDINGS PRIVATE LTD - CP - 18/05/2022</t>
  </si>
  <si>
    <t xml:space="preserve">INE09OL14AA1</t>
  </si>
  <si>
    <t xml:space="preserve">** - NTPC LTD - CP - 30/03/2022</t>
  </si>
  <si>
    <t xml:space="preserve">INE733E14AP1</t>
  </si>
  <si>
    <t xml:space="preserve">** - PILANI INVESTMENT &amp; INDUSTRIES CORPORATION LTD - CP - 17/05/2022</t>
  </si>
  <si>
    <t xml:space="preserve">INE417C14256</t>
  </si>
  <si>
    <t xml:space="preserve">** - INDIAN OIL CORP LTD - CP - 17/03/2022</t>
  </si>
  <si>
    <t xml:space="preserve">INE242A14VZ6</t>
  </si>
  <si>
    <t xml:space="preserve">** TREASURY BILL 91 DAYS (28/04/2022)</t>
  </si>
  <si>
    <t xml:space="preserve">IN002021X504</t>
  </si>
  <si>
    <t xml:space="preserve">** - IDFC FIRST BANK LTD - CD - 11/03/2022</t>
  </si>
  <si>
    <t xml:space="preserve">INE092T16QN6</t>
  </si>
  <si>
    <t xml:space="preserve">** - IIFL WEALTH PRIME LTD - CP - 15/03/2022</t>
  </si>
  <si>
    <t xml:space="preserve">INE248U14KG4</t>
  </si>
  <si>
    <t xml:space="preserve">** - ICICI SECURITIES LTD - CP - 17/03/2022</t>
  </si>
  <si>
    <t xml:space="preserve">INE763G14LH7</t>
  </si>
  <si>
    <t xml:space="preserve">** - BIRLA GROUP HOLDINGS PRIVATE LTD - CP - 21/03/2022</t>
  </si>
  <si>
    <t xml:space="preserve">INE09OL14953</t>
  </si>
  <si>
    <t xml:space="preserve">** - SHAREKHAN BNP PARIBAS FINANCIAL SERVICES PVT. LTD - CP - 22/03/2022</t>
  </si>
  <si>
    <t xml:space="preserve">INE550X14813</t>
  </si>
  <si>
    <t xml:space="preserve">** TREASURY BILL 364 DAYS (14/04/2022)</t>
  </si>
  <si>
    <t xml:space="preserve">IN002021Z020</t>
  </si>
  <si>
    <t xml:space="preserve">** - ICICI SECURITIES LTD - CP - 08/04/2022</t>
  </si>
  <si>
    <t xml:space="preserve">INE763G14LT2</t>
  </si>
  <si>
    <t xml:space="preserve">** - KOTAK MAHINDRA INVESTMENTS LTD - CP - 12/04/2022</t>
  </si>
  <si>
    <t xml:space="preserve">INE975F14WI4</t>
  </si>
  <si>
    <t xml:space="preserve">** TREASURY BILL 91 DAYS (21/04/2022)</t>
  </si>
  <si>
    <t xml:space="preserve">IN002021X496</t>
  </si>
  <si>
    <t xml:space="preserve">** - JULIUS BAER CAPITAL IND PVT LTD - CP - 02/05/2022</t>
  </si>
  <si>
    <t xml:space="preserve">INE824H14GT0</t>
  </si>
  <si>
    <t xml:space="preserve">** - RELIANCE RETAIL VENTURES LTD - CP - 17/05/2022</t>
  </si>
  <si>
    <t xml:space="preserve">INE929O14537</t>
  </si>
  <si>
    <t xml:space="preserve">** - PIRAMAL ENTERPRISES LTD - CP - 29/04/2022</t>
  </si>
  <si>
    <t xml:space="preserve">INE140A14S22</t>
  </si>
  <si>
    <t xml:space="preserve">** - PIRAMAL ENTERPRISES LTD - CP - 02/05/2022</t>
  </si>
  <si>
    <t xml:space="preserve">INE140A14S55</t>
  </si>
  <si>
    <t xml:space="preserve">** TREASURY BILL 91 DAYS (31/03/2022)</t>
  </si>
  <si>
    <t xml:space="preserve">IN002021X421</t>
  </si>
  <si>
    <t xml:space="preserve">** - AXIS FINANCE LTD - CP - 10/03/2022</t>
  </si>
  <si>
    <t xml:space="preserve">INE891K14LB1</t>
  </si>
  <si>
    <t xml:space="preserve">** - JULIUS BAER CAPITAL IND PVT LTD - CP - 26/04/2022</t>
  </si>
  <si>
    <t xml:space="preserve">INE824H14GQ6</t>
  </si>
  <si>
    <t xml:space="preserve">** TREASURY BILL 364 DAYS (24/03/2022)</t>
  </si>
  <si>
    <t xml:space="preserve">** - RELIANCE RETAIL VENTURES LTD - CP - 07/03/2022</t>
  </si>
  <si>
    <t xml:space="preserve">INE929O14479</t>
  </si>
  <si>
    <t xml:space="preserve">** - ICICI SECURITIES LTD - CP - 11/03/2022</t>
  </si>
  <si>
    <t xml:space="preserve">INE763G14JZ3</t>
  </si>
  <si>
    <t xml:space="preserve">** - DABUR INDIA LTD - CP - 15/03/2022</t>
  </si>
  <si>
    <t xml:space="preserve">INE016A14AS3</t>
  </si>
  <si>
    <t xml:space="preserve">** - DEUTSCHE INVESTMENT INDIA PVT LTD - CP - 08/04/2022</t>
  </si>
  <si>
    <t xml:space="preserve">INE144H14FA5</t>
  </si>
  <si>
    <t xml:space="preserve">** - STANDARD CHARTERED CAPITAL LTD (ERSTWHILE STDCHTD INV &amp; LOANS (INDIA) LTD) - CP - 06/05/2022</t>
  </si>
  <si>
    <t xml:space="preserve">INE403G14OK8</t>
  </si>
  <si>
    <t xml:space="preserve">** - STANDARD CHARTERED CAPITAL LTD (ERSTWHILE STDCHTD INV &amp; LOANS (INDIA) LTD) - CP - 12/04/2022</t>
  </si>
  <si>
    <t xml:space="preserve">INE403G14OX1</t>
  </si>
  <si>
    <t xml:space="preserve">** - STANDARD CHARTERED CAPITAL LTD (ERSTWHILE STDCHTD INV &amp; LOANS (INDIA) LTD) - CP - 11/05/2022</t>
  </si>
  <si>
    <t xml:space="preserve">INE403G14OL6</t>
  </si>
  <si>
    <t xml:space="preserve">** - JM FINANCIAL PROPERTIES AND HOLDINGS LTD - CP - 02/03/2022</t>
  </si>
  <si>
    <t xml:space="preserve">INE525R14841</t>
  </si>
  <si>
    <t xml:space="preserve">NAV AS ON 28-FEB-22: RS.1001.5157 (REGULAR - DAILY IDCW)</t>
  </si>
  <si>
    <t xml:space="preserve">NAV AS ON 28-FEB-22: RS.3322.4863 (REGULAR - GROWTH)</t>
  </si>
  <si>
    <t xml:space="preserve">NAV AS ON 28-FEB-22: RS.1001.5187 (DIRECT - DAILY IDCW)</t>
  </si>
  <si>
    <t xml:space="preserve">NAV AS ON 28-FEB-22: RS.3349.4872 (DIRECT - GROWTH)</t>
  </si>
  <si>
    <t xml:space="preserve">NAV AS ON 31-AUG-21: RS.1001.5157 (REGULAR - DAILY IDCW)</t>
  </si>
  <si>
    <t xml:space="preserve">NAV AS ON 31-AUG-21: RS.3268.4508 (REGULAR - GROWTH)</t>
  </si>
  <si>
    <t xml:space="preserve">NAV AS ON 31-AUG-21: RS.1001.5187 (DIRECT - DAILY IDCW)</t>
  </si>
  <si>
    <t xml:space="preserve">NAV AS ON 31-AUG-21: RS.3293.1462 (DIRECT - GROWTH)</t>
  </si>
  <si>
    <t xml:space="preserve">AVERAGE MATURITY :   1.04 MONTHS</t>
  </si>
  <si>
    <t xml:space="preserve">Tata Ultra Short Term Fund</t>
  </si>
  <si>
    <t xml:space="preserve">(An open ended ultra‐short term debt scheme investing in instruments such that the Macaulay duration (Refer page 17 of SID) of the portfolio is between 3 months and 6 months. A Relatively Low Interest Rate Risk and Moderate Credit Risk.)</t>
  </si>
  <si>
    <t xml:space="preserve">•Investment in Debt &amp; Money Market instruments such that the Macaulay Duration of the portfolio is between 3 months - 6 months.</t>
  </si>
  <si>
    <t xml:space="preserve">** 06.99 % HDFC LTD - 13/02/2023</t>
  </si>
  <si>
    <t xml:space="preserve">INE001A07SH4</t>
  </si>
  <si>
    <t xml:space="preserve">** 04.60 % NABARD - 29/07/2024</t>
  </si>
  <si>
    <t xml:space="preserve">INE261F08CS2</t>
  </si>
  <si>
    <t xml:space="preserve">** 07.03 % REC LTD - 07/09/2022</t>
  </si>
  <si>
    <t xml:space="preserve">INE020B08AK2</t>
  </si>
  <si>
    <t xml:space="preserve">** 07.55 % HDB FINANCIAL SERVICES LTD - 20/01/2023</t>
  </si>
  <si>
    <t xml:space="preserve">INE756I07CZ2</t>
  </si>
  <si>
    <t xml:space="preserve">** SHRIRAM TRANS. FIN. CO. LTD - 16/06/2023 - FRB</t>
  </si>
  <si>
    <t xml:space="preserve">INE721A07QK5</t>
  </si>
  <si>
    <t xml:space="preserve">** 07.17 % RELIANCE INDUSTRIES LTD - 08/11/2022</t>
  </si>
  <si>
    <t xml:space="preserve">INE002A08500</t>
  </si>
  <si>
    <t xml:space="preserve">** 08.00 % HDB FINANCIAL SERVICES LTD - 25/08/2022</t>
  </si>
  <si>
    <t xml:space="preserve">INE756I07CS7</t>
  </si>
  <si>
    <t xml:space="preserve">** 06.60 % REC LTD - 21/03/2022</t>
  </si>
  <si>
    <t xml:space="preserve">INE020B08CV5</t>
  </si>
  <si>
    <t xml:space="preserve">** TREASURY BILL 364 DAYS (03/03/2022)</t>
  </si>
  <si>
    <t xml:space="preserve">IN002020Z485</t>
  </si>
  <si>
    <t xml:space="preserve">** - SMALL INDUST DEVLOP BANK  OF INDIA - CD - 18/03/2022</t>
  </si>
  <si>
    <t xml:space="preserve">INE556F16853</t>
  </si>
  <si>
    <t xml:space="preserve">** TREASURY BILL 182 DAYS (11/08/2022)</t>
  </si>
  <si>
    <t xml:space="preserve">IN002021Y486</t>
  </si>
  <si>
    <t xml:space="preserve">** - BAHADUR CHAND INVESTMENTS PVT. LTD - CP - 22/04/2022</t>
  </si>
  <si>
    <t xml:space="preserve">INE087M14991</t>
  </si>
  <si>
    <t xml:space="preserve">** - AXIS BANK LTD - CD - 16/06/2022</t>
  </si>
  <si>
    <t xml:space="preserve">INE238A164X2</t>
  </si>
  <si>
    <t xml:space="preserve">** - SMALL INDUST DEVLOP BANK  OF INDIA - CP - 16/12/2022</t>
  </si>
  <si>
    <t xml:space="preserve">INE556F14IB6</t>
  </si>
  <si>
    <t xml:space="preserve">NAV AS ON 28-FEB-22: RS.10.3801 (REGULAR - WEEKLY IDCW)</t>
  </si>
  <si>
    <t xml:space="preserve">NAV AS ON 28-FEB-22: RS.11.6018 (REGULAR - MONTHLY IDCW)</t>
  </si>
  <si>
    <t xml:space="preserve">NAV AS ON 28-FEB-22: RS.11.5996 (REGULAR - GROWTH)</t>
  </si>
  <si>
    <t xml:space="preserve">NAV AS ON 28-FEB-22: RS.10.4079 (DIRECT - WEEKLY IDCW)</t>
  </si>
  <si>
    <t xml:space="preserve">NAV AS ON 28-FEB-22: RS.11.9303 (DIRECT - MONTHLY IDCW)</t>
  </si>
  <si>
    <t xml:space="preserve">NAV AS ON 28-FEB-22: RS.11.8586 (DIRECT - GROWTH)</t>
  </si>
  <si>
    <t xml:space="preserve">NAV AS ON 31-AUG-21: RS.10.3758 (REGULAR - WEEKLY IDCW)</t>
  </si>
  <si>
    <t xml:space="preserve">NAV AS ON 31-AUG-21: RS.11.4283 (REGULAR - MONTHLY IDCW)</t>
  </si>
  <si>
    <t xml:space="preserve">NAV AS ON 31-AUG-21: RS.11.4257 (REGULAR - GROWTH)</t>
  </si>
  <si>
    <t xml:space="preserve">NAV AS ON 31-AUG-21: RS.10.4023 (DIRECT - WEEKLY IDCW)</t>
  </si>
  <si>
    <t xml:space="preserve">NAV AS ON 31-AUG-21: RS.11.6383 (DIRECT - MONTHLY IDCW)</t>
  </si>
  <si>
    <t xml:space="preserve">NAV AS ON 31-AUG-21: RS.11.6359 (DIRECT - GROWTH)</t>
  </si>
  <si>
    <t xml:space="preserve">AVERAGE MATURITY : 5.30 MONTHS</t>
  </si>
  <si>
    <t xml:space="preserve">Tata Floating Rate Fund</t>
  </si>
  <si>
    <t xml:space="preserve">(An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</si>
  <si>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</si>
  <si>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 xml:space="preserve">•Regular Income by investing predominantly in a portfolio of floating rate instruments (including fixed rate instruments converted for floating rate exposures using swaps / derivatives)</t>
  </si>
  <si>
    <t xml:space="preserve">GOI FLOATING RATE BOND -3.51% (07/11/2024)</t>
  </si>
  <si>
    <t xml:space="preserve">IN0020160084</t>
  </si>
  <si>
    <t xml:space="preserve">GOI FLOATING RATE BOND -4.59% (07/12/2031)</t>
  </si>
  <si>
    <t xml:space="preserve">IN0020180041</t>
  </si>
  <si>
    <t xml:space="preserve">SDL HARYANA  9.71% (12/03/2024) #</t>
  </si>
  <si>
    <t xml:space="preserve">IN1620130204</t>
  </si>
  <si>
    <t xml:space="preserve">** 05.35 % TELESONIC NETWORKS LTD - 28/04/2023 #</t>
  </si>
  <si>
    <t xml:space="preserve">** HDFC LTD - 28/10/2024 - FRB</t>
  </si>
  <si>
    <t xml:space="preserve">INE001A07TE9</t>
  </si>
  <si>
    <t xml:space="preserve">** 05.85 % TATA CAPITAL FINANCIAL SERVICES LTD - 04/10/2024 #</t>
  </si>
  <si>
    <t xml:space="preserve">INE306N07MK7</t>
  </si>
  <si>
    <t xml:space="preserve">** HERO FINCORP LTD - 19/07/2024 - FRB</t>
  </si>
  <si>
    <t xml:space="preserve">INE957N07625</t>
  </si>
  <si>
    <t xml:space="preserve">** 05.60 % BAJAJ HOUSING FINANCE LTD - 21/06/2024 #</t>
  </si>
  <si>
    <t xml:space="preserve">INE377Y07235</t>
  </si>
  <si>
    <t xml:space="preserve">** 06.49 % YARROW INFRASTRUCTURE PVT LTD - 01/07/2024 #</t>
  </si>
  <si>
    <t xml:space="preserve">** 08.90 % TATA CAPITAL FINANCIAL SERVICES LTD - 27/09/2023 #</t>
  </si>
  <si>
    <t xml:space="preserve">INE306N07KF1</t>
  </si>
  <si>
    <t xml:space="preserve">** 09.10 % MAHINDRA &amp; MAHINDRA FINANCIAL SERVICES LTD - 18/01/2024</t>
  </si>
  <si>
    <t xml:space="preserve">INE774D07ST5</t>
  </si>
  <si>
    <t xml:space="preserve">** 06.60 % MUTHOOT FINANCE LTD - 20/06/2023 #</t>
  </si>
  <si>
    <t xml:space="preserve">INE414G07FS0</t>
  </si>
  <si>
    <t xml:space="preserve">** TREASURY BILL 182 DAYS (28/07/2022)</t>
  </si>
  <si>
    <t xml:space="preserve">IN002021Y460</t>
  </si>
  <si>
    <t xml:space="preserve"># WITH INTEREST RATE SWAP POSITIONS</t>
  </si>
  <si>
    <t xml:space="preserve">NAV AS ON 28-FEB-22: RS.10.2121 (REGULAR - MONTHLY IDCW)</t>
  </si>
  <si>
    <t xml:space="preserve">NAV AS ON 28-FEB-22: RS.10.2121 (REGULAR - QUARTERLY IDCW)</t>
  </si>
  <si>
    <t xml:space="preserve">NAV AS ON 28-FEB-22: RS.10.2121 (REGULAR - PERIODIC IDCW)</t>
  </si>
  <si>
    <t xml:space="preserve">NAV AS ON 28-FEB-22: RS.10.2121 (REGULAR - GROWTH)</t>
  </si>
  <si>
    <t xml:space="preserve">NAV AS ON 28-FEB-22: RS.10.2429 (DIRECT - MONTHLY IDCW)</t>
  </si>
  <si>
    <t xml:space="preserve">NAV AS ON 28-FEB-22: RS.10.2429 (DIRECT - QUARTERLY IDCW)</t>
  </si>
  <si>
    <t xml:space="preserve">NAV AS ON 28-FEB-22: RS.10.2429 (DIRECT - PERIODIC IDCW)</t>
  </si>
  <si>
    <t xml:space="preserve">NAV AS ON 28-FEB-22: RS.10.2429 (DIRECT - GROWTH)</t>
  </si>
  <si>
    <t xml:space="preserve">NAV AS ON 31-AUG-21: RS.10.0629 (REGULAR - MONTHLY IDCW)</t>
  </si>
  <si>
    <t xml:space="preserve">NAV AS ON 31-AUG-21: RS.10.0629 (REGULAR - QUARTERLY IDCW)</t>
  </si>
  <si>
    <t xml:space="preserve">NAV AS ON 31-AUG-21: RS.10.0629 (REGULAR - PERIODIC IDCW)</t>
  </si>
  <si>
    <t xml:space="preserve">NAV AS ON 31-AUG-21: RS.10.0629 (REGULAR - GROWTH)</t>
  </si>
  <si>
    <t xml:space="preserve">NAV AS ON 31-AUG-21: RS.10.0705 (DIRECT - MONTHLY IDCW)</t>
  </si>
  <si>
    <t xml:space="preserve">NAV AS ON 31-AUG-21: RS.10.0705 (DIRECT - QUARTERLY IDCW)</t>
  </si>
  <si>
    <t xml:space="preserve">NAV AS ON 31-AUG-21: RS.10.0705 (DIRECT - PERIODIC IDCW)</t>
  </si>
  <si>
    <t xml:space="preserve">NAV AS ON 31-AUG-21: RS.10.0705 (DIRECT - GROWTH)</t>
  </si>
  <si>
    <t xml:space="preserve">AVERAGE MATURITY :  2.68 YEARS</t>
  </si>
  <si>
    <t xml:space="preserve">Hedging Position through Interest Rate Swaps as on 28th February 2022 is 20.13% of the net assets. (On Notional Value of IRS to Net Assets Basis)</t>
  </si>
  <si>
    <t xml:space="preserve">Hedging Positions through Interest Rate Swaps as on 28th February 2022</t>
  </si>
  <si>
    <t xml:space="preserve">Counter Parties to Interest Rate Swap</t>
  </si>
  <si>
    <t xml:space="preserve">Position</t>
  </si>
  <si>
    <t xml:space="preserve">Notional Value</t>
  </si>
  <si>
    <t xml:space="preserve">% To net assets</t>
  </si>
  <si>
    <t xml:space="preserve">IDFC First Bank - 23-Jul-2022</t>
  </si>
  <si>
    <t xml:space="preserve">Pay Fixed - Receive Floating</t>
  </si>
  <si>
    <t xml:space="preserve">HDFC Bank LTD - 31-July-2023</t>
  </si>
  <si>
    <t xml:space="preserve">IDFC FIRST BANK LTD - 05-Aug-2022</t>
  </si>
  <si>
    <t xml:space="preserve">HDFC BANK LTD - 05-Aug-2023</t>
  </si>
  <si>
    <t xml:space="preserve">HDFC BANK LTD - 11-Aug-2022</t>
  </si>
  <si>
    <t xml:space="preserve">ICICI SEC PRM DEALERSHIP LTD 18-Aug-2022</t>
  </si>
  <si>
    <t xml:space="preserve">YES BANK LTD - 28-Aug-23</t>
  </si>
  <si>
    <t xml:space="preserve">Hedging Position through Interest Rate Swaps as on 28th February 2022 : SDL HARYANA  9.71% (12/03/2024) of Notional Value Rs. 1,000.00  Lakhs  Pay Fixed &amp; Receive Floating. </t>
  </si>
  <si>
    <t xml:space="preserve">Hedging Position through Interest Rate Swaps as on 28th February 2022 : YARROW INFRASTRUCTURE PRIVATE LTD 6.49% NCD (01/07/2024) of Notional Value Rs. 1,500.00 Lakhs  Pay Fixed &amp; Receive Floating. </t>
  </si>
  <si>
    <t xml:space="preserve">Hedging Position through Interest Rate Swaps as on 28th February 2022 : TELESONIC NETWORK LTD 5.35% NCD (28/04/2023) of Notional Value Rs. 2,500.00 Lakhs Pay Fixed &amp; Receive Floating.</t>
  </si>
  <si>
    <t xml:space="preserve">Hedging Position through Interest Rate Swaps as on 28th February 2022 : BAJAJ HOUSING FINANCE LTD (SR.-25) 5.60% NCD (21/06/2024) of Notional Value Rs. 1,500.00 Lakhs Pay Fixed &amp; Receive Floating.</t>
  </si>
  <si>
    <t xml:space="preserve">Hedging Position through Interest Rate Swaps as on 28th February 2022 : MUTHOOT FINANCE LTD 6.60% NCD (SR-XXV OPTION III) (20/06/2023) of Notional Value Rs. 500.00 Lakhs Pay Fixed &amp; Receive Floating.</t>
  </si>
  <si>
    <t xml:space="preserve">Hedging Position through Interest Rate Swaps as on 28th February 2022 : TATA CAPITAL FINANCIAL SERVICES LTD NCD (TRANCHE -I SR-II) 8.9% (27/09/2023) of Notional Value Rs. 1,000.00 Lakhs Pay Fixed &amp; Receive Floating.</t>
  </si>
  <si>
    <t xml:space="preserve">Hedging Position through Interest Rate Swaps as on 28th February 2022 : TATA CAPITAL FINANCIAL SERVICES LTD NCD (SR - E  FY21-22 OPTION - II) 5.85% (04/10/2024) of Notional Value Rs. 2,500.00 Lakhs Pay Fixed &amp; Receive Floating.</t>
  </si>
  <si>
    <t xml:space="preserve">Tata Corporate Bond Fund</t>
  </si>
  <si>
    <t xml:space="preserve">(An open-ended debt scheme predominantly investing in AA+ and above rated corporate bonds, with flexibility of any Macaulay Duration and relatively high interest rate risk and moderate credit risk)</t>
  </si>
  <si>
    <t xml:space="preserve">•Regular income for medium term.</t>
  </si>
  <si>
    <t xml:space="preserve">• Predominant investment in corporate debt securities</t>
  </si>
  <si>
    <t xml:space="preserve">** 05.47 % POWER FINANCE CORPORATION - 19/08/2023</t>
  </si>
  <si>
    <t xml:space="preserve">INE134E08LB1</t>
  </si>
  <si>
    <t xml:space="preserve">** 05.99 % LIC HOUSING FINANCE LTD - 12/03/2025</t>
  </si>
  <si>
    <t xml:space="preserve">INE115A07PQ9</t>
  </si>
  <si>
    <t xml:space="preserve">** 08.82 % REC LTD - 12/04/2023</t>
  </si>
  <si>
    <t xml:space="preserve">INE020B08831</t>
  </si>
  <si>
    <t xml:space="preserve">** 06.39 % INDIAN OIL CORP LTD - 06/03/2025</t>
  </si>
  <si>
    <t xml:space="preserve">INE242A08452</t>
  </si>
  <si>
    <t xml:space="preserve">** 05.44 % NABARD - 05/02/2024</t>
  </si>
  <si>
    <t xml:space="preserve">INE261F08CU8</t>
  </si>
  <si>
    <t xml:space="preserve">** 05.24 % SMALL INDUST DEVLOP BANK  OF INDIA - 26/03/2024</t>
  </si>
  <si>
    <t xml:space="preserve">INE556F08JS0</t>
  </si>
  <si>
    <t xml:space="preserve">NAV AS ON 28-FEB-22: RS.10.0637 (REGULAR - MONTHLY IDCW)</t>
  </si>
  <si>
    <t xml:space="preserve">NAV AS ON 28-FEB-22: RS.10.0637 (REGULAR - QUARTERLY IDCW)</t>
  </si>
  <si>
    <t xml:space="preserve">NAV AS ON 28-FEB-22: RS.10.0637 (REGULAR - PERIODIC IDCW)</t>
  </si>
  <si>
    <t xml:space="preserve">NAV AS ON 28-FEB-22: RS.10.0637 (REGULAR - GROWTH)</t>
  </si>
  <si>
    <t xml:space="preserve">NAV AS ON 28-FEB-22: RS.10.0826 (DIRECT - MONTHLY IDCW)</t>
  </si>
  <si>
    <t xml:space="preserve">NAV AS ON 28-FEB-22: RS.10.0826 (DIRECT - QUARTERLY IDCW)</t>
  </si>
  <si>
    <t xml:space="preserve">NAV AS ON 28-FEB-22: RS.10.0826 (DIRECT - PERIODIC IDCW)</t>
  </si>
  <si>
    <t xml:space="preserve">NAV AS ON 28-FEB-22: RS.10.0826 (DIRECT - GROWTH)</t>
  </si>
  <si>
    <t xml:space="preserve">AVERAGE MATURITY :   2.05 YEARS</t>
  </si>
  <si>
    <t xml:space="preserve">Tata Income Fund</t>
  </si>
  <si>
    <t xml:space="preserve">(An open ended medium term debt scheme investing in instruments such that the Macaulay duration of the portfolio is between 4 year &amp; 7 years (Refer to page no. 15 of SID). A Relatively High Interest Rate Risk and Moderate Credit Risk.)</t>
  </si>
  <si>
    <t xml:space="preserve">•Long Term Capital Appreciation &amp; Regular Income.</t>
  </si>
  <si>
    <t xml:space="preserve">•Investment in Debt &amp; Money Market Instruments / Government Securities.</t>
  </si>
  <si>
    <t xml:space="preserve">GOI - 5.15% (09/11/2025)</t>
  </si>
  <si>
    <t xml:space="preserve">GOI - 7.69% (17/06/2043)</t>
  </si>
  <si>
    <t xml:space="preserve">IN0020190040</t>
  </si>
  <si>
    <t xml:space="preserve">** 09.10 % POWER FINANCE CORPORATION - 23/03/2029</t>
  </si>
  <si>
    <t xml:space="preserve">INE134E08JX9</t>
  </si>
  <si>
    <t xml:space="preserve">** 08.55 % INDIAN RAILWAYS FINANCE CORPORATION LTD - 21/02/2029</t>
  </si>
  <si>
    <t xml:space="preserve">INE053F07BA5</t>
  </si>
  <si>
    <t xml:space="preserve">** 07.32 % NTPC LTD - 17/07/2029</t>
  </si>
  <si>
    <t xml:space="preserve">INE733E07KL3</t>
  </si>
  <si>
    <t xml:space="preserve">** 07.55 % REC LTD - 11/05/2030</t>
  </si>
  <si>
    <t xml:space="preserve">INE020B08CU7</t>
  </si>
  <si>
    <t xml:space="preserve">** 07.35 % NATIONAL HIGHWAYS AUTHORITY OF INDIA - 28/04/2030</t>
  </si>
  <si>
    <t xml:space="preserve">INE906B07HP8</t>
  </si>
  <si>
    <t xml:space="preserve">** 08.70 % LIC HOUSING FINANCE LTD - 23/03/2029</t>
  </si>
  <si>
    <t xml:space="preserve">INE115A07OB4</t>
  </si>
  <si>
    <t xml:space="preserve">NAV AS ON 28-FEB-22: RS.66.8268 (REGULAR - GROWTH)</t>
  </si>
  <si>
    <t xml:space="preserve">NAV AS ON 28-FEB-22: RS.38.7831 (REGULAR - PERIODIC IDCW)</t>
  </si>
  <si>
    <t xml:space="preserve">NAV AS ON 28-FEB-22: RS.15.3942 (REGULAR - HALF YEARLY IDCW)</t>
  </si>
  <si>
    <t xml:space="preserve">NAV AS ON 28-FEB-22: RS.72.1113 (DIRECT - GROWTH)</t>
  </si>
  <si>
    <t xml:space="preserve">NAV AS ON 28-FEB-22: RS.41.0455 (DIRECT - PERIODIC IDCW)</t>
  </si>
  <si>
    <t xml:space="preserve">NAV AS ON 28-FEB-22: RS.16.8247 (DIRECT - HALF YEARLY IDCW)</t>
  </si>
  <si>
    <t xml:space="preserve">NAV AS ON 31-AUG-21: RS.66.1306 (REGULAR - GROWTH)</t>
  </si>
  <si>
    <t xml:space="preserve">NAV AS ON 31-AUG-21: RS.38.3868 (REGULAR - PERIODIC IDCW)</t>
  </si>
  <si>
    <t xml:space="preserve">NAV AS ON 31-AUG-21: RS.15.2392 (REGULAR - HALF YEARLY IDCW)</t>
  </si>
  <si>
    <t xml:space="preserve">NAV AS ON 31-AUG-21: RS.71.1156 (DIRECT - GROWTH)</t>
  </si>
  <si>
    <t xml:space="preserve">NAV AS ON 31-AUG-21: RS.40.4801 (DIRECT - PERIODIC IDCW)</t>
  </si>
  <si>
    <t xml:space="preserve">NAV AS ON 31-AUG-21: RS.16.5940 (DIRECT - HALF YEARLY IDCW)</t>
  </si>
  <si>
    <t xml:space="preserve">AVERAGE MATURITY :  5.61 YEARS</t>
  </si>
  <si>
    <t xml:space="preserve">Tata GILT Securities Fund</t>
  </si>
  <si>
    <t xml:space="preserve">(An open‐ended debt scheme investing predominantly in government securities across maturity. A Relatively High Interest Rate Risk and Relatively Low Credit Risk.)</t>
  </si>
  <si>
    <t xml:space="preserve">• Long Term Capital Appreciation &amp; Regular Income.</t>
  </si>
  <si>
    <t xml:space="preserve">• Predominant investments in Government Securities.</t>
  </si>
  <si>
    <t xml:space="preserve">A-III</t>
  </si>
  <si>
    <t xml:space="preserve">GOI - 6.67% (15/12/2035)</t>
  </si>
  <si>
    <t xml:space="preserve">IN0020210152</t>
  </si>
  <si>
    <t xml:space="preserve">SDL MAHARASHTRA 9.39% (20/11/2023)</t>
  </si>
  <si>
    <t xml:space="preserve">IN2220130123</t>
  </si>
  <si>
    <t xml:space="preserve">GOI - 7.59% (11/01/2026)</t>
  </si>
  <si>
    <t xml:space="preserve">IN0020150093</t>
  </si>
  <si>
    <t xml:space="preserve">SDL MAHARASHTRA 9.79% (25/09/2023)</t>
  </si>
  <si>
    <t xml:space="preserve">IN2220130081</t>
  </si>
  <si>
    <t xml:space="preserve">SDL GOA 9.77 % (26/02/2024).</t>
  </si>
  <si>
    <t xml:space="preserve">IN1420130065</t>
  </si>
  <si>
    <t xml:space="preserve">SDL HARYANA  9.71% (12/03/2024)</t>
  </si>
  <si>
    <t xml:space="preserve">SDL ANDHRA PRADESH 9.48% (26/03/2024)</t>
  </si>
  <si>
    <t xml:space="preserve">IN1020130176</t>
  </si>
  <si>
    <t xml:space="preserve">NAV AS ON 28-FEB-22: RS.17.3861 (REGULAR - IDCW)</t>
  </si>
  <si>
    <t xml:space="preserve">NAV AS ON 28-FEB-22: RS.28.5379 (RP280225 - IDCW)</t>
  </si>
  <si>
    <t xml:space="preserve">NAV AS ON 28-FEB-22: RS.28.5845 (RP280225 - GROWTH)</t>
  </si>
  <si>
    <t xml:space="preserve">NAV AS ON 28-FEB-22: RS.19.1219 (DIRECT - IDCW)</t>
  </si>
  <si>
    <t xml:space="preserve">NAV AS ON 28-FEB-22: RS.67.9191 (DIRECT - GROWTH)</t>
  </si>
  <si>
    <t xml:space="preserve">NAV AS ON 28-FEB-22: RS.62.7009 (REGULAR - GROWTH)</t>
  </si>
  <si>
    <t xml:space="preserve">NAV AS ON 31-AUG-21: RS.17.3583 (REGULAR - IDCW)</t>
  </si>
  <si>
    <t xml:space="preserve">NAV AS ON 31-AUG-21: RS.28.4530 (RP280225 - IDCW)</t>
  </si>
  <si>
    <t xml:space="preserve">NAV AS ON 31-AUG-21: RS.28.4994 (RP280225 - GROWTH)</t>
  </si>
  <si>
    <t xml:space="preserve">NAV AS ON 31-AUG-21: RS.19.0152 (DIRECT - IDCW)</t>
  </si>
  <si>
    <t xml:space="preserve">NAV AS ON 31-AUG-21: RS.67.5401 (DIRECT - GROWTH)</t>
  </si>
  <si>
    <t xml:space="preserve">NAV AS ON 31-AUG-21: RS.62.5890 (REGULAR - GROWTH)</t>
  </si>
  <si>
    <t xml:space="preserve">AVERAGE MATURITY :   3.12 YEARS</t>
  </si>
  <si>
    <t xml:space="preserve">Tata Overnight Fund</t>
  </si>
  <si>
    <t xml:space="preserve">(An open ended Debt scheme investing in Overnight Securities. A Relatively Low Interest Rate Risk and Relatively Low Credit Risk.)</t>
  </si>
  <si>
    <t xml:space="preserve">•To generate reasonable returns in line with overnight rates and high liquidity over short term.</t>
  </si>
  <si>
    <t xml:space="preserve">•Investment in debt and money market instruments havingmaturity of upto 1 business day.</t>
  </si>
  <si>
    <t xml:space="preserve">A-I</t>
  </si>
  <si>
    <t xml:space="preserve">(A) TREPS</t>
  </si>
  <si>
    <t xml:space="preserve">NAV AS ON 28-FEB-22: RS.1000.0000 (REGULAR - DAILY IDCW)</t>
  </si>
  <si>
    <t xml:space="preserve">NAV AS ON 28-FEB-22: RS.1114.8683 (REGULAR - GROWTH)</t>
  </si>
  <si>
    <t xml:space="preserve">NAV AS ON 28-FEB-22: RS.1000.0000 (DIRECT - DAILY IDCW)</t>
  </si>
  <si>
    <t xml:space="preserve">NAV AS ON 28-FEB-22: RS.1118.2940 (DIRECT - GROWTH)</t>
  </si>
  <si>
    <t xml:space="preserve">NAV AS ON 31-AUG-21: RS.1000.0000 (REGULAR - DAILY IDCW)</t>
  </si>
  <si>
    <t xml:space="preserve">NAV AS ON 31-AUG-21: RS.1097.4249 (REGULAR - GROWTH)</t>
  </si>
  <si>
    <t xml:space="preserve">NAV AS ON 31-AUG-21: RS.1000.0000 (DIRECT - DAILY IDCW)</t>
  </si>
  <si>
    <t xml:space="preserve">NAV AS ON 31-AUG-21: RS.1100.2522 (DIRECT - GROWTH)</t>
  </si>
  <si>
    <t xml:space="preserve">AVERAGE MATURITY :   0.07 MONTHS</t>
  </si>
  <si>
    <t xml:space="preserve">Tata Dynamic Bond Fund</t>
  </si>
  <si>
    <t xml:space="preserve">(An open ended dynamic debt scheme investing across duration, A Relatively High Interest Rate Risk and Moderate Credit Risk.)</t>
  </si>
  <si>
    <t xml:space="preserve">•Short Term to Medium Capital Appreciation.</t>
  </si>
  <si>
    <t xml:space="preserve">GOI - 7.16% (20/05/2023)</t>
  </si>
  <si>
    <t xml:space="preserve">** 04.96 % LIC HOUSING FINANCE LTD - 14/09/2023</t>
  </si>
  <si>
    <t xml:space="preserve">INE115A07OZ3</t>
  </si>
  <si>
    <t xml:space="preserve">NAV AS ON 28-FEB-22: RS.19.3482 (REGULAR - IDCW)</t>
  </si>
  <si>
    <t xml:space="preserve">NAV AS ON 28-FEB-22: RS.33.5811 (REGULAR - GROWTH)</t>
  </si>
  <si>
    <t xml:space="preserve">NAV AS ON 28-FEB-22: RS.21.7918 (DIRECT - IDCW)</t>
  </si>
  <si>
    <t xml:space="preserve">NAV AS ON 28-FEB-22: RS.36.7207 (DIRECT - GROWTH)</t>
  </si>
  <si>
    <t xml:space="preserve">NAV AS ON 31-AUG-21: RS.19.0556 (REGULAR - IDCW)</t>
  </si>
  <si>
    <t xml:space="preserve">NAV AS ON 31-AUG-21: RS.33.0697 (REGULAR - GROWTH)</t>
  </si>
  <si>
    <t xml:space="preserve">NAV AS ON 31-AUG-21: RS.21.4152 (DIRECT - IDCW)</t>
  </si>
  <si>
    <t xml:space="preserve">NAV AS ON 31-AUG-21: RS.36.0788 (DIRECT - GROWTH)</t>
  </si>
  <si>
    <t xml:space="preserve">AVERAGE MATURITY :  0.61 YEARS</t>
  </si>
  <si>
    <t xml:space="preserve">Tata Banking &amp; PSU Debt Fund</t>
  </si>
  <si>
    <t xml:space="preserve">(An open ended debt scheme predominantly investing in debt instruments of Banks, Public Sector Undertakings, Public Financial Institutions and Municipal Bonds. A Relatively High Interest Rate Risk and Moderate Credit Risk.)</t>
  </si>
  <si>
    <t xml:space="preserve">•Regular Income Over Short Term to Medium Term.</t>
  </si>
  <si>
    <t xml:space="preserve">•Predominant investment in Debt &amp; Money Market instruments issued by Banks, Public Sector Undertakings &amp; Financial Institutions.</t>
  </si>
  <si>
    <t xml:space="preserve">SDL WEST BENGAL 7.82% (19/06/2023)</t>
  </si>
  <si>
    <t xml:space="preserve">IN3420130038</t>
  </si>
  <si>
    <t xml:space="preserve">SDL MADHYA PRADESH 6.20% (15/04/2023)</t>
  </si>
  <si>
    <t xml:space="preserve">IN2120200067</t>
  </si>
  <si>
    <t xml:space="preserve">SDL KERALA 9.75% (26/02/2024)</t>
  </si>
  <si>
    <t xml:space="preserve">IN2020130166</t>
  </si>
  <si>
    <t xml:space="preserve">SDL UTTAR PRADESH SDL SPECIAL 8.55% (04/10/2022)</t>
  </si>
  <si>
    <t xml:space="preserve">IN3320150078</t>
  </si>
  <si>
    <t xml:space="preserve">SDL GUJARAT  9.39% (20/11/2023)</t>
  </si>
  <si>
    <t xml:space="preserve">IN1520130122</t>
  </si>
  <si>
    <t xml:space="preserve">SDL MAHARASHTRA 9.60% (14/08/2023)</t>
  </si>
  <si>
    <t xml:space="preserve">IN2220130057</t>
  </si>
  <si>
    <t xml:space="preserve">SDL MADHYA PRADESH 9.53% (01/08/2023)</t>
  </si>
  <si>
    <t xml:space="preserve">IN2120130017</t>
  </si>
  <si>
    <t xml:space="preserve">SDL RAJASTHAN 8.29% (29/07/2025)</t>
  </si>
  <si>
    <t xml:space="preserve">IN2920150165</t>
  </si>
  <si>
    <t xml:space="preserve">SDL KARNATAKA 9.39% (04/12/2023)</t>
  </si>
  <si>
    <t xml:space="preserve">IN1920130060</t>
  </si>
  <si>
    <t xml:space="preserve">SDL KARNATAKA 9.55% (12/02/2024)</t>
  </si>
  <si>
    <t xml:space="preserve">IN1920130102</t>
  </si>
  <si>
    <t xml:space="preserve">SDL ANDHRA PRADESH 9.39% (20/11/2023)</t>
  </si>
  <si>
    <t xml:space="preserve">IN1020130093</t>
  </si>
  <si>
    <t xml:space="preserve">SDL KERALA 4.85% (03/02/2023)</t>
  </si>
  <si>
    <t xml:space="preserve">IN2020200241</t>
  </si>
  <si>
    <t xml:space="preserve">SDL KERALA 9.46% (26/03/2024)</t>
  </si>
  <si>
    <t xml:space="preserve">IN2020130174</t>
  </si>
  <si>
    <t xml:space="preserve">SDL WEST BENGAL 9.84% (28/08/2023)</t>
  </si>
  <si>
    <t xml:space="preserve">IN3420130079</t>
  </si>
  <si>
    <t xml:space="preserve">SDL WEST BENGAL 9.72% (01/08/2023)</t>
  </si>
  <si>
    <t xml:space="preserve">IN3420130061</t>
  </si>
  <si>
    <t xml:space="preserve">SDL CHATTISGARH UDAY 8.53% (28/03/2024)</t>
  </si>
  <si>
    <t xml:space="preserve">IN3520150092</t>
  </si>
  <si>
    <t xml:space="preserve">SDL KARNATAKA 8.22% (09/12/2025)</t>
  </si>
  <si>
    <t xml:space="preserve">IN1920150050</t>
  </si>
  <si>
    <t xml:space="preserve">SDL KERALA 9.41% (30/01/2024)</t>
  </si>
  <si>
    <t xml:space="preserve">IN2020130141</t>
  </si>
  <si>
    <t xml:space="preserve">SDL KERALA 9.72% (28/08/2023)</t>
  </si>
  <si>
    <t xml:space="preserve">IN2020130075</t>
  </si>
  <si>
    <t xml:space="preserve">SDL PUNJAB  8.50% (30/03/2024)</t>
  </si>
  <si>
    <t xml:space="preserve">IN2820150190</t>
  </si>
  <si>
    <t xml:space="preserve">SDL TAMILNADU 8.00% (28/10/2025)</t>
  </si>
  <si>
    <t xml:space="preserve">IN3120150120</t>
  </si>
  <si>
    <t xml:space="preserve">SDL TAMILNADU 8.25% (25/04/2023)</t>
  </si>
  <si>
    <t xml:space="preserve">IN3120130015</t>
  </si>
  <si>
    <t xml:space="preserve">SDL MADHYA PRADESH 8.64% (20/02/2023)</t>
  </si>
  <si>
    <t xml:space="preserve">IN2120120034</t>
  </si>
  <si>
    <t xml:space="preserve">SDL BIHAR 8.64% (20/03/2023)</t>
  </si>
  <si>
    <t xml:space="preserve">IN1320120083</t>
  </si>
  <si>
    <t xml:space="preserve">SDL RAJASTHAN 8.21% (31/03/2024)</t>
  </si>
  <si>
    <t xml:space="preserve">IN2920150439</t>
  </si>
  <si>
    <t xml:space="preserve">** 06.80 % REC LTD - 30/06/2023</t>
  </si>
  <si>
    <t xml:space="preserve">INE020B08CN2</t>
  </si>
  <si>
    <t xml:space="preserve">** 06.19 % INDIAN RAILWAYS FINANCE CORPORATION LTD - 28/04/2023</t>
  </si>
  <si>
    <t xml:space="preserve">INE053F07CC9</t>
  </si>
  <si>
    <t xml:space="preserve">** 06.91 % NHPC LTD - 15/09/2022</t>
  </si>
  <si>
    <t xml:space="preserve">INE848E07AH8</t>
  </si>
  <si>
    <t xml:space="preserve">** 06.24 % STATE BANK OF INDIA - 21/09/2030</t>
  </si>
  <si>
    <t xml:space="preserve">INE062A08256</t>
  </si>
  <si>
    <t xml:space="preserve">** 09.20 % ICICI BANK LTD - 17/03/2117</t>
  </si>
  <si>
    <t xml:space="preserve">ICRA-AA+</t>
  </si>
  <si>
    <t xml:space="preserve">INE090A08TW2</t>
  </si>
  <si>
    <t xml:space="preserve">** 08.49 % NTPC LTD - 25/03/2025</t>
  </si>
  <si>
    <t xml:space="preserve">INE733E07JP6</t>
  </si>
  <si>
    <t xml:space="preserve">** 08.85 % HDFC BANK LTD - 12/05/2117</t>
  </si>
  <si>
    <t xml:space="preserve">INE040A08377</t>
  </si>
  <si>
    <t xml:space="preserve">(B) TREPS</t>
  </si>
  <si>
    <t xml:space="preserve">NAV AS ON 28-FEB-22: RS.11.6948 (REGULAR - IDCW)</t>
  </si>
  <si>
    <t xml:space="preserve">NAV AS ON 28-FEB-22: RS.11.6948 (REGULAR - GROWTH)</t>
  </si>
  <si>
    <t xml:space="preserve">NAV AS ON 28-FEB-22: RS.11.8375 (DIRECT - IDCW)</t>
  </si>
  <si>
    <t xml:space="preserve">NAV AS ON 28-FEB-22: RS.11.8375 (DIRECT - GROWTH)</t>
  </si>
  <si>
    <t xml:space="preserve">NAV AS ON 31-AUG-21: RS.11.5161 (REGULAR - IDCW)</t>
  </si>
  <si>
    <t xml:space="preserve">NAV AS ON 31-AUG-21: RS.11.5161 (REGULAR - GROWTH)</t>
  </si>
  <si>
    <t xml:space="preserve">NAV AS ON 31-AUG-21: RS.11.6276 (DIRECT - IDCW)</t>
  </si>
  <si>
    <t xml:space="preserve">NAV AS ON 31-AUG-21: RS.11.6276 (DIRECT - GROWTH)</t>
  </si>
  <si>
    <t xml:space="preserve">AVERAGE MATURITY :   1.90  YEARS</t>
  </si>
  <si>
    <t xml:space="preserve">TATA FIXED MATURITY PLAN-SERIES 56 SCHEME - F (CLOSE ENDED SCHEME)</t>
  </si>
  <si>
    <t xml:space="preserve">Tata Fixed Maturity Plan Series 56 Scheme F</t>
  </si>
  <si>
    <t xml:space="preserve">(A Close Ended Debt Scheme. A Moderate Interest Rate Risk and Moderate Credit Risk.)</t>
  </si>
  <si>
    <t xml:space="preserve">• Fixed income / capital appreciation on maturity.</t>
  </si>
  <si>
    <t xml:space="preserve">•Investment in Debt &amp; Money market instruments</t>
  </si>
  <si>
    <t xml:space="preserve">(I) NON-CONVERTIBLE DEBENTURES/BONDS/ZCB</t>
  </si>
  <si>
    <t xml:space="preserve">** HDB FINANCIAL SERVICES LTD - 05/04/2022 - ZCB</t>
  </si>
  <si>
    <t xml:space="preserve">INE756I07CI8</t>
  </si>
  <si>
    <t xml:space="preserve">** BAJAJ FINANCE LTD - 05/04/2022 - ZCB</t>
  </si>
  <si>
    <t xml:space="preserve">INE296A07QQ5</t>
  </si>
  <si>
    <t xml:space="preserve">** 08.18 % POWER FINANCE CORPORATION - 19/03/2022</t>
  </si>
  <si>
    <t xml:space="preserve">INE134E08JW1</t>
  </si>
  <si>
    <t xml:space="preserve">** 09.47 % POWER GRID CORPORATION OF INDIA LTD - 31/03/2022</t>
  </si>
  <si>
    <t xml:space="preserve">INE752E07ES1</t>
  </si>
  <si>
    <t xml:space="preserve">NAV AS ON 28-FEB-22: RS.12.8607 (REGULAR - IDCW)</t>
  </si>
  <si>
    <t xml:space="preserve">NAV AS ON 28-FEB-22: RS.12.8614 (REGULAR - GROWTH)</t>
  </si>
  <si>
    <t xml:space="preserve">NAV AS ON 28-FEB-22: RS.12.9693 (DIRECT - IDCW)</t>
  </si>
  <si>
    <t xml:space="preserve">NAV AS ON 28-FEB-22: RS.12.9690 (DIRECT - GROWTH)</t>
  </si>
  <si>
    <t xml:space="preserve">NAV AS ON 31-AUG-21: RS.12.6507 (REGULAR - IDCW)</t>
  </si>
  <si>
    <t xml:space="preserve">NAV AS ON 31-AUG-21: RS.12.6512 (REGULAR - GROWTH)</t>
  </si>
  <si>
    <t xml:space="preserve">NAV AS ON 31-AUG-21: RS.12.7395 (DIRECT - IDCW)</t>
  </si>
  <si>
    <t xml:space="preserve">NAV AS ON 31-AUG-21: RS.12.7408 (DIRECT - GROWTH)</t>
  </si>
  <si>
    <t xml:space="preserve">AVERAGE MATURITY : 0.04 YEARS</t>
  </si>
</sst>
</file>

<file path=xl/styles.xml><?xml version="1.0" encoding="utf-8"?>
<styleSheet xmlns="http://schemas.openxmlformats.org/spreadsheetml/2006/main">
  <numFmts count="20">
    <numFmt numFmtId="164" formatCode="#,##0.000"/>
    <numFmt numFmtId="165" formatCode="#,##0.00"/>
    <numFmt numFmtId="166" formatCode="General"/>
    <numFmt numFmtId="167" formatCode="_(* #,##0.00_);_(* \(#,##0.00\);_(* \-??_);_(@_)"/>
    <numFmt numFmtId="168" formatCode="General"/>
    <numFmt numFmtId="169" formatCode="0.0000"/>
    <numFmt numFmtId="170" formatCode="d\-mmm\-yy"/>
    <numFmt numFmtId="171" formatCode="0.00000"/>
    <numFmt numFmtId="172" formatCode="######0.00000"/>
    <numFmt numFmtId="173" formatCode="0.00"/>
    <numFmt numFmtId="174" formatCode="[$-409]dd\-mmm\-yy;@"/>
    <numFmt numFmtId="175" formatCode="[$-409]d\-mmm\-yyyy;@"/>
    <numFmt numFmtId="176" formatCode="#,##0.00_);\(#,##0.00\)"/>
    <numFmt numFmtId="177" formatCode="0.00%"/>
    <numFmt numFmtId="178" formatCode="#,##0"/>
    <numFmt numFmtId="179" formatCode="mmm\-yy"/>
    <numFmt numFmtId="180" formatCode="#,##0_);\(#,##0\)"/>
    <numFmt numFmtId="181" formatCode="#,##0.00_);[RED]\(#,##0.00\)"/>
    <numFmt numFmtId="182" formatCode="0%"/>
    <numFmt numFmtId="183" formatCode="[$-409]#,##0.00;\(#,##0.00\)"/>
  </numFmts>
  <fonts count="28">
    <font>
      <sz val="10"/>
      <name val="Arial"/>
      <family val="2"/>
      <charset val="1"/>
    </font>
    <font>
      <sz val="10"/>
      <name val="Arial"/>
      <family val="0"/>
    </font>
    <font>
      <sz val="10"/>
      <name val="Arial"/>
      <family val="0"/>
    </font>
    <font>
      <sz val="10"/>
      <name val="Arial"/>
      <family val="0"/>
    </font>
    <font>
      <u val="single"/>
      <sz val="11"/>
      <color rgb="FF0563C1"/>
      <name val="Calibri"/>
      <family val="2"/>
      <charset val="1"/>
    </font>
    <font>
      <sz val="11"/>
      <color rgb="FF000000"/>
      <name val="Calibri"/>
      <family val="2"/>
      <charset val="1"/>
    </font>
    <font>
      <sz val="10"/>
      <color rgb="FF000000"/>
      <name val="Arial"/>
      <family val="2"/>
      <charset val="1"/>
    </font>
    <font>
      <sz val="10"/>
      <name val="Rupee Foradian"/>
      <family val="0"/>
      <charset val="1"/>
    </font>
    <font>
      <b val="true"/>
      <sz val="10"/>
      <name val="Rupee Foradian"/>
      <family val="0"/>
      <charset val="1"/>
    </font>
    <font>
      <u val="single"/>
      <sz val="10"/>
      <color rgb="FF0000FF"/>
      <name val="Arial"/>
      <family val="2"/>
      <charset val="1"/>
    </font>
    <font>
      <b val="true"/>
      <sz val="10"/>
      <name val="Rupee Foradian"/>
      <family val="2"/>
      <charset val="1"/>
    </font>
    <font>
      <sz val="10"/>
      <name val="Rupee Foradian"/>
      <family val="2"/>
      <charset val="1"/>
    </font>
    <font>
      <sz val="11"/>
      <name val="Calibri"/>
      <family val="2"/>
      <charset val="1"/>
    </font>
    <font>
      <b val="true"/>
      <sz val="14"/>
      <name val="Calibri"/>
      <family val="2"/>
      <charset val="1"/>
    </font>
    <font>
      <b val="true"/>
      <sz val="11"/>
      <name val="Calibri"/>
      <family val="2"/>
      <charset val="1"/>
    </font>
    <font>
      <b val="true"/>
      <sz val="11"/>
      <color rgb="FF000000"/>
      <name val="Calibri"/>
      <family val="2"/>
      <charset val="1"/>
    </font>
    <font>
      <b val="true"/>
      <sz val="14"/>
      <color rgb="FF000000"/>
      <name val="Calibri"/>
      <family val="2"/>
      <charset val="1"/>
    </font>
    <font>
      <b val="true"/>
      <sz val="11"/>
      <name val="Times New Roman"/>
      <family val="1"/>
      <charset val="1"/>
    </font>
    <font>
      <b val="true"/>
      <sz val="10"/>
      <name val="Arial"/>
      <family val="2"/>
      <charset val="1"/>
    </font>
    <font>
      <b val="true"/>
      <sz val="12"/>
      <name val="Calibri"/>
      <family val="2"/>
      <charset val="1"/>
    </font>
    <font>
      <sz val="10"/>
      <color rgb="FF000000"/>
      <name val="Times New Roman"/>
      <family val="1"/>
      <charset val="1"/>
    </font>
    <font>
      <b val="true"/>
      <sz val="12"/>
      <color rgb="FF000000"/>
      <name val="Calibri"/>
      <family val="2"/>
      <charset val="1"/>
    </font>
    <font>
      <b val="true"/>
      <sz val="11"/>
      <color rgb="FF000000"/>
      <name val="Times New Roman"/>
      <family val="1"/>
      <charset val="1"/>
    </font>
    <font>
      <sz val="12"/>
      <color rgb="FF000000"/>
      <name val="Calibri"/>
      <family val="2"/>
      <charset val="1"/>
    </font>
    <font>
      <sz val="12"/>
      <name val="Calibri"/>
      <family val="2"/>
      <charset val="1"/>
    </font>
    <font>
      <sz val="11"/>
      <color rgb="FF000000"/>
      <name val="Times New Roman"/>
      <family val="1"/>
      <charset val="1"/>
    </font>
    <font>
      <i val="true"/>
      <sz val="11"/>
      <name val="Calibri"/>
      <family val="2"/>
      <charset val="1"/>
    </font>
    <font>
      <b val="true"/>
      <sz val="10"/>
      <color rgb="FF000000"/>
      <name val="Rupee Foradian"/>
      <family val="0"/>
      <charset val="1"/>
    </font>
  </fonts>
  <fills count="4">
    <fill>
      <patternFill patternType="none"/>
    </fill>
    <fill>
      <patternFill patternType="gray125"/>
    </fill>
    <fill>
      <patternFill patternType="solid">
        <fgColor rgb="FF8FAADC"/>
        <bgColor rgb="FF98BBE6"/>
      </patternFill>
    </fill>
    <fill>
      <patternFill patternType="solid">
        <fgColor rgb="FF99CCFF"/>
        <bgColor rgb="FF98BBE6"/>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right/>
      <top style="thin"/>
      <bottom style="thin"/>
      <diagonal/>
    </border>
    <border diagonalUp="false" diagonalDown="false">
      <left style="thin"/>
      <right/>
      <top style="thin"/>
      <bottom style="thin"/>
      <diagonal/>
    </border>
    <border diagonalUp="false" diagonalDown="false">
      <left style="medium"/>
      <right/>
      <top/>
      <bottom/>
      <diagonal/>
    </border>
    <border diagonalUp="false" diagonalDown="false">
      <left/>
      <right/>
      <top style="medium"/>
      <bottom style="medium"/>
      <diagonal/>
    </border>
    <border diagonalUp="false" diagonalDown="false">
      <left style="medium"/>
      <right/>
      <top style="medium"/>
      <bottom style="medium"/>
      <diagonal/>
    </border>
    <border diagonalUp="false" diagonalDown="false">
      <left style="medium"/>
      <right/>
      <top style="medium"/>
      <bottom style="thin"/>
      <diagonal/>
    </border>
    <border diagonalUp="false" diagonalDown="false">
      <left style="thin"/>
      <right style="medium"/>
      <top style="medium"/>
      <bottom style="medium"/>
      <diagonal/>
    </border>
    <border diagonalUp="false" diagonalDown="false">
      <left style="medium"/>
      <right/>
      <top style="thin"/>
      <bottom style="thin"/>
      <diagonal/>
    </border>
    <border diagonalUp="false" diagonalDown="false">
      <left style="medium"/>
      <right/>
      <top style="thin"/>
      <bottom style="medium"/>
      <diagonal/>
    </border>
    <border diagonalUp="false" diagonalDown="false">
      <left/>
      <right style="medium"/>
      <top style="medium"/>
      <bottom style="medium"/>
      <diagonal/>
    </border>
  </borders>
  <cellStyleXfs count="31">
    <xf numFmtId="166"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82" fontId="0" fillId="0" borderId="0" applyFont="true" applyBorder="false" applyAlignment="true" applyProtection="false">
      <alignment horizontal="general" vertical="bottom" textRotation="0" wrapText="false" indent="0" shrinkToFit="false"/>
    </xf>
    <xf numFmtId="166" fontId="9"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general" vertical="bottom" textRotation="0" wrapText="false" indent="0" shrinkToFit="false"/>
    </xf>
    <xf numFmtId="166"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cellStyleXfs>
  <cellXfs count="354">
    <xf numFmtId="166" fontId="0" fillId="0" borderId="0" xfId="0" applyFont="fals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true" applyAlignment="true" applyProtection="true">
      <alignment horizontal="center"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6" fontId="9" fillId="0" borderId="0" xfId="20" applyFont="true" applyBorder="true" applyAlignment="true" applyProtection="true">
      <alignment horizontal="general" vertical="bottom" textRotation="0" wrapText="false" indent="0" shrinkToFit="false"/>
      <protection locked="true" hidden="false"/>
    </xf>
    <xf numFmtId="166" fontId="10" fillId="0" borderId="1" xfId="0" applyFont="true" applyBorder="true" applyAlignment="true" applyProtection="true">
      <alignment horizontal="center" vertical="center" textRotation="0" wrapText="true" indent="0" shrinkToFit="false"/>
      <protection locked="true" hidden="false"/>
    </xf>
    <xf numFmtId="166" fontId="11" fillId="0" borderId="1" xfId="0" applyFont="true" applyBorder="true" applyAlignment="true" applyProtection="true">
      <alignment horizontal="center" vertical="bottom" textRotation="0" wrapText="false" indent="0" shrinkToFit="false"/>
      <protection locked="true" hidden="false"/>
    </xf>
    <xf numFmtId="166" fontId="11" fillId="0" borderId="1" xfId="0" applyFont="true" applyBorder="true" applyAlignment="true" applyProtection="true">
      <alignment horizontal="general" vertical="bottom" textRotation="0" wrapText="tru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6" fontId="11" fillId="0" borderId="1" xfId="0" applyFont="true" applyBorder="true" applyAlignment="true" applyProtection="true">
      <alignment horizontal="general" vertical="bottom" textRotation="0" wrapText="false" indent="0"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6" fontId="12" fillId="0" borderId="0" xfId="29" applyFont="true" applyBorder="false" applyAlignment="true" applyProtection="true">
      <alignment horizontal="general" vertical="bottom" textRotation="0" wrapText="false" indent="0" shrinkToFit="false"/>
      <protection locked="true" hidden="false"/>
    </xf>
    <xf numFmtId="166" fontId="12" fillId="0" borderId="0" xfId="29" applyFont="true" applyBorder="false" applyAlignment="true" applyProtection="true">
      <alignment horizontal="left" vertical="bottom" textRotation="0" wrapText="false" indent="0" shrinkToFit="false"/>
      <protection locked="true" hidden="false"/>
    </xf>
    <xf numFmtId="166" fontId="13" fillId="2" borderId="1" xfId="29" applyFont="true" applyBorder="true" applyAlignment="true" applyProtection="true">
      <alignment horizontal="center" vertical="bottom" textRotation="0" wrapText="false" indent="0" shrinkToFit="false"/>
      <protection locked="true" hidden="false"/>
    </xf>
    <xf numFmtId="166" fontId="12" fillId="0" borderId="0" xfId="29" applyFont="true" applyBorder="false" applyAlignment="true" applyProtection="true">
      <alignment horizontal="left" vertical="center" textRotation="0" wrapText="false" indent="0" shrinkToFit="false"/>
      <protection locked="true" hidden="false"/>
    </xf>
    <xf numFmtId="166" fontId="14" fillId="2" borderId="1" xfId="29" applyFont="true" applyBorder="true" applyAlignment="true" applyProtection="true">
      <alignment horizontal="center" vertical="center" textRotation="0" wrapText="true" indent="0" shrinkToFit="false"/>
      <protection locked="true" hidden="false"/>
    </xf>
    <xf numFmtId="166" fontId="14" fillId="0" borderId="0" xfId="29" applyFont="true" applyBorder="false" applyAlignment="true" applyProtection="true">
      <alignment horizontal="center" vertical="center" textRotation="0" wrapText="true" indent="0" shrinkToFit="false"/>
      <protection locked="true" hidden="false"/>
    </xf>
    <xf numFmtId="166" fontId="12" fillId="0" borderId="1" xfId="29" applyFont="true" applyBorder="true" applyAlignment="true" applyProtection="true">
      <alignment horizontal="center" vertical="center" textRotation="0" wrapText="false" indent="0" shrinkToFit="false"/>
      <protection locked="true" hidden="false"/>
    </xf>
    <xf numFmtId="166" fontId="12" fillId="0" borderId="1" xfId="29" applyFont="true" applyBorder="true" applyAlignment="true" applyProtection="true">
      <alignment horizontal="general" vertical="bottom" textRotation="0" wrapText="false" indent="0" shrinkToFit="false"/>
      <protection locked="true" hidden="false"/>
    </xf>
    <xf numFmtId="166" fontId="12" fillId="0" borderId="1" xfId="29" applyFont="true" applyBorder="true" applyAlignment="true" applyProtection="true">
      <alignment horizontal="left" vertical="center" textRotation="0" wrapText="false" indent="0" shrinkToFit="false"/>
      <protection locked="true" hidden="false"/>
    </xf>
    <xf numFmtId="166" fontId="5" fillId="0" borderId="2" xfId="29" applyFont="true" applyBorder="true" applyAlignment="true" applyProtection="true">
      <alignment horizontal="general" vertical="bottom" textRotation="0" wrapText="true" indent="0" shrinkToFit="false"/>
      <protection locked="true" hidden="false"/>
    </xf>
    <xf numFmtId="166" fontId="12" fillId="0" borderId="0" xfId="29" applyFont="true" applyBorder="false" applyAlignment="true" applyProtection="true">
      <alignment horizontal="general" vertical="bottom" textRotation="0" wrapText="false" indent="0" shrinkToFit="false"/>
      <protection locked="true" hidden="false"/>
    </xf>
    <xf numFmtId="166" fontId="5" fillId="0" borderId="2" xfId="29" applyFont="true" applyBorder="true" applyAlignment="true" applyProtection="true">
      <alignment horizontal="general" vertical="bottom" textRotation="0" wrapText="false" indent="0" shrinkToFit="false"/>
      <protection locked="true" hidden="false"/>
    </xf>
    <xf numFmtId="166" fontId="12" fillId="0" borderId="2" xfId="29" applyFont="true" applyBorder="true" applyAlignment="true" applyProtection="true">
      <alignment horizontal="general" vertical="bottom" textRotation="0" wrapText="false" indent="0" shrinkToFit="false"/>
      <protection locked="true" hidden="false"/>
    </xf>
    <xf numFmtId="166" fontId="5" fillId="0" borderId="1" xfId="29" applyFont="true" applyBorder="true" applyAlignment="true" applyProtection="true">
      <alignment horizontal="center" vertical="center" textRotation="0" wrapText="false" indent="0" shrinkToFit="false"/>
      <protection locked="true" hidden="false"/>
    </xf>
    <xf numFmtId="166" fontId="5" fillId="0" borderId="2" xfId="29" applyFont="true" applyBorder="true" applyAlignment="true" applyProtection="true">
      <alignment horizontal="left" vertical="bottom" textRotation="0" wrapText="false" indent="0" shrinkToFit="false"/>
      <protection locked="true" hidden="false"/>
    </xf>
    <xf numFmtId="168" fontId="12" fillId="0" borderId="1" xfId="29" applyFont="true" applyBorder="true" applyAlignment="true" applyProtection="true">
      <alignment horizontal="center" vertical="bottom" textRotation="0" wrapText="true" indent="0" shrinkToFit="false"/>
      <protection locked="true" hidden="false"/>
    </xf>
    <xf numFmtId="166" fontId="12" fillId="0" borderId="1" xfId="29" applyFont="true" applyBorder="true" applyAlignment="true" applyProtection="true">
      <alignment horizontal="general" vertical="bottom" textRotation="0" wrapText="true" indent="0" shrinkToFit="false"/>
      <protection locked="true" hidden="false"/>
    </xf>
    <xf numFmtId="166" fontId="12" fillId="0" borderId="1" xfId="29" applyFont="true" applyBorder="true" applyAlignment="true" applyProtection="true">
      <alignment horizontal="left" vertical="bottom" textRotation="0" wrapText="true" indent="0" shrinkToFit="false"/>
      <protection locked="true" hidden="false"/>
    </xf>
    <xf numFmtId="166" fontId="12" fillId="0" borderId="2" xfId="29" applyFont="true" applyBorder="true" applyAlignment="true" applyProtection="true">
      <alignment horizontal="general" vertical="bottom" textRotation="0" wrapText="true" indent="0" shrinkToFit="false"/>
      <protection locked="true" hidden="false"/>
    </xf>
    <xf numFmtId="166" fontId="12" fillId="0" borderId="0" xfId="29" applyFont="true" applyBorder="false" applyAlignment="true" applyProtection="true">
      <alignment horizontal="general" vertical="bottom" textRotation="0" wrapText="true" indent="0" shrinkToFit="false"/>
      <protection locked="true" hidden="false"/>
    </xf>
    <xf numFmtId="166" fontId="5" fillId="0" borderId="1" xfId="29" applyFont="true" applyBorder="true" applyAlignment="true" applyProtection="true">
      <alignment horizontal="left" vertical="bottom" textRotation="0" wrapText="false" indent="0" shrinkToFit="false"/>
      <protection locked="true" hidden="false"/>
    </xf>
    <xf numFmtId="166" fontId="5" fillId="0" borderId="0" xfId="24" applyFont="false" applyBorder="false" applyAlignment="true" applyProtection="true">
      <alignment horizontal="general" vertical="bottom" textRotation="0" wrapText="false" indent="0" shrinkToFit="false"/>
      <protection locked="true" hidden="false"/>
    </xf>
    <xf numFmtId="166" fontId="5" fillId="0" borderId="0" xfId="24" applyFont="false" applyBorder="false" applyAlignment="true" applyProtection="true">
      <alignment horizontal="center" vertical="bottom" textRotation="0" wrapText="false" indent="0" shrinkToFit="false"/>
      <protection locked="true" hidden="false"/>
    </xf>
    <xf numFmtId="169" fontId="5" fillId="0" borderId="0" xfId="24" applyFont="false" applyBorder="false" applyAlignment="true" applyProtection="true">
      <alignment horizontal="general" vertical="bottom" textRotation="0" wrapText="false" indent="0" shrinkToFit="false"/>
      <protection locked="true" hidden="false"/>
    </xf>
    <xf numFmtId="166" fontId="4" fillId="0" borderId="0" xfId="23" applyFont="true" applyBorder="true" applyAlignment="true" applyProtection="true">
      <alignment horizontal="general" vertical="bottom" textRotation="0" wrapText="false" indent="0" shrinkToFit="false"/>
      <protection locked="true" hidden="false"/>
    </xf>
    <xf numFmtId="166" fontId="15" fillId="0" borderId="0" xfId="25" applyFont="true" applyBorder="true" applyAlignment="true" applyProtection="true">
      <alignment horizontal="center" vertical="bottom" textRotation="0" wrapText="false" indent="0" shrinkToFit="false"/>
      <protection locked="true" hidden="false"/>
    </xf>
    <xf numFmtId="170" fontId="15" fillId="2" borderId="1" xfId="24" applyFont="true" applyBorder="true" applyAlignment="true" applyProtection="true">
      <alignment horizontal="center" vertical="center" textRotation="0" wrapText="true" indent="0" shrinkToFit="false"/>
      <protection locked="true" hidden="false"/>
    </xf>
    <xf numFmtId="169" fontId="15" fillId="2" borderId="1" xfId="24" applyFont="true" applyBorder="true" applyAlignment="true" applyProtection="true">
      <alignment horizontal="center" vertical="center" textRotation="0" wrapText="true" indent="0" shrinkToFit="false"/>
      <protection locked="true" hidden="false"/>
    </xf>
    <xf numFmtId="171" fontId="15" fillId="2" borderId="1" xfId="24" applyFont="true" applyBorder="true" applyAlignment="true" applyProtection="true">
      <alignment horizontal="center" vertical="center" textRotation="0" wrapText="true" indent="0" shrinkToFit="false"/>
      <protection locked="true" hidden="false"/>
    </xf>
    <xf numFmtId="166" fontId="5" fillId="0" borderId="0" xfId="24" applyFont="false" applyBorder="false" applyAlignment="true" applyProtection="true">
      <alignment horizontal="general" vertical="bottom" textRotation="0" wrapText="true" indent="0" shrinkToFit="false"/>
      <protection locked="true" hidden="false"/>
    </xf>
    <xf numFmtId="170" fontId="5" fillId="0" borderId="1" xfId="24" applyFont="true" applyBorder="true" applyAlignment="true" applyProtection="true">
      <alignment horizontal="center" vertical="bottom" textRotation="0" wrapText="false" indent="0" shrinkToFit="false"/>
      <protection locked="true" hidden="false"/>
    </xf>
    <xf numFmtId="169" fontId="5" fillId="0" borderId="1" xfId="24" applyFont="true" applyBorder="true" applyAlignment="true" applyProtection="true">
      <alignment horizontal="general" vertical="bottom" textRotation="0" wrapText="false" indent="0" shrinkToFit="false"/>
      <protection locked="true" hidden="false"/>
    </xf>
    <xf numFmtId="170" fontId="5" fillId="0" borderId="0" xfId="24" applyFont="true" applyBorder="false" applyAlignment="true" applyProtection="true">
      <alignment horizontal="center" vertical="bottom" textRotation="0" wrapText="false" indent="0" shrinkToFit="false"/>
      <protection locked="true" hidden="false"/>
    </xf>
    <xf numFmtId="169" fontId="5" fillId="0" borderId="0" xfId="24" applyFont="true" applyBorder="false" applyAlignment="true" applyProtection="true">
      <alignment horizontal="general" vertical="bottom" textRotation="0" wrapText="false" indent="0" shrinkToFit="false"/>
      <protection locked="true" hidden="false"/>
    </xf>
    <xf numFmtId="166" fontId="5" fillId="0" borderId="0" xfId="24" applyFont="false" applyBorder="false" applyAlignment="true" applyProtection="true">
      <alignment horizontal="general" vertical="center" textRotation="0" wrapText="true" indent="0" shrinkToFit="false"/>
      <protection locked="true" hidden="false"/>
    </xf>
    <xf numFmtId="169" fontId="5" fillId="0" borderId="1" xfId="24" applyFont="true" applyBorder="true" applyAlignment="true" applyProtection="true">
      <alignment horizontal="right" vertical="bottom" textRotation="0" wrapText="false" indent="0" shrinkToFit="false"/>
      <protection locked="true" hidden="false"/>
    </xf>
    <xf numFmtId="172" fontId="5" fillId="0" borderId="1" xfId="24" applyFont="true" applyBorder="true" applyAlignment="true" applyProtection="true">
      <alignment horizontal="general" vertical="bottom" textRotation="0" wrapText="false" indent="0" shrinkToFit="false"/>
      <protection locked="true" hidden="false"/>
    </xf>
    <xf numFmtId="170" fontId="15" fillId="2" borderId="3" xfId="24" applyFont="true" applyBorder="true" applyAlignment="true" applyProtection="true">
      <alignment horizontal="center" vertical="center" textRotation="0" wrapText="true" indent="0" shrinkToFit="false"/>
      <protection locked="true" hidden="false"/>
    </xf>
    <xf numFmtId="169" fontId="15" fillId="2" borderId="3" xfId="24" applyFont="true" applyBorder="true" applyAlignment="true" applyProtection="true">
      <alignment horizontal="center" vertical="center" textRotation="0" wrapText="true" indent="0" shrinkToFit="false"/>
      <protection locked="true" hidden="false"/>
    </xf>
    <xf numFmtId="171" fontId="15" fillId="2" borderId="3" xfId="24" applyFont="true" applyBorder="true" applyAlignment="true" applyProtection="true">
      <alignment horizontal="center" vertical="center" textRotation="0" wrapText="true" indent="0" shrinkToFit="false"/>
      <protection locked="true" hidden="false"/>
    </xf>
    <xf numFmtId="166" fontId="5" fillId="0" borderId="1" xfId="24" applyFont="true" applyBorder="true" applyAlignment="true" applyProtection="true">
      <alignment horizontal="center" vertical="bottom" textRotation="0" wrapText="true" indent="0" shrinkToFit="false"/>
      <protection locked="true" hidden="false"/>
    </xf>
    <xf numFmtId="170" fontId="5" fillId="0" borderId="0" xfId="24" applyFont="false" applyBorder="false" applyAlignment="true" applyProtection="true">
      <alignment horizontal="center" vertical="bottom" textRotation="0" wrapText="false" indent="0" shrinkToFit="false"/>
      <protection locked="true" hidden="false"/>
    </xf>
    <xf numFmtId="169" fontId="5" fillId="0" borderId="1" xfId="24" applyFont="true" applyBorder="true" applyAlignment="true" applyProtection="true">
      <alignment horizontal="general" vertical="bottom" textRotation="0" wrapText="true" indent="0" shrinkToFit="false"/>
      <protection locked="true" hidden="false"/>
    </xf>
    <xf numFmtId="169" fontId="5" fillId="0" borderId="1" xfId="24" applyFont="false" applyBorder="true" applyAlignment="true" applyProtection="true">
      <alignment horizontal="general" vertical="bottom" textRotation="0" wrapText="false" indent="0" shrinkToFit="false"/>
      <protection locked="true" hidden="false"/>
    </xf>
    <xf numFmtId="166" fontId="5" fillId="0" borderId="1" xfId="24" applyFont="false" applyBorder="true" applyAlignment="true" applyProtection="true">
      <alignment horizontal="general" vertical="bottom" textRotation="0" wrapText="true" indent="0" shrinkToFit="false"/>
      <protection locked="true" hidden="false"/>
    </xf>
    <xf numFmtId="169" fontId="5" fillId="0" borderId="1" xfId="24" applyFont="false" applyBorder="true" applyAlignment="true" applyProtection="true">
      <alignment horizontal="general" vertical="bottom" textRotation="0" wrapText="true" indent="0" shrinkToFit="false"/>
      <protection locked="true" hidden="false"/>
    </xf>
    <xf numFmtId="166" fontId="5" fillId="0" borderId="0" xfId="27" applyFont="false" applyBorder="false" applyAlignment="true" applyProtection="true">
      <alignment horizontal="general" vertical="bottom" textRotation="0" wrapText="false" indent="0" shrinkToFit="false"/>
      <protection locked="true" hidden="false"/>
    </xf>
    <xf numFmtId="166" fontId="16" fillId="0" borderId="1" xfId="27" applyFont="true" applyBorder="true" applyAlignment="true" applyProtection="true">
      <alignment horizontal="center" vertical="bottom" textRotation="0" wrapText="false" indent="0" shrinkToFit="false"/>
      <protection locked="true" hidden="false"/>
    </xf>
    <xf numFmtId="166" fontId="16" fillId="0" borderId="1" xfId="27" applyFont="true" applyBorder="true" applyAlignment="true" applyProtection="true">
      <alignment horizontal="left"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73" fontId="7" fillId="0" borderId="0" xfId="0" applyFont="true" applyBorder="false" applyAlignment="true" applyProtection="true">
      <alignment horizontal="general" vertical="bottom" textRotation="0" wrapText="false" indent="0" shrinkToFit="false"/>
      <protection locked="true" hidden="false"/>
    </xf>
    <xf numFmtId="173" fontId="7" fillId="0" borderId="0" xfId="0" applyFont="true" applyBorder="false" applyAlignment="true" applyProtection="true">
      <alignment horizontal="right" vertical="bottom" textRotation="0" wrapText="false" indent="0" shrinkToFit="false"/>
      <protection locked="true" hidden="false"/>
    </xf>
    <xf numFmtId="166" fontId="8" fillId="3" borderId="1" xfId="0" applyFont="true" applyBorder="true" applyAlignment="true" applyProtection="true">
      <alignment horizontal="center" vertical="bottom" textRotation="0" wrapText="false" indent="0" shrinkToFit="false"/>
      <protection locked="true" hidden="false"/>
    </xf>
    <xf numFmtId="173" fontId="7" fillId="0" borderId="0" xfId="0" applyFont="true" applyBorder="false" applyAlignment="true" applyProtection="true">
      <alignment horizontal="right" vertical="bottom" textRotation="0" wrapText="false" indent="0" shrinkToFit="false"/>
      <protection locked="true" hidden="false"/>
    </xf>
    <xf numFmtId="173" fontId="7" fillId="0" borderId="0" xfId="0" applyFont="true" applyBorder="false" applyAlignment="true" applyProtection="true">
      <alignment horizontal="general" vertical="bottom" textRotation="0" wrapText="false" indent="0" shrinkToFit="false"/>
      <protection locked="true" hidden="false"/>
    </xf>
    <xf numFmtId="166" fontId="14" fillId="0" borderId="4" xfId="0" applyFont="true" applyBorder="true" applyAlignment="true" applyProtection="true">
      <alignment horizontal="general" vertical="center" textRotation="0" wrapText="true" indent="0" shrinkToFit="false"/>
      <protection locked="true" hidden="false"/>
    </xf>
    <xf numFmtId="166" fontId="12" fillId="0" borderId="5" xfId="0" applyFont="true" applyBorder="true" applyAlignment="true" applyProtection="true">
      <alignment horizontal="center" vertical="top" textRotation="0" wrapText="true" indent="0" shrinkToFit="false"/>
      <protection locked="true" hidden="false"/>
    </xf>
    <xf numFmtId="166" fontId="11" fillId="0" borderId="5" xfId="0" applyFont="true" applyBorder="true" applyAlignment="true" applyProtection="true">
      <alignment horizontal="center" vertical="bottom" textRotation="0" wrapText="false" indent="0" shrinkToFit="false"/>
      <protection locked="true" hidden="false"/>
    </xf>
    <xf numFmtId="173" fontId="11" fillId="0" borderId="0" xfId="0" applyFont="true" applyBorder="false" applyAlignment="true" applyProtection="true">
      <alignment horizontal="right" vertical="bottom" textRotation="0" wrapText="false" indent="0" shrinkToFit="false"/>
      <protection locked="true" hidden="false"/>
    </xf>
    <xf numFmtId="173" fontId="10" fillId="0" borderId="0" xfId="0" applyFont="true" applyBorder="false" applyAlignment="true" applyProtection="true">
      <alignment horizontal="general" vertical="bottom" textRotation="0" wrapText="false" indent="0" shrinkToFit="false"/>
      <protection locked="true" hidden="false"/>
    </xf>
    <xf numFmtId="166" fontId="12" fillId="0" borderId="6" xfId="0" applyFont="true" applyBorder="true" applyAlignment="true" applyProtection="true">
      <alignment horizontal="general" vertical="center" textRotation="0" wrapText="true" indent="0" shrinkToFit="false"/>
      <protection locked="true" hidden="false"/>
    </xf>
    <xf numFmtId="166" fontId="12" fillId="0" borderId="6" xfId="0" applyFont="true" applyBorder="true" applyAlignment="true" applyProtection="true">
      <alignment horizontal="justify" vertical="center" textRotation="0" wrapText="true" indent="0" shrinkToFit="false"/>
      <protection locked="true" hidden="false"/>
    </xf>
    <xf numFmtId="166" fontId="12" fillId="0" borderId="7" xfId="0" applyFont="true" applyBorder="true" applyAlignment="true" applyProtection="true">
      <alignment horizontal="justify" vertical="center" textRotation="0" wrapText="true" indent="0" shrinkToFit="false"/>
      <protection locked="true" hidden="false"/>
    </xf>
    <xf numFmtId="173" fontId="10" fillId="0" borderId="0" xfId="0" applyFont="true" applyBorder="false" applyAlignment="true" applyProtection="true">
      <alignment horizontal="center" vertical="bottom" textRotation="0" wrapText="false" indent="0" shrinkToFit="false"/>
      <protection locked="true" hidden="false"/>
    </xf>
    <xf numFmtId="166" fontId="8" fillId="0" borderId="8" xfId="0" applyFont="true" applyBorder="true" applyAlignment="true" applyProtection="true">
      <alignment horizontal="general" vertical="bottom" textRotation="0" wrapText="false" indent="0" shrinkToFit="false"/>
      <protection locked="true" hidden="false"/>
    </xf>
    <xf numFmtId="173" fontId="8" fillId="0" borderId="8" xfId="0" applyFont="true" applyBorder="true" applyAlignment="true" applyProtection="true">
      <alignment horizontal="general" vertical="bottom" textRotation="0" wrapText="false" indent="0" shrinkToFit="false"/>
      <protection locked="true" hidden="false"/>
    </xf>
    <xf numFmtId="173" fontId="8" fillId="0" borderId="8" xfId="0" applyFont="true" applyBorder="true" applyAlignment="true" applyProtection="true">
      <alignment horizontal="right"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73" fontId="7" fillId="0" borderId="0" xfId="0" applyFont="true" applyBorder="false" applyAlignment="true" applyProtection="true">
      <alignment horizontal="center" vertical="bottom" textRotation="0" wrapText="false" indent="0" shrinkToFit="false"/>
      <protection locked="true" hidden="false"/>
    </xf>
    <xf numFmtId="173" fontId="8" fillId="0" borderId="0" xfId="0" applyFont="true" applyBorder="false" applyAlignment="true" applyProtection="true">
      <alignment horizontal="center" vertical="bottom" textRotation="0" wrapText="false" indent="0" shrinkToFit="false"/>
      <protection locked="true" hidden="false"/>
    </xf>
    <xf numFmtId="173" fontId="8" fillId="0" borderId="0" xfId="0" applyFont="true" applyBorder="false" applyAlignment="true" applyProtection="true">
      <alignment horizontal="right" vertical="bottom" textRotation="0" wrapText="fals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73" fontId="10" fillId="0" borderId="0" xfId="0" applyFont="true" applyBorder="false" applyAlignment="true" applyProtection="true">
      <alignment horizontal="center" vertical="bottom" textRotation="0" wrapText="false" indent="0" shrinkToFit="false"/>
      <protection locked="true" hidden="false"/>
    </xf>
    <xf numFmtId="173" fontId="10" fillId="0" borderId="0" xfId="0" applyFont="true" applyBorder="false" applyAlignment="true" applyProtection="true">
      <alignment horizontal="right" vertical="bottom" textRotation="0" wrapText="false" indent="0" shrinkToFit="false"/>
      <protection locked="true" hidden="false"/>
    </xf>
    <xf numFmtId="173" fontId="10" fillId="0" borderId="0" xfId="0" applyFont="true" applyBorder="false" applyAlignment="true" applyProtection="true">
      <alignment horizontal="general" vertical="bottom" textRotation="0" wrapText="false" indent="0" shrinkToFit="false"/>
      <protection locked="true" hidden="false"/>
    </xf>
    <xf numFmtId="173" fontId="8" fillId="0" borderId="0" xfId="0" applyFont="true" applyBorder="false" applyAlignment="true" applyProtection="true">
      <alignment horizontal="general" vertical="bottom" textRotation="0" wrapText="false" indent="0" shrinkToFit="false"/>
      <protection locked="true" hidden="false"/>
    </xf>
    <xf numFmtId="174" fontId="8" fillId="0" borderId="0" xfId="0" applyFont="true" applyBorder="false" applyAlignment="true" applyProtection="true">
      <alignment horizontal="center"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true" indent="0" shrinkToFit="false"/>
      <protection locked="true" hidden="false"/>
    </xf>
    <xf numFmtId="166" fontId="17" fillId="0" borderId="0" xfId="0" applyFont="true" applyBorder="false" applyAlignment="true" applyProtection="true">
      <alignment horizontal="general" vertical="center" textRotation="0" wrapText="false" indent="0" shrinkToFit="false"/>
      <protection locked="true" hidden="false"/>
    </xf>
    <xf numFmtId="166" fontId="7" fillId="0" borderId="0" xfId="0" applyFont="true" applyBorder="false" applyAlignment="true" applyProtection="true">
      <alignment horizontal="general" vertical="center" textRotation="0" wrapText="false" indent="0" shrinkToFit="false"/>
      <protection locked="true" hidden="false"/>
    </xf>
    <xf numFmtId="166" fontId="18" fillId="0" borderId="1" xfId="0" applyFont="true" applyBorder="true" applyAlignment="true" applyProtection="true">
      <alignment horizontal="center" vertical="center" textRotation="0" wrapText="true" indent="0" shrinkToFit="false"/>
      <protection locked="true" hidden="false"/>
    </xf>
    <xf numFmtId="166" fontId="0" fillId="0" borderId="1" xfId="0" applyFont="true" applyBorder="true" applyAlignment="true" applyProtection="true">
      <alignment horizontal="left" vertical="center" textRotation="0" wrapText="true" indent="0" shrinkToFit="false"/>
      <protection locked="true" hidden="false"/>
    </xf>
    <xf numFmtId="165" fontId="0" fillId="0" borderId="1" xfId="0" applyFont="true" applyBorder="true" applyAlignment="true" applyProtection="true">
      <alignment horizontal="right" vertical="center" textRotation="0" wrapText="true" indent="0" shrinkToFit="false"/>
      <protection locked="true" hidden="false"/>
    </xf>
    <xf numFmtId="166" fontId="0" fillId="0" borderId="1" xfId="0" applyFont="true" applyBorder="true" applyAlignment="true" applyProtection="true">
      <alignment horizontal="general" vertical="bottom" textRotation="0" wrapText="false" indent="0" shrinkToFit="false"/>
      <protection locked="true" hidden="false"/>
    </xf>
    <xf numFmtId="166" fontId="18" fillId="0" borderId="1" xfId="0" applyFont="true" applyBorder="true" applyAlignment="true" applyProtection="true">
      <alignment horizontal="left" vertical="center" textRotation="0" wrapText="true" indent="0" shrinkToFit="false"/>
      <protection locked="true" hidden="false"/>
    </xf>
    <xf numFmtId="165" fontId="18" fillId="0" borderId="1" xfId="0" applyFont="true" applyBorder="true" applyAlignment="true" applyProtection="true">
      <alignment horizontal="right" vertical="center" textRotation="0" wrapText="true" indent="0" shrinkToFit="false"/>
      <protection locked="true" hidden="false"/>
    </xf>
    <xf numFmtId="166" fontId="15" fillId="0" borderId="0" xfId="0" applyFont="true" applyBorder="false" applyAlignment="true" applyProtection="true">
      <alignment horizontal="general" vertical="center" textRotation="0" wrapText="false" indent="0" shrinkToFit="false"/>
      <protection locked="true" hidden="false"/>
    </xf>
    <xf numFmtId="175" fontId="15" fillId="0" borderId="0" xfId="0" applyFont="true" applyBorder="false" applyAlignment="true" applyProtection="true">
      <alignment horizontal="center" vertical="center" textRotation="0" wrapText="false" indent="0" shrinkToFit="false"/>
      <protection locked="true" hidden="false"/>
    </xf>
    <xf numFmtId="173" fontId="11" fillId="0" borderId="0" xfId="0" applyFont="true" applyBorder="false" applyAlignment="true" applyProtection="true">
      <alignment horizontal="right" vertical="bottom" textRotation="0" wrapText="false" indent="0" shrinkToFit="false"/>
      <protection locked="true" hidden="false"/>
    </xf>
    <xf numFmtId="166" fontId="14" fillId="0" borderId="1" xfId="0" applyFont="true" applyBorder="true" applyAlignment="true" applyProtection="true">
      <alignment horizontal="center" vertical="center" textRotation="0" wrapText="true" indent="0" shrinkToFit="false"/>
      <protection locked="true" hidden="false"/>
    </xf>
    <xf numFmtId="167" fontId="15" fillId="0" borderId="1" xfId="22" applyFont="true" applyBorder="true" applyAlignment="true" applyProtection="true">
      <alignment horizontal="center" vertical="center" textRotation="0" wrapText="true" indent="0" shrinkToFit="false"/>
      <protection locked="true" hidden="false"/>
    </xf>
    <xf numFmtId="166" fontId="12" fillId="0" borderId="1" xfId="0" applyFont="true" applyBorder="true" applyAlignment="true" applyProtection="true">
      <alignment horizontal="general" vertical="bottom" textRotation="0" wrapText="false" indent="0" shrinkToFit="false"/>
      <protection locked="true" hidden="false"/>
    </xf>
    <xf numFmtId="176" fontId="12" fillId="0" borderId="1" xfId="0" applyFont="true" applyBorder="true" applyAlignment="true" applyProtection="true">
      <alignment horizontal="center" vertical="bottom" textRotation="0" wrapText="false" indent="0" shrinkToFit="false"/>
      <protection locked="true" hidden="false"/>
    </xf>
    <xf numFmtId="165" fontId="12" fillId="0" borderId="1" xfId="0" applyFont="true" applyBorder="true" applyAlignment="true" applyProtection="true">
      <alignment horizontal="general" vertical="bottom" textRotation="0" wrapText="false" indent="0" shrinkToFit="false"/>
      <protection locked="true" hidden="false"/>
    </xf>
    <xf numFmtId="165" fontId="8" fillId="0" borderId="1" xfId="0" applyFont="true" applyBorder="true" applyAlignment="true" applyProtection="true">
      <alignment horizontal="general" vertical="top" textRotation="0" wrapText="true" indent="0" shrinkToFit="false"/>
      <protection locked="true" hidden="false"/>
    </xf>
    <xf numFmtId="166" fontId="15" fillId="0" borderId="1" xfId="0" applyFont="true" applyBorder="true" applyAlignment="true" applyProtection="true">
      <alignment horizontal="general" vertical="bottom" textRotation="0" wrapText="false" indent="0" shrinkToFit="false"/>
      <protection locked="true" hidden="false"/>
    </xf>
    <xf numFmtId="177" fontId="15" fillId="0" borderId="1" xfId="0" applyFont="true" applyBorder="true" applyAlignment="true" applyProtection="true">
      <alignment horizontal="center" vertical="bottom" textRotation="0" wrapText="fals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77" fontId="15" fillId="0" borderId="0" xfId="0" applyFont="true" applyBorder="false" applyAlignment="true" applyProtection="true">
      <alignment horizontal="center" vertical="bottom" textRotation="0" wrapText="false" indent="0" shrinkToFit="false"/>
      <protection locked="true" hidden="false"/>
    </xf>
    <xf numFmtId="166" fontId="19" fillId="0" borderId="1" xfId="0" applyFont="true" applyBorder="true" applyAlignment="true" applyProtection="true">
      <alignment horizontal="general" vertical="bottom" textRotation="0" wrapText="false" indent="0" shrinkToFit="false"/>
      <protection locked="true" hidden="false"/>
    </xf>
    <xf numFmtId="173" fontId="19" fillId="0" borderId="1" xfId="0" applyFont="true" applyBorder="true" applyAlignment="true" applyProtection="true">
      <alignment horizontal="center" vertical="bottom" textRotation="0" wrapText="false" indent="0" shrinkToFit="false"/>
      <protection locked="true" hidden="false"/>
    </xf>
    <xf numFmtId="178" fontId="12" fillId="0" borderId="1" xfId="0" applyFont="true" applyBorder="true" applyAlignment="true" applyProtection="true">
      <alignment horizontal="center"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5" fontId="19" fillId="0" borderId="1" xfId="0" applyFont="true" applyBorder="true" applyAlignment="true" applyProtection="true">
      <alignment horizontal="right" vertical="bottom" textRotation="0" wrapText="false" indent="0" shrinkToFit="false"/>
      <protection locked="true" hidden="false"/>
    </xf>
    <xf numFmtId="167" fontId="5" fillId="0" borderId="1" xfId="15" applyFont="true" applyBorder="tru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center" textRotation="0" wrapText="false" indent="0" shrinkToFit="false"/>
      <protection locked="true" hidden="false"/>
    </xf>
    <xf numFmtId="167" fontId="5" fillId="0" borderId="0" xfId="22" applyFont="true" applyBorder="true" applyAlignment="true" applyProtection="true">
      <alignment horizontal="general" vertical="bottom" textRotation="0" wrapText="false" indent="0" shrinkToFit="false"/>
      <protection locked="true" hidden="false"/>
    </xf>
    <xf numFmtId="166" fontId="0" fillId="0" borderId="0" xfId="28" applyFont="false" applyBorder="false" applyAlignment="true" applyProtection="true">
      <alignment horizontal="general" vertical="bottom" textRotation="0" wrapText="false" indent="0" shrinkToFit="false"/>
      <protection locked="true" hidden="false"/>
    </xf>
    <xf numFmtId="173" fontId="11" fillId="0" borderId="0" xfId="0" applyFont="true" applyBorder="false" applyAlignment="true" applyProtection="true">
      <alignment horizontal="right" vertical="center" textRotation="0" wrapText="false" indent="0" shrinkToFit="false"/>
      <protection locked="true" hidden="false"/>
    </xf>
    <xf numFmtId="166" fontId="15" fillId="0" borderId="1" xfId="28" applyFont="true" applyBorder="true" applyAlignment="true" applyProtection="true">
      <alignment horizontal="center" vertical="center" textRotation="0" wrapText="true" indent="0" shrinkToFit="false"/>
      <protection locked="true" hidden="false"/>
    </xf>
    <xf numFmtId="165" fontId="15" fillId="0" borderId="1" xfId="22" applyFont="true" applyBorder="true" applyAlignment="true" applyProtection="true">
      <alignment horizontal="center" vertical="center" textRotation="0" wrapText="true" indent="0" shrinkToFit="false"/>
      <protection locked="true" hidden="false"/>
    </xf>
    <xf numFmtId="165" fontId="15" fillId="0" borderId="1" xfId="28" applyFont="true" applyBorder="true" applyAlignment="true" applyProtection="true">
      <alignment horizontal="center" vertical="center" textRotation="0" wrapText="true" indent="0" shrinkToFit="false"/>
      <protection locked="true" hidden="false"/>
    </xf>
    <xf numFmtId="166" fontId="11" fillId="0" borderId="0" xfId="0" applyFont="true" applyBorder="false" applyAlignment="true" applyProtection="true">
      <alignment horizontal="center" vertical="bottom" textRotation="0" wrapText="false" indent="0" shrinkToFit="false"/>
      <protection locked="true" hidden="false"/>
    </xf>
    <xf numFmtId="166" fontId="20" fillId="0" borderId="1" xfId="0" applyFont="true" applyBorder="true" applyAlignment="true" applyProtection="true">
      <alignment horizontal="center" vertical="center" textRotation="0" wrapText="false" indent="0" shrinkToFit="false"/>
      <protection locked="true" hidden="false"/>
    </xf>
    <xf numFmtId="166" fontId="20" fillId="0" borderId="1" xfId="0" applyFont="true" applyBorder="true" applyAlignment="true" applyProtection="true">
      <alignment horizontal="center" vertical="top" textRotation="0" wrapText="true" indent="0" shrinkToFit="false"/>
      <protection locked="true" hidden="false"/>
    </xf>
    <xf numFmtId="167" fontId="20" fillId="0" borderId="1" xfId="22" applyFont="true" applyBorder="true" applyAlignment="true" applyProtection="true">
      <alignment horizontal="center" vertical="top" textRotation="0" wrapText="true" indent="0" shrinkToFit="false"/>
      <protection locked="true" hidden="false"/>
    </xf>
    <xf numFmtId="173" fontId="11" fillId="0" borderId="0" xfId="0" applyFont="true" applyBorder="false" applyAlignment="true" applyProtection="true">
      <alignment horizontal="center" vertical="bottom" textRotation="0" wrapText="false" indent="0" shrinkToFit="false"/>
      <protection locked="true" hidden="false"/>
    </xf>
    <xf numFmtId="166" fontId="11" fillId="0" borderId="0" xfId="0" applyFont="true" applyBorder="false" applyAlignment="true" applyProtection="true">
      <alignment horizontal="general" vertical="center" textRotation="0" wrapText="false" indent="0" shrinkToFit="false"/>
      <protection locked="true" hidden="false"/>
    </xf>
    <xf numFmtId="166" fontId="11" fillId="0" borderId="1" xfId="0" applyFont="true" applyBorder="true" applyAlignment="true" applyProtection="true">
      <alignment horizontal="general" vertical="bottom" textRotation="0" wrapText="false" indent="0" shrinkToFit="false"/>
      <protection locked="true" hidden="false"/>
    </xf>
    <xf numFmtId="166" fontId="15" fillId="0" borderId="0" xfId="28" applyFont="true" applyBorder="false" applyAlignment="true" applyProtection="true">
      <alignment horizontal="justify" vertical="top" textRotation="0" wrapText="true" indent="0" shrinkToFit="false"/>
      <protection locked="true" hidden="false"/>
    </xf>
    <xf numFmtId="167" fontId="15" fillId="0" borderId="0" xfId="22" applyFont="true" applyBorder="true" applyAlignment="true" applyProtection="true">
      <alignment horizontal="center" vertical="bottom" textRotation="0" wrapText="false" indent="0" shrinkToFit="false"/>
      <protection locked="true" hidden="false"/>
    </xf>
    <xf numFmtId="166" fontId="5" fillId="0" borderId="1" xfId="24" applyFont="true" applyBorder="true" applyAlignment="true" applyProtection="true">
      <alignment horizontal="general" vertical="bottom" textRotation="0" wrapText="false" indent="0" shrinkToFit="false"/>
      <protection locked="true" hidden="false"/>
    </xf>
    <xf numFmtId="179" fontId="0" fillId="0" borderId="0" xfId="28" applyFont="false" applyBorder="false" applyAlignment="true" applyProtection="true">
      <alignment horizontal="general" vertical="bottom" textRotation="0" wrapText="false" indent="0" shrinkToFit="false"/>
      <protection locked="true" hidden="false"/>
    </xf>
    <xf numFmtId="180" fontId="5" fillId="0" borderId="0" xfId="22" applyFont="true" applyBorder="true" applyAlignment="true" applyProtection="true">
      <alignment horizontal="general" vertical="bottom" textRotation="0" wrapText="false" indent="0" shrinkToFit="false"/>
      <protection locked="true" hidden="false"/>
    </xf>
    <xf numFmtId="166" fontId="15" fillId="0" borderId="1" xfId="28" applyFont="true" applyBorder="true" applyAlignment="true" applyProtection="true">
      <alignment horizontal="justify" vertical="top" textRotation="0" wrapText="true" indent="0" shrinkToFit="false"/>
      <protection locked="true" hidden="false"/>
    </xf>
    <xf numFmtId="167" fontId="15" fillId="0" borderId="1" xfId="22" applyFont="true" applyBorder="true" applyAlignment="true" applyProtection="true">
      <alignment horizontal="center" vertical="center" textRotation="0" wrapText="false" indent="0" shrinkToFit="false"/>
      <protection locked="true" hidden="false"/>
    </xf>
    <xf numFmtId="167" fontId="15" fillId="0" borderId="1" xfId="22" applyFont="true" applyBorder="true" applyAlignment="true" applyProtection="true">
      <alignment horizontal="center" vertical="bottom" textRotation="0" wrapText="false" indent="0" shrinkToFit="false"/>
      <protection locked="true" hidden="false"/>
    </xf>
    <xf numFmtId="166" fontId="15" fillId="0" borderId="1" xfId="28" applyFont="true" applyBorder="true" applyAlignment="true" applyProtection="true">
      <alignment horizontal="general"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6" fontId="12" fillId="0" borderId="7" xfId="0" applyFont="true" applyBorder="true" applyAlignment="true" applyProtection="true">
      <alignment horizontal="general" vertical="center" textRotation="0" wrapText="true" indent="0" shrinkToFit="false"/>
      <protection locked="true" hidden="false"/>
    </xf>
    <xf numFmtId="166" fontId="10" fillId="0" borderId="0" xfId="3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center" textRotation="0" wrapText="false" indent="0" shrinkToFit="false"/>
      <protection locked="true" hidden="false"/>
    </xf>
    <xf numFmtId="166" fontId="5" fillId="0" borderId="1" xfId="0" applyFont="true" applyBorder="true" applyAlignment="true" applyProtection="true">
      <alignment horizontal="general" vertical="bottom" textRotation="0" wrapText="false" indent="0" shrinkToFit="false"/>
      <protection locked="true" hidden="false"/>
    </xf>
    <xf numFmtId="176" fontId="5" fillId="0" borderId="1" xfId="0" applyFont="true" applyBorder="true" applyAlignment="true" applyProtection="true">
      <alignment horizontal="center" vertical="top" textRotation="0" wrapText="true" indent="0" shrinkToFit="false"/>
      <protection locked="true" hidden="false"/>
    </xf>
    <xf numFmtId="176" fontId="5" fillId="0" borderId="1" xfId="15" applyFont="true" applyBorder="true" applyAlignment="true" applyProtection="true">
      <alignment horizontal="general" vertical="top" textRotation="0" wrapText="true" indent="0" shrinkToFit="false"/>
      <protection locked="true" hidden="false"/>
    </xf>
    <xf numFmtId="165" fontId="8" fillId="0" borderId="1" xfId="0" applyFont="true" applyBorder="true" applyAlignment="true" applyProtection="true">
      <alignment horizontal="right" vertical="top" textRotation="0" wrapText="true" indent="0" shrinkToFit="false"/>
      <protection locked="true" hidden="false"/>
    </xf>
    <xf numFmtId="166" fontId="18" fillId="0" borderId="0" xfId="0" applyFont="true" applyBorder="false" applyAlignment="true" applyProtection="true">
      <alignment horizontal="general" vertical="center" textRotation="0" wrapText="false" indent="0" shrinkToFit="false"/>
      <protection locked="true" hidden="false"/>
    </xf>
    <xf numFmtId="166" fontId="21" fillId="0" borderId="1" xfId="28" applyFont="true" applyBorder="true" applyAlignment="true" applyProtection="true">
      <alignment horizontal="justify" vertical="top" textRotation="0" wrapText="true" indent="0" shrinkToFit="false"/>
      <protection locked="true" hidden="false"/>
    </xf>
    <xf numFmtId="165" fontId="21" fillId="0" borderId="1" xfId="22" applyFont="true" applyBorder="true" applyAlignment="true" applyProtection="true">
      <alignment horizontal="center" vertical="center" textRotation="0" wrapText="false" indent="0" shrinkToFit="false"/>
      <protection locked="true" hidden="false"/>
    </xf>
    <xf numFmtId="165" fontId="12" fillId="0" borderId="1" xfId="0" applyFont="true" applyBorder="true" applyAlignment="true" applyProtection="true">
      <alignment horizontal="right" vertical="bottom" textRotation="0" wrapText="false" indent="0" shrinkToFit="false"/>
      <protection locked="true" hidden="false"/>
    </xf>
    <xf numFmtId="166" fontId="22" fillId="0" borderId="1" xfId="0" applyFont="true" applyBorder="true" applyAlignment="true" applyProtection="true">
      <alignment horizontal="general" vertical="bottom" textRotation="0" wrapText="false" indent="0" shrinkToFit="false"/>
      <protection locked="true" hidden="false"/>
    </xf>
    <xf numFmtId="175" fontId="15" fillId="0" borderId="0" xfId="28" applyFont="true" applyBorder="false" applyAlignment="true" applyProtection="true">
      <alignment horizontal="center" vertical="center" textRotation="0" wrapText="false" indent="0" shrinkToFit="false"/>
      <protection locked="true" hidden="false"/>
    </xf>
    <xf numFmtId="166" fontId="5" fillId="0" borderId="1" xfId="28" applyFont="true" applyBorder="true" applyAlignment="true" applyProtection="true">
      <alignment horizontal="left" vertical="center" textRotation="0" wrapText="true" indent="0" shrinkToFit="false"/>
      <protection locked="true" hidden="false"/>
    </xf>
    <xf numFmtId="181" fontId="5" fillId="0" borderId="1" xfId="0" applyFont="true" applyBorder="true" applyAlignment="true" applyProtection="true">
      <alignment horizontal="center" vertical="top" textRotation="0" wrapText="true" indent="0" shrinkToFit="false"/>
      <protection locked="true" hidden="false"/>
    </xf>
    <xf numFmtId="165" fontId="5" fillId="0" borderId="1" xfId="22" applyFont="true" applyBorder="true" applyAlignment="true" applyProtection="true">
      <alignment horizontal="center" vertical="center" textRotation="0" wrapText="true" indent="0" shrinkToFit="false"/>
      <protection locked="true" hidden="false"/>
    </xf>
    <xf numFmtId="165" fontId="5" fillId="0" borderId="1" xfId="28" applyFont="true" applyBorder="true" applyAlignment="true" applyProtection="true">
      <alignment horizontal="center" vertical="center" textRotation="0" wrapText="true" indent="0" shrinkToFit="false"/>
      <protection locked="true" hidden="false"/>
    </xf>
    <xf numFmtId="177" fontId="10" fillId="0" borderId="0" xfId="19" applyFont="true" applyBorder="true" applyAlignment="true" applyProtection="true">
      <alignment horizontal="center" vertical="center" textRotation="0" wrapText="false" indent="0" shrinkToFit="false"/>
      <protection locked="true" hidden="false"/>
    </xf>
    <xf numFmtId="167" fontId="15" fillId="0" borderId="1" xfId="22" applyFont="true" applyBorder="true" applyAlignment="true" applyProtection="true">
      <alignment horizontal="left" vertical="bottom" textRotation="0" wrapText="false" indent="0" shrinkToFit="false"/>
      <protection locked="true" hidden="false"/>
    </xf>
    <xf numFmtId="166" fontId="12" fillId="0" borderId="1" xfId="0" applyFont="true" applyBorder="true" applyAlignment="true" applyProtection="true">
      <alignment horizontal="center" vertical="bottom" textRotation="0" wrapText="false" indent="0" shrinkToFit="false"/>
      <protection locked="true" hidden="false"/>
    </xf>
    <xf numFmtId="166" fontId="15" fillId="0" borderId="0" xfId="28" applyFont="true" applyBorder="fals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right"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6" fontId="8" fillId="0" borderId="0" xfId="30" applyFont="true" applyBorder="false" applyAlignment="true" applyProtection="true">
      <alignment horizontal="general" vertical="bottom" textRotation="0" wrapText="false" indent="0" shrinkToFit="false"/>
      <protection locked="true" hidden="false"/>
    </xf>
    <xf numFmtId="167" fontId="5" fillId="0" borderId="1" xfId="15" applyFont="true" applyBorder="true" applyAlignment="true" applyProtection="true">
      <alignment horizontal="general" vertical="top" textRotation="0" wrapText="true" indent="0" shrinkToFit="false"/>
      <protection locked="true" hidden="false"/>
    </xf>
    <xf numFmtId="177" fontId="10" fillId="0" borderId="0" xfId="0" applyFont="true" applyBorder="false" applyAlignment="true" applyProtection="true">
      <alignment horizontal="center" vertical="bottom" textRotation="0" wrapText="false" indent="0" shrinkToFit="false"/>
      <protection locked="true" hidden="false"/>
    </xf>
    <xf numFmtId="173" fontId="11" fillId="0" borderId="0" xfId="30" applyFont="true" applyBorder="false" applyAlignment="true" applyProtection="true">
      <alignment horizontal="center" vertical="bottom" textRotation="0" wrapText="false" indent="0" shrinkToFit="false"/>
      <protection locked="true" hidden="false"/>
    </xf>
    <xf numFmtId="179" fontId="5" fillId="0" borderId="1" xfId="0" applyFont="true" applyBorder="true" applyAlignment="true" applyProtection="true">
      <alignment horizontal="general" vertical="bottom" textRotation="0" wrapText="false" indent="0" shrinkToFit="false"/>
      <protection locked="true" hidden="false"/>
    </xf>
    <xf numFmtId="180" fontId="5" fillId="0" borderId="1" xfId="21" applyFont="true" applyBorder="true" applyAlignment="true" applyProtection="true">
      <alignment horizontal="center" vertical="bottom" textRotation="0" wrapText="false" indent="0" shrinkToFit="false"/>
      <protection locked="true" hidden="false"/>
    </xf>
    <xf numFmtId="179" fontId="5" fillId="0" borderId="0" xfId="0" applyFont="true" applyBorder="false" applyAlignment="true" applyProtection="true">
      <alignment horizontal="general" vertical="bottom" textRotation="0" wrapText="false" indent="0" shrinkToFit="false"/>
      <protection locked="true" hidden="false"/>
    </xf>
    <xf numFmtId="180" fontId="5" fillId="0" borderId="0" xfId="21" applyFont="true" applyBorder="true" applyAlignment="true" applyProtection="true">
      <alignment horizontal="center" vertical="bottom" textRotation="0" wrapText="false" indent="0" shrinkToFit="false"/>
      <protection locked="true" hidden="false"/>
    </xf>
    <xf numFmtId="166" fontId="10" fillId="0" borderId="1" xfId="0" applyFont="true" applyBorder="true" applyAlignment="true" applyProtection="true">
      <alignment horizontal="general" vertical="bottom" textRotation="0" wrapText="false" indent="0" shrinkToFit="false"/>
      <protection locked="true" hidden="false"/>
    </xf>
    <xf numFmtId="179" fontId="5" fillId="0" borderId="0" xfId="0" applyFont="true" applyBorder="true" applyAlignment="true" applyProtection="true">
      <alignment horizontal="general" vertical="bottom" textRotation="0" wrapText="false" indent="0" shrinkToFit="false"/>
      <protection locked="true" hidden="false"/>
    </xf>
    <xf numFmtId="167" fontId="15" fillId="0" borderId="0" xfId="22" applyFont="true" applyBorder="true" applyAlignment="true" applyProtection="true">
      <alignment horizontal="center" vertical="center" textRotation="0" wrapText="false" indent="0" shrinkToFit="false"/>
      <protection locked="true" hidden="false"/>
    </xf>
    <xf numFmtId="165" fontId="5" fillId="0" borderId="1" xfId="22" applyFont="true" applyBorder="true" applyAlignment="true" applyProtection="true">
      <alignment horizontal="right" vertical="bottom" textRotation="0" wrapText="false" indent="0" shrinkToFit="false"/>
      <protection locked="true" hidden="false"/>
    </xf>
    <xf numFmtId="165" fontId="5" fillId="0" borderId="0" xfId="22" applyFont="true" applyBorder="true" applyAlignment="true" applyProtection="true">
      <alignment horizontal="right" vertical="bottom" textRotation="0" wrapText="false" indent="0" shrinkToFit="false"/>
      <protection locked="true" hidden="false"/>
    </xf>
    <xf numFmtId="167" fontId="5" fillId="0" borderId="1" xfId="22" applyFont="true" applyBorder="true" applyAlignment="true" applyProtection="true">
      <alignment horizontal="general" vertical="bottom" textRotation="0" wrapText="false" indent="0" shrinkToFit="false"/>
      <protection locked="true" hidden="false"/>
    </xf>
    <xf numFmtId="165" fontId="19" fillId="0" borderId="1" xfId="0" applyFont="true" applyBorder="true" applyAlignment="true" applyProtection="true">
      <alignment horizontal="general" vertical="bottom" textRotation="0" wrapText="false" indent="0" shrinkToFit="false"/>
      <protection locked="true" hidden="false"/>
    </xf>
    <xf numFmtId="173" fontId="11" fillId="0" borderId="0" xfId="0" applyFont="true" applyBorder="false" applyAlignment="true" applyProtection="true">
      <alignment horizontal="general" vertical="bottom" textRotation="0" wrapText="false" indent="0" shrinkToFit="false"/>
      <protection locked="true" hidden="false"/>
    </xf>
    <xf numFmtId="173" fontId="10" fillId="0" borderId="0" xfId="0" applyFont="true" applyBorder="false" applyAlignment="true" applyProtection="true">
      <alignment horizontal="right" vertical="center" textRotation="0" wrapText="false" indent="0" shrinkToFit="false"/>
      <protection locked="true" hidden="false"/>
    </xf>
    <xf numFmtId="166" fontId="12" fillId="0" borderId="1" xfId="0" applyFont="true" applyBorder="true" applyAlignment="true" applyProtection="true">
      <alignment horizontal="left" vertical="bottom" textRotation="0" wrapText="false" indent="0" shrinkToFit="false"/>
      <protection locked="true" hidden="false"/>
    </xf>
    <xf numFmtId="176" fontId="5" fillId="0" borderId="1" xfId="0" applyFont="true" applyBorder="true" applyAlignment="true" applyProtection="true">
      <alignment horizontal="center" vertical="center" textRotation="0" wrapText="true" indent="0" shrinkToFit="false" readingOrder="1"/>
      <protection locked="true" hidden="false"/>
    </xf>
    <xf numFmtId="176" fontId="5" fillId="0" borderId="9" xfId="0" applyFont="true" applyBorder="true" applyAlignment="true" applyProtection="true">
      <alignment horizontal="center" vertical="center" textRotation="0" wrapText="true" indent="0" shrinkToFit="false" readingOrder="1"/>
      <protection locked="true" hidden="false"/>
    </xf>
    <xf numFmtId="167" fontId="20" fillId="0" borderId="1" xfId="22" applyFont="true" applyBorder="true" applyAlignment="true" applyProtection="true">
      <alignment horizontal="center" vertical="center" textRotation="0" wrapText="true" indent="0" shrinkToFit="false"/>
      <protection locked="true" hidden="false"/>
    </xf>
    <xf numFmtId="166" fontId="10" fillId="0" borderId="1" xfId="0" applyFont="true" applyBorder="true" applyAlignment="true" applyProtection="true">
      <alignment horizontal="general" vertical="center" textRotation="0" wrapText="true" indent="0" shrinkToFit="false"/>
      <protection locked="true" hidden="false"/>
    </xf>
    <xf numFmtId="177" fontId="10" fillId="0" borderId="1" xfId="0" applyFont="true" applyBorder="true" applyAlignment="true" applyProtection="true">
      <alignment horizontal="center" vertical="center" textRotation="0" wrapText="false" indent="0" shrinkToFit="false"/>
      <protection locked="true" hidden="false"/>
    </xf>
    <xf numFmtId="167" fontId="15" fillId="0" borderId="0" xfId="22" applyFont="true" applyBorder="true" applyAlignment="true" applyProtection="true">
      <alignment horizontal="general" vertical="center" textRotation="0" wrapText="false" indent="0" shrinkToFit="false"/>
      <protection locked="true" hidden="false"/>
    </xf>
    <xf numFmtId="166" fontId="18" fillId="0" borderId="0" xfId="28" applyFont="true" applyBorder="false" applyAlignment="true" applyProtection="true">
      <alignment horizontal="general" vertical="center" textRotation="0" wrapText="false" indent="0" shrinkToFit="false"/>
      <protection locked="true" hidden="false"/>
    </xf>
    <xf numFmtId="166" fontId="7" fillId="0" borderId="1" xfId="0" applyFont="true" applyBorder="true" applyAlignment="true" applyProtection="true">
      <alignment horizontal="center" vertical="bottom" textRotation="0" wrapText="false" indent="0" shrinkToFit="false"/>
      <protection locked="true" hidden="false"/>
    </xf>
    <xf numFmtId="166" fontId="10" fillId="0" borderId="1" xfId="0" applyFont="true" applyBorder="true" applyAlignment="true" applyProtection="true">
      <alignment horizontal="left" vertical="center" textRotation="0" wrapText="true" indent="0" shrinkToFit="false"/>
      <protection locked="true" hidden="false"/>
    </xf>
    <xf numFmtId="166" fontId="21" fillId="0" borderId="1" xfId="28" applyFont="true" applyBorder="true" applyAlignment="true" applyProtection="true">
      <alignment horizontal="justify" vertical="center" textRotation="0" wrapText="true" indent="0" shrinkToFit="false"/>
      <protection locked="true" hidden="false"/>
    </xf>
    <xf numFmtId="166" fontId="15" fillId="0" borderId="1" xfId="28" applyFont="true" applyBorder="true" applyAlignment="true" applyProtection="true">
      <alignment horizontal="justify" vertical="center" textRotation="0" wrapText="true" indent="0" shrinkToFit="false"/>
      <protection locked="true" hidden="false"/>
    </xf>
    <xf numFmtId="166" fontId="21" fillId="0" borderId="1" xfId="0" applyFont="true" applyBorder="true" applyAlignment="true" applyProtection="true">
      <alignment horizontal="general" vertical="center" textRotation="0" wrapText="false" indent="0" shrinkToFit="false"/>
      <protection locked="true" hidden="false"/>
    </xf>
    <xf numFmtId="173" fontId="7" fillId="0" borderId="0" xfId="0" applyFont="true" applyBorder="false" applyAlignment="true" applyProtection="true">
      <alignment horizontal="center" vertical="bottom" textRotation="0" wrapText="false" indent="0" shrinkToFit="false"/>
      <protection locked="true" hidden="false"/>
    </xf>
    <xf numFmtId="173" fontId="8" fillId="0" borderId="8" xfId="0" applyFont="true" applyBorder="true" applyAlignment="true" applyProtection="true">
      <alignment horizontal="center" vertical="bottom" textRotation="0" wrapText="false" indent="0" shrinkToFit="false"/>
      <protection locked="true" hidden="false"/>
    </xf>
    <xf numFmtId="166" fontId="0" fillId="0" borderId="0" xfId="0" applyFont="true" applyBorder="true" applyAlignment="true" applyProtection="true">
      <alignment horizontal="general" vertical="bottom" textRotation="0" wrapText="false" indent="0" shrinkToFit="false"/>
      <protection locked="true" hidden="false"/>
    </xf>
    <xf numFmtId="173" fontId="8" fillId="0" borderId="1" xfId="0" applyFont="true" applyBorder="true" applyAlignment="true" applyProtection="true">
      <alignment horizontal="center" vertical="top" textRotation="0" wrapText="true" indent="0" shrinkToFit="false"/>
      <protection locked="true" hidden="false"/>
    </xf>
    <xf numFmtId="173" fontId="10" fillId="0" borderId="0" xfId="30" applyFont="true" applyBorder="false" applyAlignment="true" applyProtection="true">
      <alignment horizontal="right"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77" fontId="11" fillId="0" borderId="0" xfId="0" applyFont="true" applyBorder="false" applyAlignment="true" applyProtection="true">
      <alignment horizontal="center" vertical="bottom" textRotation="0" wrapText="false" indent="0" shrinkToFit="false"/>
      <protection locked="true" hidden="false"/>
    </xf>
    <xf numFmtId="166" fontId="11" fillId="0" borderId="0" xfId="30" applyFont="true" applyBorder="false" applyAlignment="true" applyProtection="true">
      <alignment horizontal="general" vertical="bottom" textRotation="0" wrapText="false" indent="0" shrinkToFit="false"/>
      <protection locked="true" hidden="false"/>
    </xf>
    <xf numFmtId="173" fontId="11" fillId="0" borderId="0" xfId="30" applyFont="true" applyBorder="false" applyAlignment="true" applyProtection="true">
      <alignment horizontal="right" vertical="bottom" textRotation="0" wrapText="false" indent="0"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6" fontId="12" fillId="0" borderId="0" xfId="0" applyFont="true" applyBorder="false" applyAlignment="true" applyProtection="true">
      <alignment horizontal="center" vertical="bottom" textRotation="0" wrapText="false" indent="0" shrinkToFit="false"/>
      <protection locked="true" hidden="false"/>
    </xf>
    <xf numFmtId="166" fontId="23" fillId="0" borderId="0" xfId="28" applyFont="true" applyBorder="false" applyAlignment="true" applyProtection="true">
      <alignment horizontal="justify" vertical="top" textRotation="0" wrapText="true" indent="0" shrinkToFit="false"/>
      <protection locked="true" hidden="false"/>
    </xf>
    <xf numFmtId="165" fontId="23" fillId="0" borderId="0" xfId="22" applyFont="true" applyBorder="true" applyAlignment="true" applyProtection="true">
      <alignment horizontal="center" vertical="center" textRotation="0" wrapText="false" indent="0" shrinkToFit="false"/>
      <protection locked="true" hidden="false"/>
    </xf>
    <xf numFmtId="165" fontId="21" fillId="0" borderId="1" xfId="22" applyFont="true" applyBorder="true" applyAlignment="true" applyProtection="true">
      <alignment horizontal="center" vertical="bottom" textRotation="0" wrapText="false" indent="0" shrinkToFit="false"/>
      <protection locked="true" hidden="false"/>
    </xf>
    <xf numFmtId="166" fontId="22" fillId="0" borderId="0" xfId="0" applyFont="true" applyBorder="fals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general" vertical="bottom" textRotation="0" wrapText="false" indent="0" shrinkToFit="false"/>
      <protection locked="true" hidden="false"/>
    </xf>
    <xf numFmtId="176" fontId="12" fillId="0" borderId="1" xfId="0" applyFont="true" applyBorder="true" applyAlignment="true" applyProtection="true">
      <alignment horizontal="center" vertical="center" textRotation="0" wrapText="true" indent="0" shrinkToFit="false"/>
      <protection locked="true" hidden="false"/>
    </xf>
    <xf numFmtId="166" fontId="0" fillId="0" borderId="1" xfId="0" applyFont="true" applyBorder="true" applyAlignment="true" applyProtection="true">
      <alignment horizontal="center" vertical="top" textRotation="0" wrapText="true" indent="0" shrinkToFit="false"/>
      <protection locked="true" hidden="false"/>
    </xf>
    <xf numFmtId="166" fontId="5" fillId="0" borderId="1" xfId="0" applyFont="true" applyBorder="true" applyAlignment="true" applyProtection="true">
      <alignment horizontal="left" vertical="center" textRotation="0" wrapText="true" indent="0" shrinkToFit="false" readingOrder="1"/>
      <protection locked="true" hidden="false"/>
    </xf>
    <xf numFmtId="166" fontId="0" fillId="0" borderId="0" xfId="0" applyFont="false" applyBorder="false" applyAlignment="true" applyProtection="true">
      <alignment horizontal="general" vertical="center" textRotation="0" wrapText="true" indent="0" shrinkToFit="false"/>
      <protection locked="true" hidden="false"/>
    </xf>
    <xf numFmtId="166" fontId="10" fillId="0" borderId="0" xfId="0" applyFont="true" applyBorder="false" applyAlignment="true" applyProtection="true">
      <alignment horizontal="general" vertical="center" textRotation="0" wrapText="true" indent="0" shrinkToFit="false"/>
      <protection locked="true" hidden="false"/>
    </xf>
    <xf numFmtId="177" fontId="10" fillId="0" borderId="0" xfId="0" applyFont="true" applyBorder="false" applyAlignment="true" applyProtection="true">
      <alignment horizontal="center" vertical="center" textRotation="0" wrapText="false" indent="0" shrinkToFit="false"/>
      <protection locked="true" hidden="false"/>
    </xf>
    <xf numFmtId="165" fontId="0" fillId="0" borderId="0" xfId="0" applyFont="true" applyBorder="false" applyAlignment="true" applyProtection="true">
      <alignment horizontal="general" vertical="bottom" textRotation="0" wrapText="true" indent="0" shrinkToFit="false" readingOrder="1"/>
      <protection locked="true" hidden="false"/>
    </xf>
    <xf numFmtId="183" fontId="5" fillId="0" borderId="1" xfId="0" applyFont="true" applyBorder="true" applyAlignment="true" applyProtection="true">
      <alignment horizontal="center" vertical="center" textRotation="0" wrapText="true" indent="0" shrinkToFit="false" readingOrder="1"/>
      <protection locked="true" hidden="false"/>
    </xf>
    <xf numFmtId="166" fontId="10" fillId="0" borderId="0" xfId="0" applyFont="true" applyBorder="false" applyAlignment="true" applyProtection="true">
      <alignment horizontal="left" vertical="center" textRotation="0" wrapText="true" indent="0" shrinkToFit="false"/>
      <protection locked="true" hidden="false"/>
    </xf>
    <xf numFmtId="166" fontId="11" fillId="0" borderId="0" xfId="0" applyFont="true" applyBorder="false" applyAlignment="true" applyProtection="true">
      <alignment horizontal="left" vertical="center" textRotation="0" wrapText="true" indent="0" shrinkToFit="false"/>
      <protection locked="true" hidden="false"/>
    </xf>
    <xf numFmtId="177" fontId="11" fillId="0" borderId="0" xfId="19" applyFont="true" applyBorder="true" applyAlignment="true" applyProtection="true">
      <alignment horizontal="center" vertical="bottom" textRotation="0" wrapText="false" indent="0" shrinkToFit="false"/>
      <protection locked="true" hidden="false"/>
    </xf>
    <xf numFmtId="166" fontId="24" fillId="0" borderId="0" xfId="0" applyFont="true" applyBorder="false" applyAlignment="true" applyProtection="true">
      <alignment horizontal="left" vertical="center" textRotation="0" wrapText="true" indent="0" shrinkToFit="false"/>
      <protection locked="true" hidden="false"/>
    </xf>
    <xf numFmtId="165" fontId="19" fillId="0" borderId="1" xfId="19" applyFont="true" applyBorder="true" applyAlignment="true" applyProtection="true">
      <alignment horizontal="right" vertical="bottom" textRotation="0" wrapText="false" indent="0" shrinkToFit="false"/>
      <protection locked="true" hidden="false"/>
    </xf>
    <xf numFmtId="166" fontId="24" fillId="0" borderId="0" xfId="30" applyFont="true" applyBorder="false" applyAlignment="true" applyProtection="true">
      <alignment horizontal="general" vertical="bottom" textRotation="0" wrapText="false" indent="0" shrinkToFit="false"/>
      <protection locked="true" hidden="false"/>
    </xf>
    <xf numFmtId="173" fontId="24" fillId="0" borderId="0" xfId="30" applyFont="true" applyBorder="false" applyAlignment="true" applyProtection="true">
      <alignment horizontal="right" vertical="bottom" textRotation="0" wrapText="false" indent="0" shrinkToFit="false"/>
      <protection locked="true" hidden="false"/>
    </xf>
    <xf numFmtId="165" fontId="11" fillId="0" borderId="0" xfId="19" applyFont="true" applyBorder="true" applyAlignment="true" applyProtection="true">
      <alignment horizontal="right" vertical="bottom" textRotation="0" wrapText="false" indent="0" shrinkToFit="false"/>
      <protection locked="true" hidden="false"/>
    </xf>
    <xf numFmtId="166" fontId="21" fillId="0" borderId="0" xfId="0" applyFont="true" applyBorder="false" applyAlignment="true" applyProtection="true">
      <alignment horizontal="general" vertical="center" textRotation="0" wrapText="false" indent="0" shrinkToFit="false"/>
      <protection locked="true" hidden="false"/>
    </xf>
    <xf numFmtId="165" fontId="19" fillId="0" borderId="0" xfId="19" applyFont="true" applyBorder="true" applyAlignment="true" applyProtection="true">
      <alignment horizontal="right" vertical="bottom" textRotation="0" wrapText="false" indent="0" shrinkToFit="false"/>
      <protection locked="true" hidden="false"/>
    </xf>
    <xf numFmtId="165" fontId="19" fillId="0" borderId="0" xfId="30" applyFont="true" applyBorder="false" applyAlignment="true" applyProtection="true">
      <alignment horizontal="general" vertical="bottom" textRotation="0" wrapText="false" indent="0" shrinkToFit="false"/>
      <protection locked="true" hidden="false"/>
    </xf>
    <xf numFmtId="166" fontId="19" fillId="0" borderId="0" xfId="30" applyFont="true" applyBorder="false" applyAlignment="true" applyProtection="true">
      <alignment horizontal="general" vertical="bottom" textRotation="0" wrapText="false" indent="0" shrinkToFit="false"/>
      <protection locked="true" hidden="false"/>
    </xf>
    <xf numFmtId="173" fontId="19" fillId="0" borderId="0" xfId="30" applyFont="true" applyBorder="false" applyAlignment="true" applyProtection="true">
      <alignment horizontal="right" vertical="bottom" textRotation="0" wrapText="false" indent="0" shrinkToFit="false"/>
      <protection locked="true" hidden="false"/>
    </xf>
    <xf numFmtId="177" fontId="10" fillId="0" borderId="0" xfId="19" applyFont="true" applyBorder="true" applyAlignment="true" applyProtection="true">
      <alignment horizontal="center" vertical="bottom" textRotation="0" wrapText="false" indent="0" shrinkToFit="false"/>
      <protection locked="true" hidden="false"/>
    </xf>
    <xf numFmtId="166" fontId="5" fillId="0" borderId="1" xfId="0" applyFont="true" applyBorder="true" applyAlignment="true" applyProtection="true">
      <alignment horizontal="center" vertical="center" textRotation="0" wrapText="true" indent="0" shrinkToFit="false"/>
      <protection locked="true" hidden="false"/>
    </xf>
    <xf numFmtId="166" fontId="10" fillId="0" borderId="1" xfId="0" applyFont="true" applyBorder="true" applyAlignment="true" applyProtection="true">
      <alignment horizontal="general" vertical="center" textRotation="0" wrapText="false" indent="0" shrinkToFit="false"/>
      <protection locked="true" hidden="false"/>
    </xf>
    <xf numFmtId="166" fontId="15" fillId="0" borderId="1" xfId="0" applyFont="true" applyBorder="true" applyAlignment="true" applyProtection="true">
      <alignment horizontal="center" vertical="center" textRotation="0" wrapText="true" indent="0" shrinkToFit="false"/>
      <protection locked="true" hidden="false"/>
    </xf>
    <xf numFmtId="166" fontId="5" fillId="0" borderId="0" xfId="28" applyFont="true" applyBorder="false" applyAlignment="true" applyProtection="true">
      <alignment horizontal="general" vertical="center" textRotation="0" wrapText="false" indent="0" shrinkToFit="false"/>
      <protection locked="true" hidden="false"/>
    </xf>
    <xf numFmtId="167" fontId="5" fillId="0" borderId="0" xfId="22" applyFont="true" applyBorder="true" applyAlignment="true" applyProtection="true">
      <alignment horizontal="center" vertical="center" textRotation="0" wrapText="false" indent="0" shrinkToFit="false"/>
      <protection locked="true" hidden="false"/>
    </xf>
    <xf numFmtId="165" fontId="15" fillId="0" borderId="1" xfId="22" applyFont="true" applyBorder="true" applyAlignment="true" applyProtection="true">
      <alignment horizontal="center" vertical="center" textRotation="0" wrapText="false" indent="0" shrinkToFit="false"/>
      <protection locked="true" hidden="false"/>
    </xf>
    <xf numFmtId="165" fontId="5" fillId="0" borderId="1" xfId="22" applyFont="true" applyBorder="true" applyAlignment="true" applyProtection="true">
      <alignment horizontal="center" vertical="center" textRotation="0" wrapText="false" indent="0" shrinkToFit="false"/>
      <protection locked="true" hidden="false"/>
    </xf>
    <xf numFmtId="166" fontId="15" fillId="0" borderId="1" xfId="28" applyFont="true" applyBorder="true" applyAlignment="true" applyProtection="true">
      <alignment horizontal="general" vertical="center" textRotation="0" wrapText="false" indent="0" shrinkToFit="false"/>
      <protection locked="true" hidden="false"/>
    </xf>
    <xf numFmtId="176" fontId="11" fillId="0" borderId="0" xfId="0" applyFont="true" applyBorder="false" applyAlignment="true" applyProtection="true">
      <alignment horizontal="general" vertical="center" textRotation="0" wrapText="false" indent="0" shrinkToFit="false"/>
      <protection locked="true" hidden="false"/>
    </xf>
    <xf numFmtId="166" fontId="11" fillId="0" borderId="0" xfId="0" applyFont="true" applyBorder="false" applyAlignment="true" applyProtection="true">
      <alignment horizontal="general" vertical="center" textRotation="0" wrapText="true" indent="0" shrinkToFit="false"/>
      <protection locked="true" hidden="false"/>
    </xf>
    <xf numFmtId="166" fontId="12" fillId="0" borderId="10" xfId="0" applyFont="true" applyBorder="true" applyAlignment="true" applyProtection="true">
      <alignment horizontal="general" vertical="center" textRotation="0" wrapText="true" indent="0" shrinkToFit="false"/>
      <protection locked="true" hidden="false"/>
    </xf>
    <xf numFmtId="173" fontId="11" fillId="0" borderId="0" xfId="0" applyFont="true" applyBorder="false" applyAlignment="true" applyProtection="true">
      <alignment horizontal="right" vertical="center" textRotation="0" wrapText="true" indent="0" shrinkToFit="false"/>
      <protection locked="true" hidden="false"/>
    </xf>
    <xf numFmtId="166" fontId="25" fillId="0" borderId="1" xfId="0" applyFont="true" applyBorder="true" applyAlignment="true" applyProtection="true">
      <alignment horizontal="center" vertical="bottom" textRotation="0" wrapText="false" indent="0" shrinkToFit="false"/>
      <protection locked="true" hidden="false"/>
    </xf>
    <xf numFmtId="165" fontId="7" fillId="0" borderId="1" xfId="0" applyFont="true" applyBorder="true" applyAlignment="true" applyProtection="true">
      <alignment horizontal="general" vertical="bottom" textRotation="0" wrapText="false" indent="0" shrinkToFit="false"/>
      <protection locked="true" hidden="false"/>
    </xf>
    <xf numFmtId="166" fontId="18" fillId="0" borderId="0" xfId="0" applyFont="true" applyBorder="false" applyAlignment="true" applyProtection="true">
      <alignment horizontal="general" vertical="bottom" textRotation="0" wrapText="false" indent="0" shrinkToFit="false"/>
      <protection locked="true" hidden="false"/>
    </xf>
    <xf numFmtId="166" fontId="5" fillId="0" borderId="1" xfId="28" applyFont="true" applyBorder="true" applyAlignment="true" applyProtection="true">
      <alignment horizontal="justify" vertical="top" textRotation="0" wrapText="true" indent="0" shrinkToFit="false"/>
      <protection locked="true" hidden="false"/>
    </xf>
    <xf numFmtId="178" fontId="5" fillId="0" borderId="1" xfId="22" applyFont="true" applyBorder="true" applyAlignment="true" applyProtection="true">
      <alignment horizontal="center" vertical="center" textRotation="0" wrapText="false" indent="0" shrinkToFit="false"/>
      <protection locked="true" hidden="false"/>
    </xf>
    <xf numFmtId="165" fontId="5" fillId="0" borderId="1" xfId="22" applyFont="true" applyBorder="true" applyAlignment="true" applyProtection="true">
      <alignment horizontal="right" vertical="center" textRotation="0" wrapText="false" indent="0" shrinkToFit="false"/>
      <protection locked="true" hidden="false"/>
    </xf>
    <xf numFmtId="166" fontId="5" fillId="0" borderId="0" xfId="28" applyFont="true" applyBorder="false" applyAlignment="true" applyProtection="true">
      <alignment horizontal="justify" vertical="top" textRotation="0" wrapText="true" indent="0" shrinkToFit="false"/>
      <protection locked="true" hidden="false"/>
    </xf>
    <xf numFmtId="165" fontId="5" fillId="0" borderId="0" xfId="22" applyFont="true" applyBorder="true" applyAlignment="true" applyProtection="true">
      <alignment horizontal="right" vertical="center" textRotation="0" wrapText="false" indent="0" shrinkToFit="false"/>
      <protection locked="true" hidden="false"/>
    </xf>
    <xf numFmtId="166" fontId="14" fillId="0" borderId="11" xfId="0" applyFont="true" applyBorder="true" applyAlignment="true" applyProtection="true">
      <alignment horizontal="center" vertical="top" textRotation="0" wrapText="true" indent="0" shrinkToFit="false"/>
      <protection locked="true" hidden="false"/>
    </xf>
    <xf numFmtId="166" fontId="8" fillId="0" borderId="8" xfId="0" applyFont="true" applyBorder="true" applyAlignment="true" applyProtection="true">
      <alignment horizontal="general" vertical="bottom" textRotation="0" wrapText="false" indent="0" shrinkToFit="false"/>
      <protection locked="true" hidden="false"/>
    </xf>
    <xf numFmtId="173" fontId="8" fillId="0" borderId="8" xfId="0" applyFont="true" applyBorder="true" applyAlignment="true" applyProtection="true">
      <alignment horizontal="general" vertical="bottom" textRotation="0" wrapText="false" indent="0" shrinkToFit="false"/>
      <protection locked="true" hidden="false"/>
    </xf>
    <xf numFmtId="173" fontId="8" fillId="0" borderId="8" xfId="0" applyFont="true" applyBorder="true" applyAlignment="true" applyProtection="true">
      <alignment horizontal="right" vertical="bottom" textRotation="0" wrapText="false" indent="0" shrinkToFit="false"/>
      <protection locked="true" hidden="false"/>
    </xf>
    <xf numFmtId="166" fontId="10" fillId="0" borderId="0" xfId="30" applyFont="true" applyBorder="false" applyAlignment="true" applyProtection="true">
      <alignment horizontal="general" vertical="bottom" textRotation="0" wrapText="false" indent="0" shrinkToFit="false"/>
      <protection locked="true" hidden="false"/>
    </xf>
    <xf numFmtId="173" fontId="8" fillId="0" borderId="0" xfId="0" applyFont="true" applyBorder="false" applyAlignment="true" applyProtection="true">
      <alignment horizontal="right"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73" fontId="11" fillId="0" borderId="0" xfId="0" applyFont="true" applyBorder="false" applyAlignment="true" applyProtection="true">
      <alignment horizontal="center" vertical="bottom" textRotation="0" wrapText="false" indent="0" shrinkToFit="false"/>
      <protection locked="true" hidden="false"/>
    </xf>
    <xf numFmtId="173" fontId="10" fillId="0" borderId="0" xfId="0" applyFont="true" applyBorder="false" applyAlignment="true" applyProtection="true">
      <alignment horizontal="right" vertical="bottom" textRotation="0" wrapText="false" indent="0" shrinkToFit="false"/>
      <protection locked="true" hidden="false"/>
    </xf>
    <xf numFmtId="173" fontId="8"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true" indent="0" shrinkToFit="false"/>
      <protection locked="true" hidden="false"/>
    </xf>
    <xf numFmtId="166" fontId="8" fillId="0" borderId="0" xfId="30" applyFont="true" applyBorder="false" applyAlignment="true" applyProtection="true">
      <alignment horizontal="general" vertical="bottom" textRotation="0" wrapText="false" indent="0" shrinkToFit="false"/>
      <protection locked="true" hidden="false"/>
    </xf>
    <xf numFmtId="173" fontId="8" fillId="0" borderId="0" xfId="0" applyFont="true" applyBorder="false" applyAlignment="true" applyProtection="true">
      <alignment horizontal="center" vertical="bottom" textRotation="0" wrapText="false" indent="0" shrinkToFit="false"/>
      <protection locked="true" hidden="false"/>
    </xf>
    <xf numFmtId="166" fontId="12" fillId="0" borderId="11" xfId="0" applyFont="true" applyBorder="true" applyAlignment="true" applyProtection="true">
      <alignment horizontal="center" vertical="top" textRotation="0" wrapText="true" indent="0" shrinkToFit="false"/>
      <protection locked="true" hidden="false"/>
    </xf>
    <xf numFmtId="166" fontId="8" fillId="0" borderId="0" xfId="0" applyFont="true" applyBorder="false" applyAlignment="true" applyProtection="true">
      <alignment horizontal="general" vertical="center" textRotation="0" wrapText="false" indent="0" shrinkToFit="false"/>
      <protection locked="true" hidden="false"/>
    </xf>
    <xf numFmtId="166" fontId="10" fillId="0" borderId="0" xfId="30" applyFont="true" applyBorder="false" applyAlignment="true" applyProtection="true">
      <alignment horizontal="general" vertical="bottom" textRotation="0" wrapText="true" indent="0" shrinkToFit="false"/>
      <protection locked="true" hidden="false"/>
    </xf>
    <xf numFmtId="166" fontId="14" fillId="0" borderId="6" xfId="0" applyFont="true" applyBorder="true" applyAlignment="true" applyProtection="true">
      <alignment horizontal="general" vertical="center" textRotation="0" wrapText="true" indent="0" shrinkToFit="false"/>
      <protection locked="true" hidden="false"/>
    </xf>
    <xf numFmtId="166" fontId="7" fillId="0" borderId="1" xfId="0" applyFont="true" applyBorder="true" applyAlignment="true" applyProtection="true">
      <alignment horizontal="left" vertical="center" textRotation="0" wrapText="true" indent="0" shrinkToFit="false"/>
      <protection locked="true" hidden="false"/>
    </xf>
    <xf numFmtId="166" fontId="26" fillId="0" borderId="5" xfId="0" applyFont="true" applyBorder="true" applyAlignment="true" applyProtection="true">
      <alignment horizontal="center" vertical="center" textRotation="0" wrapText="true" indent="0" shrinkToFit="false"/>
      <protection locked="true" hidden="false"/>
    </xf>
    <xf numFmtId="166" fontId="19" fillId="0" borderId="0" xfId="0" applyFont="true" applyBorder="false" applyAlignment="true" applyProtection="true">
      <alignment horizontal="general" vertical="center" textRotation="0" wrapText="false" indent="0" shrinkToFit="false"/>
      <protection locked="true" hidden="false"/>
    </xf>
    <xf numFmtId="166" fontId="18" fillId="0" borderId="0" xfId="0" applyFont="true" applyBorder="false" applyAlignment="true" applyProtection="true">
      <alignment horizontal="general" vertical="bottom" textRotation="0" wrapText="false" indent="0" shrinkToFit="false"/>
      <protection locked="true" hidden="false"/>
    </xf>
    <xf numFmtId="173" fontId="8" fillId="0" borderId="0" xfId="28" applyFont="true" applyBorder="fals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center" textRotation="0" wrapText="false" indent="0" shrinkToFit="false"/>
      <protection locked="true" hidden="false"/>
    </xf>
    <xf numFmtId="165" fontId="0" fillId="0" borderId="0" xfId="0" applyFont="false" applyBorder="false" applyAlignment="true" applyProtection="true">
      <alignment horizontal="right" vertical="center"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right" vertical="bottom" textRotation="0" wrapText="false" indent="0" shrinkToFit="false"/>
      <protection locked="true" hidden="false"/>
    </xf>
    <xf numFmtId="165" fontId="18" fillId="0" borderId="0" xfId="0" applyFont="true" applyBorder="false" applyAlignment="true" applyProtection="true">
      <alignment horizontal="center" vertical="bottom" textRotation="0" wrapText="false" indent="0" shrinkToFit="false"/>
      <protection locked="true" hidden="false"/>
    </xf>
    <xf numFmtId="165" fontId="18" fillId="0" borderId="0" xfId="0" applyFont="true" applyBorder="false" applyAlignment="true" applyProtection="true">
      <alignment horizontal="right"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true" indent="0" shrinkToFit="false"/>
      <protection locked="true" hidden="false"/>
    </xf>
    <xf numFmtId="166" fontId="10" fillId="0" borderId="0" xfId="28" applyFont="true" applyBorder="false" applyAlignment="true" applyProtection="true">
      <alignment horizontal="general" vertical="bottom" textRotation="0" wrapText="false" indent="0" shrinkToFit="false"/>
      <protection locked="true" hidden="false"/>
    </xf>
    <xf numFmtId="166" fontId="11" fillId="0" borderId="5" xfId="0" applyFont="true" applyBorder="true" applyAlignment="true" applyProtection="true">
      <alignment horizontal="left" vertical="bottom" textRotation="0" wrapText="false" indent="0" shrinkToFit="false"/>
      <protection locked="true" hidden="false"/>
    </xf>
    <xf numFmtId="173" fontId="10" fillId="0" borderId="0" xfId="0" applyFont="true" applyBorder="false" applyAlignment="true" applyProtection="true">
      <alignment horizontal="left" vertical="bottom" textRotation="0" wrapText="false" indent="0" shrinkToFit="false"/>
      <protection locked="true" hidden="false"/>
    </xf>
    <xf numFmtId="166" fontId="12" fillId="0" borderId="1" xfId="0" applyFont="true" applyBorder="true" applyAlignment="true" applyProtection="true">
      <alignment horizontal="justify" vertical="center" textRotation="0" wrapText="true" indent="0" shrinkToFit="false"/>
      <protection locked="true" hidden="false"/>
    </xf>
    <xf numFmtId="166" fontId="18" fillId="0" borderId="1" xfId="0" applyFont="true" applyBorder="true" applyAlignment="true" applyProtection="true">
      <alignment horizontal="center" vertical="center" textRotation="0" wrapText="true" indent="0" shrinkToFit="false"/>
      <protection locked="true" hidden="false"/>
    </xf>
    <xf numFmtId="166" fontId="18" fillId="0" borderId="1" xfId="0" applyFont="true" applyBorder="true" applyAlignment="true" applyProtection="true">
      <alignment horizontal="general" vertical="center" textRotation="0" wrapText="true" indent="0" shrinkToFit="false"/>
      <protection locked="true" hidden="false"/>
    </xf>
    <xf numFmtId="166" fontId="0" fillId="0" borderId="1" xfId="0" applyFont="true" applyBorder="true" applyAlignment="true" applyProtection="true">
      <alignment horizontal="center" vertical="center" textRotation="0" wrapText="true" indent="0" shrinkToFit="false"/>
      <protection locked="true" hidden="false"/>
    </xf>
    <xf numFmtId="166" fontId="10" fillId="0" borderId="1" xfId="0" applyFont="true" applyBorder="tru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center" vertical="center" textRotation="0" wrapText="false" indent="0" shrinkToFit="false"/>
      <protection locked="true" hidden="false"/>
    </xf>
    <xf numFmtId="166" fontId="7" fillId="0" borderId="0" xfId="0" applyFont="true" applyBorder="false" applyAlignment="true" applyProtection="true">
      <alignment horizontal="general" vertical="center" textRotation="0" wrapText="false" indent="0" shrinkToFit="false"/>
      <protection locked="true" hidden="false"/>
    </xf>
    <xf numFmtId="173" fontId="7" fillId="0" borderId="0" xfId="0" applyFont="true" applyBorder="false" applyAlignment="true" applyProtection="true">
      <alignment horizontal="right" vertical="center" textRotation="0" wrapText="false" indent="0" shrinkToFit="false"/>
      <protection locked="true" hidden="false"/>
    </xf>
    <xf numFmtId="166" fontId="8" fillId="0" borderId="1" xfId="0" applyFont="true" applyBorder="true" applyAlignment="true" applyProtection="true">
      <alignment horizontal="center" vertical="center" textRotation="0" wrapText="true" indent="0" shrinkToFit="false"/>
      <protection locked="true" hidden="false"/>
    </xf>
    <xf numFmtId="165" fontId="8" fillId="0" borderId="1" xfId="0" applyFont="true" applyBorder="true" applyAlignment="true" applyProtection="true">
      <alignment horizontal="center" vertical="center" textRotation="0" wrapText="true" indent="0" shrinkToFit="false"/>
      <protection locked="true" hidden="false"/>
    </xf>
    <xf numFmtId="166" fontId="17" fillId="0" borderId="1" xfId="0" applyFont="true" applyBorder="true" applyAlignment="true" applyProtection="true">
      <alignment horizontal="center" vertical="center" textRotation="0" wrapText="true" indent="0" shrinkToFit="false"/>
      <protection locked="true" hidden="false"/>
    </xf>
    <xf numFmtId="173" fontId="8" fillId="0" borderId="1" xfId="0" applyFont="true" applyBorder="true" applyAlignment="true" applyProtection="true">
      <alignment horizontal="center" vertical="center" textRotation="0" wrapText="true" indent="0" shrinkToFit="false"/>
      <protection locked="true" hidden="false"/>
    </xf>
    <xf numFmtId="166" fontId="7" fillId="0" borderId="1" xfId="0" applyFont="true" applyBorder="true" applyAlignment="true" applyProtection="true">
      <alignment horizontal="general" vertical="center" textRotation="0" wrapText="false" indent="0" shrinkToFit="false"/>
      <protection locked="true" hidden="false"/>
    </xf>
    <xf numFmtId="165" fontId="7" fillId="0" borderId="1" xfId="0" applyFont="true" applyBorder="true" applyAlignment="true" applyProtection="true">
      <alignment horizontal="center" vertical="center" textRotation="0" wrapText="false" indent="0" shrinkToFit="false"/>
      <protection locked="true" hidden="false"/>
    </xf>
    <xf numFmtId="166" fontId="7" fillId="0" borderId="1" xfId="0" applyFont="true" applyBorder="true" applyAlignment="true" applyProtection="true">
      <alignment horizontal="center" vertical="center" textRotation="0" wrapText="false" indent="0" shrinkToFit="false"/>
      <protection locked="true" hidden="false"/>
    </xf>
    <xf numFmtId="173" fontId="7" fillId="0" borderId="1" xfId="0" applyFont="true" applyBorder="true" applyAlignment="true" applyProtection="true">
      <alignment horizontal="right" vertical="center" textRotation="0" wrapText="false" indent="0" shrinkToFit="false"/>
      <protection locked="true" hidden="false"/>
    </xf>
    <xf numFmtId="166" fontId="27" fillId="0" borderId="0" xfId="0" applyFont="true" applyBorder="false" applyAlignment="true" applyProtection="true">
      <alignment horizontal="general" vertical="center" textRotation="0" wrapText="false" indent="0" shrinkToFit="false"/>
      <protection locked="true" hidden="false"/>
    </xf>
    <xf numFmtId="165" fontId="20" fillId="0" borderId="0" xfId="0" applyFont="true" applyBorder="false" applyAlignment="true" applyProtection="true">
      <alignment horizontal="center" vertical="bottom" textRotation="0" wrapText="false" indent="0" shrinkToFit="false"/>
      <protection locked="true" hidden="false"/>
    </xf>
    <xf numFmtId="166" fontId="20" fillId="0" borderId="0" xfId="0" applyFont="true" applyBorder="false" applyAlignment="true" applyProtection="true">
      <alignment horizontal="general" vertical="bottom" textRotation="0" wrapText="false" indent="0" shrinkToFit="false"/>
      <protection locked="true" hidden="false"/>
    </xf>
    <xf numFmtId="166" fontId="15" fillId="0" borderId="1" xfId="0" applyFont="true" applyBorder="true" applyAlignment="true" applyProtection="true">
      <alignment horizontal="center" vertical="center" textRotation="0" wrapText="true" indent="0" shrinkToFit="false"/>
      <protection locked="true" hidden="false"/>
    </xf>
    <xf numFmtId="165" fontId="15" fillId="0" borderId="1" xfId="0" applyFont="true" applyBorder="true" applyAlignment="true" applyProtection="true">
      <alignment horizontal="center" vertical="center" textRotation="0" wrapText="true" indent="0" shrinkToFit="false"/>
      <protection locked="true" hidden="false"/>
    </xf>
    <xf numFmtId="166" fontId="0" fillId="0" borderId="1" xfId="0" applyFont="true" applyBorder="true" applyAlignment="true" applyProtection="true">
      <alignment horizontal="general" vertical="bottom" textRotation="0" wrapText="false" indent="0" shrinkToFit="false"/>
      <protection locked="true" hidden="false"/>
    </xf>
    <xf numFmtId="173" fontId="0" fillId="0" borderId="1" xfId="0" applyFont="false" applyBorder="true" applyAlignment="true" applyProtection="true">
      <alignment horizontal="center" vertical="bottom" textRotation="0" wrapText="false" indent="0" shrinkToFit="false"/>
      <protection locked="true" hidden="false"/>
    </xf>
    <xf numFmtId="165" fontId="0" fillId="0" borderId="1" xfId="0" applyFont="false" applyBorder="true" applyAlignment="true" applyProtection="true">
      <alignment horizontal="center" vertical="bottom" textRotation="0" wrapText="tru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65" fontId="7" fillId="0" borderId="1" xfId="0" applyFont="true" applyBorder="true" applyAlignment="true" applyProtection="true">
      <alignment horizontal="right" vertical="center" textRotation="0" wrapText="false" indent="0" shrinkToFit="false"/>
      <protection locked="true" hidden="false"/>
    </xf>
    <xf numFmtId="166" fontId="8" fillId="0" borderId="0" xfId="0" applyFont="true" applyBorder="true" applyAlignment="true" applyProtection="true">
      <alignment horizontal="general" vertical="bottom" textRotation="0" wrapText="false" indent="0" shrinkToFit="false"/>
      <protection locked="true" hidden="false"/>
    </xf>
    <xf numFmtId="173" fontId="8" fillId="0" borderId="0" xfId="0" applyFont="true" applyBorder="true" applyAlignment="true" applyProtection="true">
      <alignment horizontal="general" vertical="bottom" textRotation="0" wrapText="false" indent="0" shrinkToFit="false"/>
      <protection locked="true" hidden="false"/>
    </xf>
    <xf numFmtId="173" fontId="8" fillId="0" borderId="0" xfId="0" applyFont="true" applyBorder="true" applyAlignment="true" applyProtection="true">
      <alignment horizontal="right" vertical="bottom" textRotation="0" wrapText="false" indent="0" shrinkToFit="false"/>
      <protection locked="true" hidden="false"/>
    </xf>
    <xf numFmtId="166" fontId="7" fillId="0" borderId="0" xfId="26" applyFont="true" applyBorder="false" applyAlignment="true" applyProtection="true">
      <alignment horizontal="general" vertical="bottom" textRotation="0" wrapText="false" indent="0" shrinkToFit="false"/>
      <protection locked="true" hidden="false"/>
    </xf>
    <xf numFmtId="173" fontId="7" fillId="0" borderId="0" xfId="26" applyFont="true" applyBorder="false" applyAlignment="true" applyProtection="true">
      <alignment horizontal="general" vertical="bottom" textRotation="0" wrapText="false" indent="0" shrinkToFit="false"/>
      <protection locked="true" hidden="false"/>
    </xf>
    <xf numFmtId="173" fontId="7" fillId="0" borderId="0" xfId="26" applyFont="true" applyBorder="false" applyAlignment="true" applyProtection="true">
      <alignment horizontal="right" vertical="bottom" textRotation="0" wrapText="false" indent="0" shrinkToFit="false"/>
      <protection locked="true" hidden="false"/>
    </xf>
    <xf numFmtId="165" fontId="7" fillId="0" borderId="0" xfId="26" applyFont="true" applyBorder="false" applyAlignment="true" applyProtection="true">
      <alignment horizontal="right" vertical="bottom" textRotation="0" wrapText="false" indent="0" shrinkToFit="false"/>
      <protection locked="true" hidden="false"/>
    </xf>
    <xf numFmtId="166" fontId="18" fillId="0" borderId="0" xfId="0" applyFont="true" applyBorder="false" applyAlignment="true" applyProtection="true">
      <alignment horizontal="center" vertical="center" textRotation="0" wrapText="true" indent="0" shrinkToFit="false"/>
      <protection locked="true" hidden="false"/>
    </xf>
    <xf numFmtId="165" fontId="11" fillId="0" borderId="0" xfId="28" applyFont="true" applyBorder="false" applyAlignment="true" applyProtection="true">
      <alignment horizontal="center" vertical="bottom" textRotation="0" wrapText="false" indent="0" shrinkToFit="false"/>
      <protection locked="true" hidden="false"/>
    </xf>
    <xf numFmtId="165" fontId="10" fillId="0" borderId="0" xfId="28" applyFont="true" applyBorder="fals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general" vertical="center"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18" fillId="0" borderId="0" xfId="0" applyFont="true" applyBorder="false" applyAlignment="true" applyProtection="true">
      <alignment horizontal="general" vertical="bottom" textRotation="0" wrapText="false" indent="0" shrinkToFit="false"/>
      <protection locked="true" hidden="false"/>
    </xf>
    <xf numFmtId="166" fontId="12" fillId="0" borderId="12" xfId="0" applyFont="true" applyBorder="true" applyAlignment="true" applyProtection="true">
      <alignment horizontal="center" vertical="top" textRotation="0" wrapText="true" indent="0" shrinkToFit="false"/>
      <protection locked="true" hidden="false"/>
    </xf>
    <xf numFmtId="165" fontId="0" fillId="0" borderId="1" xfId="0" applyFont="false" applyBorder="true" applyAlignment="true" applyProtection="true">
      <alignment horizontal="center" vertical="bottom" textRotation="0" wrapText="false" indent="0" shrinkToFit="false"/>
      <protection locked="true" hidden="false"/>
    </xf>
    <xf numFmtId="165" fontId="7" fillId="0" borderId="1" xfId="0" applyFont="true" applyBorder="true" applyAlignment="true" applyProtection="true">
      <alignment horizontal="center" vertical="bottom" textRotation="0" wrapText="false" indent="0" shrinkToFit="false"/>
      <protection locked="true" hidden="false"/>
    </xf>
    <xf numFmtId="166" fontId="7" fillId="0" borderId="1" xfId="0" applyFont="true" applyBorder="true" applyAlignment="true" applyProtection="true">
      <alignment horizontal="center" vertical="bottom" textRotation="0" wrapText="false" indent="0" shrinkToFit="false"/>
      <protection locked="true" hidden="false"/>
    </xf>
    <xf numFmtId="166" fontId="14" fillId="0" borderId="13" xfId="0" applyFont="true" applyBorder="true" applyAlignment="true" applyProtection="true">
      <alignment horizontal="general" vertical="center" textRotation="0" wrapText="true" indent="0" shrinkToFit="false"/>
      <protection locked="true" hidden="false"/>
    </xf>
    <xf numFmtId="166" fontId="12" fillId="0" borderId="14" xfId="0" applyFont="true" applyBorder="true" applyAlignment="true" applyProtection="true">
      <alignment horizontal="center" vertical="top" textRotation="0" wrapText="true" indent="0" shrinkToFit="false"/>
      <protection locked="true" hidden="false"/>
    </xf>
    <xf numFmtId="166" fontId="12" fillId="0" borderId="15" xfId="0" applyFont="true" applyBorder="true" applyAlignment="true" applyProtection="true">
      <alignment horizontal="justify" vertical="center" textRotation="0" wrapText="true" indent="0" shrinkToFit="false"/>
      <protection locked="true" hidden="false"/>
    </xf>
    <xf numFmtId="166" fontId="12" fillId="0" borderId="16" xfId="0" applyFont="true" applyBorder="true" applyAlignment="true" applyProtection="true">
      <alignment horizontal="justify" vertical="center" textRotation="0" wrapText="true" indent="0" shrinkToFit="false"/>
      <protection locked="true" hidden="false"/>
    </xf>
    <xf numFmtId="166" fontId="0" fillId="0" borderId="1" xfId="0" applyFont="true" applyBorder="true" applyAlignment="true" applyProtection="true">
      <alignment horizontal="left" vertical="center" textRotation="0" wrapText="true" indent="2"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6" fontId="15" fillId="0" borderId="1" xfId="0" applyFont="true" applyBorder="true" applyAlignment="true" applyProtection="true">
      <alignment horizontal="left" vertical="center" textRotation="0" wrapText="true" indent="0" shrinkToFit="false"/>
      <protection locked="true" hidden="false"/>
    </xf>
    <xf numFmtId="174" fontId="0" fillId="0" borderId="0" xfId="0" applyFont="false" applyBorder="false" applyAlignment="true" applyProtection="true">
      <alignment horizontal="general" vertical="bottom" textRotation="0" wrapText="false" indent="0" shrinkToFit="false"/>
      <protection locked="true" hidden="false"/>
    </xf>
    <xf numFmtId="166" fontId="5" fillId="0" borderId="1" xfId="0" applyFont="true" applyBorder="true" applyAlignment="true" applyProtection="true">
      <alignment horizontal="general" vertical="center" textRotation="0" wrapText="true" indent="0" shrinkToFit="false"/>
      <protection locked="true" hidden="false"/>
    </xf>
    <xf numFmtId="166" fontId="5" fillId="0" borderId="1" xfId="0" applyFont="true" applyBorder="true" applyAlignment="true" applyProtection="true">
      <alignment horizontal="center" vertical="center" textRotation="0" wrapText="true" indent="0" shrinkToFit="false"/>
      <protection locked="true" hidden="false"/>
    </xf>
    <xf numFmtId="178" fontId="5" fillId="0" borderId="1" xfId="0" applyFont="true" applyBorder="true" applyAlignment="true" applyProtection="true">
      <alignment horizontal="center" vertical="center" textRotation="0" wrapText="true" indent="0" shrinkToFit="false"/>
      <protection locked="true" hidden="false"/>
    </xf>
    <xf numFmtId="165" fontId="12" fillId="0" borderId="1" xfId="0" applyFont="true" applyBorder="true" applyAlignment="true" applyProtection="true">
      <alignment horizontal="center" vertical="bottom" textRotation="0" wrapText="false" indent="0" shrinkToFit="false"/>
      <protection locked="true" hidden="false"/>
    </xf>
    <xf numFmtId="165" fontId="12" fillId="0" borderId="0" xfId="0" applyFont="true" applyBorder="false" applyAlignment="true" applyProtection="true">
      <alignment horizontal="center" vertical="bottom" textRotation="0" wrapText="false" indent="0" shrinkToFit="false"/>
      <protection locked="true" hidden="false"/>
    </xf>
    <xf numFmtId="166" fontId="7" fillId="0" borderId="0" xfId="0" applyFont="true" applyBorder="false" applyAlignment="true" applyProtection="true">
      <alignment horizontal="general" vertical="center" textRotation="0" wrapText="true" indent="0" shrinkToFit="false"/>
      <protection locked="true" hidden="false"/>
    </xf>
    <xf numFmtId="166" fontId="5" fillId="0" borderId="1" xfId="0" applyFont="true" applyBorder="true" applyAlignment="true" applyProtection="true">
      <alignment horizontal="left" vertical="center" textRotation="0" wrapText="true" indent="0" shrinkToFit="false"/>
      <protection locked="true" hidden="false"/>
    </xf>
    <xf numFmtId="173" fontId="7" fillId="0" borderId="0" xfId="0" applyFont="true" applyBorder="false" applyAlignment="true" applyProtection="true">
      <alignment horizontal="center" vertical="center" textRotation="0" wrapText="true" indent="0" shrinkToFit="false"/>
      <protection locked="true" hidden="false"/>
    </xf>
    <xf numFmtId="173" fontId="7" fillId="0" borderId="0" xfId="0" applyFont="true" applyBorder="false" applyAlignment="true" applyProtection="true">
      <alignment horizontal="right" vertical="center" textRotation="0" wrapText="true" indent="0" shrinkToFit="false"/>
      <protection locked="true" hidden="false"/>
    </xf>
    <xf numFmtId="166" fontId="8" fillId="0" borderId="0" xfId="0" applyFont="true" applyBorder="false" applyAlignment="true" applyProtection="true">
      <alignment horizontal="general" vertical="center" textRotation="0" wrapText="true" indent="0" shrinkToFit="false"/>
      <protection locked="true" hidden="false"/>
    </xf>
    <xf numFmtId="173" fontId="8" fillId="0" borderId="0" xfId="0" applyFont="true" applyBorder="false" applyAlignment="true" applyProtection="true">
      <alignment horizontal="center" vertical="center" textRotation="0" wrapText="true" indent="0" shrinkToFit="false"/>
      <protection locked="true" hidden="false"/>
    </xf>
    <xf numFmtId="173" fontId="8" fillId="0" borderId="0" xfId="0" applyFont="true" applyBorder="false" applyAlignment="true" applyProtection="true">
      <alignment horizontal="right" vertical="center" textRotation="0" wrapText="true" indent="0" shrinkToFit="false"/>
      <protection locked="true" hidden="false"/>
    </xf>
    <xf numFmtId="173" fontId="7" fillId="0" borderId="0" xfId="0" applyFont="true" applyBorder="false" applyAlignment="true" applyProtection="true">
      <alignment horizontal="center" vertical="center" textRotation="0" wrapText="false" indent="0" shrinkToFit="false"/>
      <protection locked="true" hidden="false"/>
    </xf>
    <xf numFmtId="166" fontId="12" fillId="0" borderId="17" xfId="0" applyFont="true" applyBorder="true" applyAlignment="true" applyProtection="true">
      <alignment horizontal="center" vertical="top" textRotation="0" wrapText="true" indent="0" shrinkToFit="false"/>
      <protection locked="true" hidden="false"/>
    </xf>
    <xf numFmtId="166" fontId="0" fillId="0" borderId="6" xfId="0" applyFont="true" applyBorder="true" applyAlignment="true" applyProtection="true">
      <alignment horizontal="general" vertical="bottom" textRotation="0" wrapText="true" indent="0" shrinkToFit="false"/>
      <protection locked="true" hidden="false"/>
    </xf>
    <xf numFmtId="166" fontId="11" fillId="0" borderId="0" xfId="0" applyFont="true" applyBorder="false" applyAlignment="true" applyProtection="true">
      <alignment horizontal="general" vertical="bottom" textRotation="0" wrapText="true" indent="0" shrinkToFit="false"/>
      <protection locked="true" hidden="false"/>
    </xf>
    <xf numFmtId="173" fontId="7" fillId="0" borderId="1" xfId="0" applyFont="true" applyBorder="true" applyAlignment="true" applyProtection="true">
      <alignment horizontal="general" vertical="bottom" textRotation="0" wrapText="false" indent="0" shrinkToFit="false"/>
      <protection locked="true" hidden="false"/>
    </xf>
    <xf numFmtId="166" fontId="7" fillId="0" borderId="1" xfId="0" applyFont="true" applyBorder="tru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center" vertical="bottom" textRotation="0" wrapText="fals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Comma 2" xfId="21"/>
    <cellStyle name="Comma 2 2" xfId="22"/>
    <cellStyle name="Hyperlink 2" xfId="23"/>
    <cellStyle name="Normal 2" xfId="24"/>
    <cellStyle name="Normal 2 2" xfId="25"/>
    <cellStyle name="Normal 2 3" xfId="26"/>
    <cellStyle name="Normal 2 3 2" xfId="27"/>
    <cellStyle name="Normal 3" xfId="28"/>
    <cellStyle name="Normal 4" xfId="29"/>
    <cellStyle name="Normal 5" xfId="30"/>
    <cellStyle name="*unknown*" xfId="20" builtinId="8"/>
  </cellStyles>
  <dxfs count="297">
    <dxf>
      <fill>
        <patternFill patternType="solid">
          <fgColor rgb="FF8FAADC"/>
        </patternFill>
      </fill>
    </dxf>
    <dxf>
      <fill>
        <patternFill patternType="solid">
          <fgColor rgb="00FFFFFF"/>
        </patternFill>
      </fill>
    </dxf>
    <dxf>
      <fill>
        <patternFill patternType="solid">
          <fgColor rgb="FF000000"/>
          <bgColor rgb="FFFFFF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9CCFF"/>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9CCFF"/>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ill>
        <patternFill>
          <bgColor rgb="FF98BBE6"/>
        </patternFill>
      </fill>
    </dxf>
    <dxf>
      <font>
        <u val="none"/>
      </font>
      <numFmt numFmtId="164" formatCode="#,##0.000"/>
    </dxf>
    <dxf>
      <font>
        <u val="none"/>
      </font>
      <numFmt numFmtId="165" formatCode="#,##0.00"/>
    </dxf>
    <dxf>
      <fill>
        <patternFill>
          <bgColor rgb="FF98BBE6"/>
        </patternFill>
      </fill>
    </dxf>
    <dxf>
      <fill>
        <patternFill>
          <bgColor rgb="FF98BBE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8BBE6"/>
      <rgbColor rgb="FF808080"/>
      <rgbColor rgb="FF8FAADC"/>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jpeg"/>
</Relationships>
</file>

<file path=xl/drawings/_rels/drawing3.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5.png"/><Relationship Id="rId3" Type="http://schemas.openxmlformats.org/officeDocument/2006/relationships/image" Target="../media/image5.png"/>
</Relationships>
</file>

<file path=xl/drawings/_rels/drawing5.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5.png"/>
</Relationships>
</file>

<file path=xl/drawings/_rels/drawing6.xml.rels><?xml version="1.0" encoding="UTF-8"?>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
</Relationships>
</file>

<file path=xl/drawings/_rels/drawing7.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
</Relationships>
</file>

<file path=xl/drawings/_rels/drawing8.xml.rels><?xml version="1.0" encoding="UTF-8"?>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
</Relationships>
</file>

<file path=xl/drawings/_rels/drawing9.xml.rels><?xml version="1.0" encoding="UTF-8"?>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7.png"/>
</Relationships>
</file>

<file path=xl/drawings/_rels/drawing10.xml.rels><?xml version="1.0" encoding="UTF-8"?>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
</Relationships>
</file>

<file path=xl/drawings/_rels/drawing11.xml.rels><?xml version="1.0" encoding="UTF-8"?>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5.png"/>
</Relationships>
</file>

<file path=xl/drawings/_rels/drawing12.xml.rels><?xml version="1.0" encoding="UTF-8"?>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6.png"/>
</Relationships>
</file>

<file path=xl/drawings/_rels/drawing13.xml.rels><?xml version="1.0" encoding="UTF-8"?>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7.png"/>
</Relationships>
</file>

<file path=xl/drawings/_rels/drawing14.xml.rels><?xml version="1.0" encoding="UTF-8"?>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8.png"/>
</Relationships>
</file>

<file path=xl/drawings/_rels/drawing15.xml.rels><?xml version="1.0" encoding="UTF-8"?>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19.png"/>
</Relationships>
</file>

<file path=xl/drawings/_rels/drawing16.xml.rels><?xml version="1.0" encoding="UTF-8"?>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0.png"/>
</Relationships>
</file>

<file path=xl/drawings/_rels/drawing17.xml.rels><?xml version="1.0" encoding="UTF-8"?>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1.png"/>
</Relationships>
</file>

<file path=xl/drawings/_rels/drawing18.xml.rels><?xml version="1.0" encoding="UTF-8"?>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6.png"/>
</Relationships>
</file>

<file path=xl/drawings/_rels/drawing22.xml.rels><?xml version="1.0" encoding="UTF-8"?>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7.png"/>
</Relationships>
</file>

<file path=xl/drawings/_rels/drawing23.xml.rels><?xml version="1.0" encoding="UTF-8"?>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9.png"/>
</Relationships>
</file>

<file path=xl/drawings/_rels/drawing24.xml.rels><?xml version="1.0" encoding="UTF-8"?>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0.png"/>
</Relationships>
</file>

<file path=xl/drawings/_rels/drawing25.xml.rels><?xml version="1.0" encoding="UTF-8"?>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31.png"/>
</Relationships>
</file>

<file path=xl/drawings/_rels/drawing26.xml.rels><?xml version="1.0" encoding="UTF-8"?>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2.png"/>
</Relationships>
</file>

<file path=xl/drawings/_rels/drawing27.xml.rels><?xml version="1.0" encoding="UTF-8"?>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3.png"/>
</Relationships>
</file>

<file path=xl/drawings/_rels/drawing28.xml.rels><?xml version="1.0" encoding="UTF-8"?>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3.png"/>
</Relationships>
</file>

<file path=xl/drawings/_rels/drawing29.xml.rels><?xml version="1.0" encoding="UTF-8"?>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34.png"/>
</Relationships>
</file>

<file path=xl/drawings/_rels/drawing30.xml.rels><?xml version="1.0" encoding="UTF-8"?>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5.png"/>
</Relationships>
</file>

<file path=xl/drawings/_rels/drawing31.xml.rels><?xml version="1.0" encoding="UTF-8"?>
<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37.png"/>
</Relationships>
</file>

<file path=xl/drawings/_rels/drawing32.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8.png"/>
</Relationships>
</file>

<file path=xl/drawings/_rels/drawing33.xml.rels><?xml version="1.0" encoding="UTF-8"?>
<Relationships xmlns="http://schemas.openxmlformats.org/package/2006/relationships"><Relationship Id="rId1" Type="http://schemas.openxmlformats.org/officeDocument/2006/relationships/image" Target="../media/image39.png"/><Relationship Id="rId2" Type="http://schemas.openxmlformats.org/officeDocument/2006/relationships/image" Target="../media/image40.png"/>
</Relationships>
</file>

<file path=xl/drawings/_rels/drawing34.xml.rels><?xml version="1.0" encoding="UTF-8"?>
<Relationships xmlns="http://schemas.openxmlformats.org/package/2006/relationships"><Relationship Id="rId1" Type="http://schemas.openxmlformats.org/officeDocument/2006/relationships/image" Target="../media/image40.png"/><Relationship Id="rId2" Type="http://schemas.openxmlformats.org/officeDocument/2006/relationships/image" Target="../media/image41.png"/>
</Relationships>
</file>

<file path=xl/drawings/_rels/drawing35.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4.png"/>
</Relationships>
</file>

<file path=xl/drawings/_rels/drawing36.xml.rels><?xml version="1.0" encoding="UTF-8"?>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41.png"/>
</Relationships>
</file>

<file path=xl/drawings/_rels/drawing37.xml.rels><?xml version="1.0" encoding="UTF-8"?>
<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42.png"/>
</Relationships>
</file>

<file path=xl/drawings/_rels/drawing38.xml.rels><?xml version="1.0" encoding="UTF-8"?>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43.png"/>
</Relationships>
</file>

<file path=xl/drawings/_rels/drawing39.xml.rels><?xml version="1.0" encoding="UTF-8"?>
<Relationships xmlns="http://schemas.openxmlformats.org/package/2006/relationships"><Relationship Id="rId1" Type="http://schemas.openxmlformats.org/officeDocument/2006/relationships/image" Target="../media/image43.png"/><Relationship Id="rId2" Type="http://schemas.openxmlformats.org/officeDocument/2006/relationships/image" Target="../media/image42.png"/>
</Relationships>
</file>

<file path=xl/drawings/_rels/drawing40.xml.rels><?xml version="1.0" encoding="UTF-8"?>
<Relationships xmlns="http://schemas.openxmlformats.org/package/2006/relationships"><Relationship Id="rId1" Type="http://schemas.openxmlformats.org/officeDocument/2006/relationships/image" Target="../media/image44.png"/><Relationship Id="rId2" Type="http://schemas.openxmlformats.org/officeDocument/2006/relationships/image" Target="../media/image44.png"/>
</Relationships>
</file>

<file path=xl/drawings/_rels/drawing41.xml.rels><?xml version="1.0" encoding="UTF-8"?>
<Relationships xmlns="http://schemas.openxmlformats.org/package/2006/relationships"><Relationship Id="rId1" Type="http://schemas.openxmlformats.org/officeDocument/2006/relationships/image" Target="../media/image43.png"/><Relationship Id="rId2" Type="http://schemas.openxmlformats.org/officeDocument/2006/relationships/image" Target="../media/image42.png"/>
</Relationships>
</file>

<file path=xl/drawings/_rels/drawing42.xml.rels><?xml version="1.0" encoding="UTF-8"?>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45.png"/>
</Relationships>
</file>

<file path=xl/drawings/_rels/drawing43.xml.rels><?xml version="1.0" encoding="UTF-8"?>
<Relationships xmlns="http://schemas.openxmlformats.org/package/2006/relationships"><Relationship Id="rId1" Type="http://schemas.openxmlformats.org/officeDocument/2006/relationships/image" Target="../media/image46.png"/><Relationship Id="rId2" Type="http://schemas.openxmlformats.org/officeDocument/2006/relationships/image" Target="../media/image42.png"/>
</Relationships>
</file>

<file path=xl/drawings/_rels/drawing44.xml.rels><?xml version="1.0" encoding="UTF-8"?>
<Relationships xmlns="http://schemas.openxmlformats.org/package/2006/relationships"><Relationship Id="rId1" Type="http://schemas.openxmlformats.org/officeDocument/2006/relationships/image" Target="../media/image47.png"/><Relationship Id="rId2" Type="http://schemas.openxmlformats.org/officeDocument/2006/relationships/image" Target="../media/image42.png"/>
</Relationships>
</file>

<file path=xl/drawings/_rels/drawing45.xml.rels><?xml version="1.0" encoding="UTF-8"?>
<Relationships xmlns="http://schemas.openxmlformats.org/package/2006/relationships"><Relationship Id="rId1" Type="http://schemas.openxmlformats.org/officeDocument/2006/relationships/image" Target="../media/image48.png"/><Relationship Id="rId2" Type="http://schemas.openxmlformats.org/officeDocument/2006/relationships/image" Target="../media/image4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95400</xdr:rowOff>
    </xdr:from>
    <xdr:to>
      <xdr:col>2</xdr:col>
      <xdr:colOff>1704600</xdr:colOff>
      <xdr:row>6</xdr:row>
      <xdr:rowOff>285480</xdr:rowOff>
    </xdr:to>
    <xdr:pic>
      <xdr:nvPicPr>
        <xdr:cNvPr id="0" name="Picture 1" descr=""/>
        <xdr:cNvPicPr/>
      </xdr:nvPicPr>
      <xdr:blipFill>
        <a:blip r:embed="rId1"/>
        <a:stretch/>
      </xdr:blipFill>
      <xdr:spPr>
        <a:xfrm>
          <a:off x="6481080" y="428760"/>
          <a:ext cx="1647360" cy="952200"/>
        </a:xfrm>
        <a:prstGeom prst="rect">
          <a:avLst/>
        </a:prstGeom>
        <a:ln w="0">
          <a:noFill/>
        </a:ln>
      </xdr:spPr>
    </xdr:pic>
    <xdr:clientData/>
  </xdr:twoCellAnchor>
  <xdr:twoCellAnchor editAs="twoCell">
    <xdr:from>
      <xdr:col>3</xdr:col>
      <xdr:colOff>57240</xdr:colOff>
      <xdr:row>2</xdr:row>
      <xdr:rowOff>85680</xdr:rowOff>
    </xdr:from>
    <xdr:to>
      <xdr:col>3</xdr:col>
      <xdr:colOff>1962000</xdr:colOff>
      <xdr:row>6</xdr:row>
      <xdr:rowOff>256680</xdr:rowOff>
    </xdr:to>
    <xdr:pic>
      <xdr:nvPicPr>
        <xdr:cNvPr id="1" name="Picture 2" descr=""/>
        <xdr:cNvPicPr/>
      </xdr:nvPicPr>
      <xdr:blipFill>
        <a:blip r:embed="rId2"/>
        <a:stretch/>
      </xdr:blipFill>
      <xdr:spPr>
        <a:xfrm>
          <a:off x="8293320" y="419040"/>
          <a:ext cx="1904760" cy="9331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76320</xdr:colOff>
      <xdr:row>2</xdr:row>
      <xdr:rowOff>76320</xdr:rowOff>
    </xdr:from>
    <xdr:to>
      <xdr:col>2</xdr:col>
      <xdr:colOff>1685520</xdr:colOff>
      <xdr:row>6</xdr:row>
      <xdr:rowOff>276120</xdr:rowOff>
    </xdr:to>
    <xdr:pic>
      <xdr:nvPicPr>
        <xdr:cNvPr id="2" name="Picture 303" descr=""/>
        <xdr:cNvPicPr/>
      </xdr:nvPicPr>
      <xdr:blipFill>
        <a:blip r:embed="rId1"/>
        <a:stretch/>
      </xdr:blipFill>
      <xdr:spPr>
        <a:xfrm>
          <a:off x="6500160" y="409680"/>
          <a:ext cx="1609200" cy="961920"/>
        </a:xfrm>
        <a:prstGeom prst="rect">
          <a:avLst/>
        </a:prstGeom>
        <a:ln w="0">
          <a:noFill/>
        </a:ln>
      </xdr:spPr>
    </xdr:pic>
    <xdr:clientData/>
  </xdr:twoCellAnchor>
  <xdr:twoCellAnchor editAs="oneCell">
    <xdr:from>
      <xdr:col>3</xdr:col>
      <xdr:colOff>114480</xdr:colOff>
      <xdr:row>2</xdr:row>
      <xdr:rowOff>47520</xdr:rowOff>
    </xdr:from>
    <xdr:to>
      <xdr:col>3</xdr:col>
      <xdr:colOff>1618920</xdr:colOff>
      <xdr:row>6</xdr:row>
      <xdr:rowOff>285120</xdr:rowOff>
    </xdr:to>
    <xdr:pic>
      <xdr:nvPicPr>
        <xdr:cNvPr id="3" name="Picture 2" descr=""/>
        <xdr:cNvPicPr/>
      </xdr:nvPicPr>
      <xdr:blipFill>
        <a:blip r:embed="rId2"/>
        <a:stretch/>
      </xdr:blipFill>
      <xdr:spPr>
        <a:xfrm>
          <a:off x="8350560" y="380880"/>
          <a:ext cx="1504440" cy="9997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66600</xdr:colOff>
      <xdr:row>2</xdr:row>
      <xdr:rowOff>95400</xdr:rowOff>
    </xdr:from>
    <xdr:to>
      <xdr:col>3</xdr:col>
      <xdr:colOff>140040</xdr:colOff>
      <xdr:row>6</xdr:row>
      <xdr:rowOff>237960</xdr:rowOff>
    </xdr:to>
    <xdr:pic>
      <xdr:nvPicPr>
        <xdr:cNvPr id="4" name="Picture 326" descr=""/>
        <xdr:cNvPicPr/>
      </xdr:nvPicPr>
      <xdr:blipFill>
        <a:blip r:embed="rId1"/>
        <a:stretch/>
      </xdr:blipFill>
      <xdr:spPr>
        <a:xfrm>
          <a:off x="6490440" y="428760"/>
          <a:ext cx="1885680" cy="904680"/>
        </a:xfrm>
        <a:prstGeom prst="rect">
          <a:avLst/>
        </a:prstGeom>
        <a:ln w="0">
          <a:noFill/>
        </a:ln>
      </xdr:spPr>
    </xdr:pic>
    <xdr:clientData/>
  </xdr:twoCellAnchor>
  <xdr:twoCellAnchor editAs="twoCell">
    <xdr:from>
      <xdr:col>3</xdr:col>
      <xdr:colOff>123840</xdr:colOff>
      <xdr:row>2</xdr:row>
      <xdr:rowOff>114480</xdr:rowOff>
    </xdr:from>
    <xdr:to>
      <xdr:col>3</xdr:col>
      <xdr:colOff>1971360</xdr:colOff>
      <xdr:row>6</xdr:row>
      <xdr:rowOff>257040</xdr:rowOff>
    </xdr:to>
    <xdr:pic>
      <xdr:nvPicPr>
        <xdr:cNvPr id="5" name="Picture 326" descr=""/>
        <xdr:cNvPicPr/>
      </xdr:nvPicPr>
      <xdr:blipFill>
        <a:blip r:embed="rId2"/>
        <a:stretch/>
      </xdr:blipFill>
      <xdr:spPr>
        <a:xfrm>
          <a:off x="8359920" y="447840"/>
          <a:ext cx="1847520" cy="9046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104760</xdr:rowOff>
    </xdr:from>
    <xdr:to>
      <xdr:col>3</xdr:col>
      <xdr:colOff>120960</xdr:colOff>
      <xdr:row>6</xdr:row>
      <xdr:rowOff>256680</xdr:rowOff>
    </xdr:to>
    <xdr:pic>
      <xdr:nvPicPr>
        <xdr:cNvPr id="6" name="Picture 304" descr=""/>
        <xdr:cNvPicPr/>
      </xdr:nvPicPr>
      <xdr:blipFill>
        <a:blip r:embed="rId1"/>
        <a:stretch/>
      </xdr:blipFill>
      <xdr:spPr>
        <a:xfrm>
          <a:off x="6481080" y="438120"/>
          <a:ext cx="1875960" cy="914040"/>
        </a:xfrm>
        <a:prstGeom prst="rect">
          <a:avLst/>
        </a:prstGeom>
        <a:ln w="0">
          <a:noFill/>
        </a:ln>
      </xdr:spPr>
    </xdr:pic>
    <xdr:clientData/>
  </xdr:twoCellAnchor>
  <xdr:twoCellAnchor editAs="twoCell">
    <xdr:from>
      <xdr:col>19</xdr:col>
      <xdr:colOff>333360</xdr:colOff>
      <xdr:row>1</xdr:row>
      <xdr:rowOff>66600</xdr:rowOff>
    </xdr:from>
    <xdr:to>
      <xdr:col>22</xdr:col>
      <xdr:colOff>390240</xdr:colOff>
      <xdr:row>6</xdr:row>
      <xdr:rowOff>75600</xdr:rowOff>
    </xdr:to>
    <xdr:pic>
      <xdr:nvPicPr>
        <xdr:cNvPr id="7" name="Picture 304" descr=""/>
        <xdr:cNvPicPr/>
      </xdr:nvPicPr>
      <xdr:blipFill>
        <a:blip r:embed="rId2"/>
        <a:stretch/>
      </xdr:blipFill>
      <xdr:spPr>
        <a:xfrm>
          <a:off x="21529800" y="228600"/>
          <a:ext cx="1990440" cy="942480"/>
        </a:xfrm>
        <a:prstGeom prst="rect">
          <a:avLst/>
        </a:prstGeom>
        <a:ln w="0">
          <a:noFill/>
        </a:ln>
      </xdr:spPr>
    </xdr:pic>
    <xdr:clientData/>
  </xdr:twoCellAnchor>
  <xdr:twoCellAnchor editAs="twoCell">
    <xdr:from>
      <xdr:col>3</xdr:col>
      <xdr:colOff>171360</xdr:colOff>
      <xdr:row>2</xdr:row>
      <xdr:rowOff>85680</xdr:rowOff>
    </xdr:from>
    <xdr:to>
      <xdr:col>3</xdr:col>
      <xdr:colOff>1971360</xdr:colOff>
      <xdr:row>6</xdr:row>
      <xdr:rowOff>237600</xdr:rowOff>
    </xdr:to>
    <xdr:pic>
      <xdr:nvPicPr>
        <xdr:cNvPr id="8" name="Picture 304" descr=""/>
        <xdr:cNvPicPr/>
      </xdr:nvPicPr>
      <xdr:blipFill>
        <a:blip r:embed="rId3"/>
        <a:stretch/>
      </xdr:blipFill>
      <xdr:spPr>
        <a:xfrm>
          <a:off x="8407440" y="419040"/>
          <a:ext cx="1800000" cy="9140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104760</xdr:rowOff>
    </xdr:from>
    <xdr:to>
      <xdr:col>2</xdr:col>
      <xdr:colOff>1675800</xdr:colOff>
      <xdr:row>7</xdr:row>
      <xdr:rowOff>209160</xdr:rowOff>
    </xdr:to>
    <xdr:pic>
      <xdr:nvPicPr>
        <xdr:cNvPr id="9" name="Picture 304" descr=""/>
        <xdr:cNvPicPr/>
      </xdr:nvPicPr>
      <xdr:blipFill>
        <a:blip r:embed="rId1"/>
        <a:stretch/>
      </xdr:blipFill>
      <xdr:spPr>
        <a:xfrm>
          <a:off x="6471360" y="438120"/>
          <a:ext cx="1628280" cy="1247400"/>
        </a:xfrm>
        <a:prstGeom prst="rect">
          <a:avLst/>
        </a:prstGeom>
        <a:ln w="0">
          <a:noFill/>
        </a:ln>
      </xdr:spPr>
    </xdr:pic>
    <xdr:clientData/>
  </xdr:twoCellAnchor>
  <xdr:twoCellAnchor editAs="twoCell">
    <xdr:from>
      <xdr:col>3</xdr:col>
      <xdr:colOff>38160</xdr:colOff>
      <xdr:row>2</xdr:row>
      <xdr:rowOff>123840</xdr:rowOff>
    </xdr:from>
    <xdr:to>
      <xdr:col>4</xdr:col>
      <xdr:colOff>159120</xdr:colOff>
      <xdr:row>7</xdr:row>
      <xdr:rowOff>171000</xdr:rowOff>
    </xdr:to>
    <xdr:pic>
      <xdr:nvPicPr>
        <xdr:cNvPr id="10" name="Picture 304" descr=""/>
        <xdr:cNvPicPr/>
      </xdr:nvPicPr>
      <xdr:blipFill>
        <a:blip r:embed="rId2"/>
        <a:stretch/>
      </xdr:blipFill>
      <xdr:spPr>
        <a:xfrm>
          <a:off x="8274240" y="457200"/>
          <a:ext cx="1933200" cy="11901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114480</xdr:rowOff>
    </xdr:from>
    <xdr:to>
      <xdr:col>3</xdr:col>
      <xdr:colOff>111600</xdr:colOff>
      <xdr:row>6</xdr:row>
      <xdr:rowOff>352080</xdr:rowOff>
    </xdr:to>
    <xdr:pic>
      <xdr:nvPicPr>
        <xdr:cNvPr id="11" name="Picture 290" descr=""/>
        <xdr:cNvPicPr/>
      </xdr:nvPicPr>
      <xdr:blipFill>
        <a:blip r:embed="rId1"/>
        <a:stretch/>
      </xdr:blipFill>
      <xdr:spPr>
        <a:xfrm>
          <a:off x="6528600" y="447840"/>
          <a:ext cx="1819080" cy="999720"/>
        </a:xfrm>
        <a:prstGeom prst="rect">
          <a:avLst/>
        </a:prstGeom>
        <a:ln w="0">
          <a:noFill/>
        </a:ln>
      </xdr:spPr>
    </xdr:pic>
    <xdr:clientData/>
  </xdr:twoCellAnchor>
  <xdr:twoCellAnchor editAs="twoCell">
    <xdr:from>
      <xdr:col>3</xdr:col>
      <xdr:colOff>66600</xdr:colOff>
      <xdr:row>2</xdr:row>
      <xdr:rowOff>66600</xdr:rowOff>
    </xdr:from>
    <xdr:to>
      <xdr:col>4</xdr:col>
      <xdr:colOff>130320</xdr:colOff>
      <xdr:row>6</xdr:row>
      <xdr:rowOff>323280</xdr:rowOff>
    </xdr:to>
    <xdr:pic>
      <xdr:nvPicPr>
        <xdr:cNvPr id="12" name="Picture 290" descr=""/>
        <xdr:cNvPicPr/>
      </xdr:nvPicPr>
      <xdr:blipFill>
        <a:blip r:embed="rId2"/>
        <a:stretch/>
      </xdr:blipFill>
      <xdr:spPr>
        <a:xfrm>
          <a:off x="8302680" y="399960"/>
          <a:ext cx="1875960" cy="101880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66600</xdr:colOff>
      <xdr:row>2</xdr:row>
      <xdr:rowOff>85680</xdr:rowOff>
    </xdr:from>
    <xdr:to>
      <xdr:col>3</xdr:col>
      <xdr:colOff>197280</xdr:colOff>
      <xdr:row>6</xdr:row>
      <xdr:rowOff>199800</xdr:rowOff>
    </xdr:to>
    <xdr:pic>
      <xdr:nvPicPr>
        <xdr:cNvPr id="13" name="Picture 288" descr=""/>
        <xdr:cNvPicPr/>
      </xdr:nvPicPr>
      <xdr:blipFill>
        <a:blip r:embed="rId1"/>
        <a:stretch/>
      </xdr:blipFill>
      <xdr:spPr>
        <a:xfrm>
          <a:off x="6228720" y="419040"/>
          <a:ext cx="1942920" cy="914400"/>
        </a:xfrm>
        <a:prstGeom prst="rect">
          <a:avLst/>
        </a:prstGeom>
        <a:ln w="0">
          <a:noFill/>
        </a:ln>
      </xdr:spPr>
    </xdr:pic>
    <xdr:clientData/>
  </xdr:twoCellAnchor>
  <xdr:twoCellAnchor editAs="twoCell">
    <xdr:from>
      <xdr:col>3</xdr:col>
      <xdr:colOff>85680</xdr:colOff>
      <xdr:row>2</xdr:row>
      <xdr:rowOff>66600</xdr:rowOff>
    </xdr:from>
    <xdr:to>
      <xdr:col>4</xdr:col>
      <xdr:colOff>101880</xdr:colOff>
      <xdr:row>6</xdr:row>
      <xdr:rowOff>199440</xdr:rowOff>
    </xdr:to>
    <xdr:pic>
      <xdr:nvPicPr>
        <xdr:cNvPr id="14" name="Picture 288" descr=""/>
        <xdr:cNvPicPr/>
      </xdr:nvPicPr>
      <xdr:blipFill>
        <a:blip r:embed="rId2"/>
        <a:stretch/>
      </xdr:blipFill>
      <xdr:spPr>
        <a:xfrm>
          <a:off x="8060040" y="399960"/>
          <a:ext cx="1828440" cy="93312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85680</xdr:colOff>
      <xdr:row>2</xdr:row>
      <xdr:rowOff>85680</xdr:rowOff>
    </xdr:from>
    <xdr:to>
      <xdr:col>3</xdr:col>
      <xdr:colOff>140040</xdr:colOff>
      <xdr:row>6</xdr:row>
      <xdr:rowOff>323280</xdr:rowOff>
    </xdr:to>
    <xdr:pic>
      <xdr:nvPicPr>
        <xdr:cNvPr id="15" name="Picture 289" descr=""/>
        <xdr:cNvPicPr/>
      </xdr:nvPicPr>
      <xdr:blipFill>
        <a:blip r:embed="rId1"/>
        <a:stretch/>
      </xdr:blipFill>
      <xdr:spPr>
        <a:xfrm>
          <a:off x="6247800" y="419040"/>
          <a:ext cx="1866600" cy="999720"/>
        </a:xfrm>
        <a:prstGeom prst="rect">
          <a:avLst/>
        </a:prstGeom>
        <a:ln w="0">
          <a:noFill/>
        </a:ln>
      </xdr:spPr>
    </xdr:pic>
    <xdr:clientData/>
  </xdr:twoCellAnchor>
  <xdr:twoCellAnchor editAs="twoCell">
    <xdr:from>
      <xdr:col>3</xdr:col>
      <xdr:colOff>104760</xdr:colOff>
      <xdr:row>2</xdr:row>
      <xdr:rowOff>66600</xdr:rowOff>
    </xdr:from>
    <xdr:to>
      <xdr:col>4</xdr:col>
      <xdr:colOff>140040</xdr:colOff>
      <xdr:row>6</xdr:row>
      <xdr:rowOff>304200</xdr:rowOff>
    </xdr:to>
    <xdr:pic>
      <xdr:nvPicPr>
        <xdr:cNvPr id="16" name="Picture 289" descr=""/>
        <xdr:cNvPicPr/>
      </xdr:nvPicPr>
      <xdr:blipFill>
        <a:blip r:embed="rId2"/>
        <a:stretch/>
      </xdr:blipFill>
      <xdr:spPr>
        <a:xfrm>
          <a:off x="8079120" y="399960"/>
          <a:ext cx="1847520" cy="99972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114480</xdr:colOff>
      <xdr:row>2</xdr:row>
      <xdr:rowOff>47520</xdr:rowOff>
    </xdr:from>
    <xdr:to>
      <xdr:col>3</xdr:col>
      <xdr:colOff>149760</xdr:colOff>
      <xdr:row>6</xdr:row>
      <xdr:rowOff>352080</xdr:rowOff>
    </xdr:to>
    <xdr:pic>
      <xdr:nvPicPr>
        <xdr:cNvPr id="17" name="Picture 290" descr=""/>
        <xdr:cNvPicPr/>
      </xdr:nvPicPr>
      <xdr:blipFill>
        <a:blip r:embed="rId1"/>
        <a:stretch/>
      </xdr:blipFill>
      <xdr:spPr>
        <a:xfrm>
          <a:off x="6276600" y="380880"/>
          <a:ext cx="1847520" cy="1066680"/>
        </a:xfrm>
        <a:prstGeom prst="rect">
          <a:avLst/>
        </a:prstGeom>
        <a:ln w="0">
          <a:noFill/>
        </a:ln>
      </xdr:spPr>
    </xdr:pic>
    <xdr:clientData/>
  </xdr:twoCellAnchor>
  <xdr:twoCellAnchor editAs="twoCell">
    <xdr:from>
      <xdr:col>3</xdr:col>
      <xdr:colOff>47520</xdr:colOff>
      <xdr:row>2</xdr:row>
      <xdr:rowOff>47520</xdr:rowOff>
    </xdr:from>
    <xdr:to>
      <xdr:col>3</xdr:col>
      <xdr:colOff>1647360</xdr:colOff>
      <xdr:row>6</xdr:row>
      <xdr:rowOff>352080</xdr:rowOff>
    </xdr:to>
    <xdr:pic>
      <xdr:nvPicPr>
        <xdr:cNvPr id="18" name="Picture 290" descr=""/>
        <xdr:cNvPicPr/>
      </xdr:nvPicPr>
      <xdr:blipFill>
        <a:blip r:embed="rId2"/>
        <a:stretch/>
      </xdr:blipFill>
      <xdr:spPr>
        <a:xfrm>
          <a:off x="8021880" y="380880"/>
          <a:ext cx="1599840" cy="10666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47520</xdr:rowOff>
    </xdr:from>
    <xdr:to>
      <xdr:col>2</xdr:col>
      <xdr:colOff>1685520</xdr:colOff>
      <xdr:row>6</xdr:row>
      <xdr:rowOff>180360</xdr:rowOff>
    </xdr:to>
    <xdr:pic>
      <xdr:nvPicPr>
        <xdr:cNvPr id="19" name="Picture 292" descr=""/>
        <xdr:cNvPicPr/>
      </xdr:nvPicPr>
      <xdr:blipFill>
        <a:blip r:embed="rId1"/>
        <a:stretch/>
      </xdr:blipFill>
      <xdr:spPr>
        <a:xfrm>
          <a:off x="6266880" y="380880"/>
          <a:ext cx="1580760" cy="894960"/>
        </a:xfrm>
        <a:prstGeom prst="rect">
          <a:avLst/>
        </a:prstGeom>
        <a:ln w="0">
          <a:noFill/>
        </a:ln>
      </xdr:spPr>
    </xdr:pic>
    <xdr:clientData/>
  </xdr:twoCellAnchor>
  <xdr:twoCellAnchor editAs="twoCell">
    <xdr:from>
      <xdr:col>3</xdr:col>
      <xdr:colOff>28440</xdr:colOff>
      <xdr:row>2</xdr:row>
      <xdr:rowOff>38160</xdr:rowOff>
    </xdr:from>
    <xdr:to>
      <xdr:col>3</xdr:col>
      <xdr:colOff>1694880</xdr:colOff>
      <xdr:row>6</xdr:row>
      <xdr:rowOff>152280</xdr:rowOff>
    </xdr:to>
    <xdr:pic>
      <xdr:nvPicPr>
        <xdr:cNvPr id="20" name="Picture 292" descr=""/>
        <xdr:cNvPicPr/>
      </xdr:nvPicPr>
      <xdr:blipFill>
        <a:blip r:embed="rId2"/>
        <a:stretch/>
      </xdr:blipFill>
      <xdr:spPr>
        <a:xfrm>
          <a:off x="8002800" y="371520"/>
          <a:ext cx="1666440" cy="87624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114480</xdr:colOff>
      <xdr:row>2</xdr:row>
      <xdr:rowOff>66600</xdr:rowOff>
    </xdr:from>
    <xdr:to>
      <xdr:col>3</xdr:col>
      <xdr:colOff>73440</xdr:colOff>
      <xdr:row>6</xdr:row>
      <xdr:rowOff>285480</xdr:rowOff>
    </xdr:to>
    <xdr:pic>
      <xdr:nvPicPr>
        <xdr:cNvPr id="21" name="Picture 296" descr=""/>
        <xdr:cNvPicPr/>
      </xdr:nvPicPr>
      <xdr:blipFill>
        <a:blip r:embed="rId1"/>
        <a:stretch/>
      </xdr:blipFill>
      <xdr:spPr>
        <a:xfrm>
          <a:off x="6276600" y="399960"/>
          <a:ext cx="1771200" cy="981000"/>
        </a:xfrm>
        <a:prstGeom prst="rect">
          <a:avLst/>
        </a:prstGeom>
        <a:ln w="0">
          <a:noFill/>
        </a:ln>
      </xdr:spPr>
    </xdr:pic>
    <xdr:clientData/>
  </xdr:twoCellAnchor>
  <xdr:twoCellAnchor editAs="twoCell">
    <xdr:from>
      <xdr:col>3</xdr:col>
      <xdr:colOff>200160</xdr:colOff>
      <xdr:row>2</xdr:row>
      <xdr:rowOff>95400</xdr:rowOff>
    </xdr:from>
    <xdr:to>
      <xdr:col>4</xdr:col>
      <xdr:colOff>54360</xdr:colOff>
      <xdr:row>6</xdr:row>
      <xdr:rowOff>314280</xdr:rowOff>
    </xdr:to>
    <xdr:pic>
      <xdr:nvPicPr>
        <xdr:cNvPr id="22" name="Picture 296" descr=""/>
        <xdr:cNvPicPr/>
      </xdr:nvPicPr>
      <xdr:blipFill>
        <a:blip r:embed="rId2"/>
        <a:stretch/>
      </xdr:blipFill>
      <xdr:spPr>
        <a:xfrm>
          <a:off x="8174520" y="428760"/>
          <a:ext cx="1666440" cy="98100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142920</xdr:rowOff>
    </xdr:from>
    <xdr:to>
      <xdr:col>3</xdr:col>
      <xdr:colOff>168480</xdr:colOff>
      <xdr:row>6</xdr:row>
      <xdr:rowOff>199800</xdr:rowOff>
    </xdr:to>
    <xdr:pic>
      <xdr:nvPicPr>
        <xdr:cNvPr id="23" name="Picture 299" descr=""/>
        <xdr:cNvPicPr/>
      </xdr:nvPicPr>
      <xdr:blipFill>
        <a:blip r:embed="rId1"/>
        <a:stretch/>
      </xdr:blipFill>
      <xdr:spPr>
        <a:xfrm>
          <a:off x="6266880" y="476280"/>
          <a:ext cx="1875960" cy="1009440"/>
        </a:xfrm>
        <a:prstGeom prst="rect">
          <a:avLst/>
        </a:prstGeom>
        <a:ln w="0">
          <a:noFill/>
        </a:ln>
      </xdr:spPr>
    </xdr:pic>
    <xdr:clientData/>
  </xdr:twoCellAnchor>
  <xdr:twoCellAnchor editAs="twoCell">
    <xdr:from>
      <xdr:col>3</xdr:col>
      <xdr:colOff>85680</xdr:colOff>
      <xdr:row>2</xdr:row>
      <xdr:rowOff>152280</xdr:rowOff>
    </xdr:from>
    <xdr:to>
      <xdr:col>4</xdr:col>
      <xdr:colOff>149400</xdr:colOff>
      <xdr:row>6</xdr:row>
      <xdr:rowOff>209160</xdr:rowOff>
    </xdr:to>
    <xdr:pic>
      <xdr:nvPicPr>
        <xdr:cNvPr id="24" name="Picture 299" descr=""/>
        <xdr:cNvPicPr/>
      </xdr:nvPicPr>
      <xdr:blipFill>
        <a:blip r:embed="rId2"/>
        <a:stretch/>
      </xdr:blipFill>
      <xdr:spPr>
        <a:xfrm>
          <a:off x="8060040" y="485640"/>
          <a:ext cx="1875960" cy="100944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152280</xdr:rowOff>
    </xdr:from>
    <xdr:to>
      <xdr:col>3</xdr:col>
      <xdr:colOff>168480</xdr:colOff>
      <xdr:row>6</xdr:row>
      <xdr:rowOff>275760</xdr:rowOff>
    </xdr:to>
    <xdr:pic>
      <xdr:nvPicPr>
        <xdr:cNvPr id="25" name="Picture 293" descr=""/>
        <xdr:cNvPicPr/>
      </xdr:nvPicPr>
      <xdr:blipFill>
        <a:blip r:embed="rId1"/>
        <a:stretch/>
      </xdr:blipFill>
      <xdr:spPr>
        <a:xfrm>
          <a:off x="6266880" y="485640"/>
          <a:ext cx="1875960" cy="1076040"/>
        </a:xfrm>
        <a:prstGeom prst="rect">
          <a:avLst/>
        </a:prstGeom>
        <a:ln w="0">
          <a:noFill/>
        </a:ln>
      </xdr:spPr>
    </xdr:pic>
    <xdr:clientData/>
  </xdr:twoCellAnchor>
  <xdr:twoCellAnchor editAs="twoCell">
    <xdr:from>
      <xdr:col>3</xdr:col>
      <xdr:colOff>114480</xdr:colOff>
      <xdr:row>2</xdr:row>
      <xdr:rowOff>152280</xdr:rowOff>
    </xdr:from>
    <xdr:to>
      <xdr:col>4</xdr:col>
      <xdr:colOff>149760</xdr:colOff>
      <xdr:row>6</xdr:row>
      <xdr:rowOff>275760</xdr:rowOff>
    </xdr:to>
    <xdr:pic>
      <xdr:nvPicPr>
        <xdr:cNvPr id="26" name="Picture 293" descr=""/>
        <xdr:cNvPicPr/>
      </xdr:nvPicPr>
      <xdr:blipFill>
        <a:blip r:embed="rId2"/>
        <a:stretch/>
      </xdr:blipFill>
      <xdr:spPr>
        <a:xfrm>
          <a:off x="8088840" y="485640"/>
          <a:ext cx="1847520" cy="107604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95400</xdr:colOff>
      <xdr:row>2</xdr:row>
      <xdr:rowOff>95400</xdr:rowOff>
    </xdr:from>
    <xdr:to>
      <xdr:col>3</xdr:col>
      <xdr:colOff>120960</xdr:colOff>
      <xdr:row>6</xdr:row>
      <xdr:rowOff>276120</xdr:rowOff>
    </xdr:to>
    <xdr:pic>
      <xdr:nvPicPr>
        <xdr:cNvPr id="27" name="Picture 291" descr=""/>
        <xdr:cNvPicPr/>
      </xdr:nvPicPr>
      <xdr:blipFill>
        <a:blip r:embed="rId1"/>
        <a:stretch/>
      </xdr:blipFill>
      <xdr:spPr>
        <a:xfrm>
          <a:off x="6257520" y="428760"/>
          <a:ext cx="1837800" cy="1133280"/>
        </a:xfrm>
        <a:prstGeom prst="rect">
          <a:avLst/>
        </a:prstGeom>
        <a:ln w="0">
          <a:noFill/>
        </a:ln>
      </xdr:spPr>
    </xdr:pic>
    <xdr:clientData/>
  </xdr:twoCellAnchor>
  <xdr:twoCellAnchor editAs="twoCell">
    <xdr:from>
      <xdr:col>3</xdr:col>
      <xdr:colOff>95400</xdr:colOff>
      <xdr:row>2</xdr:row>
      <xdr:rowOff>76320</xdr:rowOff>
    </xdr:from>
    <xdr:to>
      <xdr:col>4</xdr:col>
      <xdr:colOff>130680</xdr:colOff>
      <xdr:row>6</xdr:row>
      <xdr:rowOff>304560</xdr:rowOff>
    </xdr:to>
    <xdr:pic>
      <xdr:nvPicPr>
        <xdr:cNvPr id="28" name="Picture 291" descr=""/>
        <xdr:cNvPicPr/>
      </xdr:nvPicPr>
      <xdr:blipFill>
        <a:blip r:embed="rId2"/>
        <a:stretch/>
      </xdr:blipFill>
      <xdr:spPr>
        <a:xfrm>
          <a:off x="8069760" y="409680"/>
          <a:ext cx="1847520" cy="11808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104760</xdr:rowOff>
    </xdr:from>
    <xdr:to>
      <xdr:col>3</xdr:col>
      <xdr:colOff>140040</xdr:colOff>
      <xdr:row>6</xdr:row>
      <xdr:rowOff>304560</xdr:rowOff>
    </xdr:to>
    <xdr:pic>
      <xdr:nvPicPr>
        <xdr:cNvPr id="29" name="Picture 305" descr=""/>
        <xdr:cNvPicPr/>
      </xdr:nvPicPr>
      <xdr:blipFill>
        <a:blip r:embed="rId1"/>
        <a:stretch/>
      </xdr:blipFill>
      <xdr:spPr>
        <a:xfrm>
          <a:off x="6219360" y="438120"/>
          <a:ext cx="1895040" cy="961920"/>
        </a:xfrm>
        <a:prstGeom prst="rect">
          <a:avLst/>
        </a:prstGeom>
        <a:ln w="0">
          <a:noFill/>
        </a:ln>
      </xdr:spPr>
    </xdr:pic>
    <xdr:clientData/>
  </xdr:twoCellAnchor>
  <xdr:twoCellAnchor editAs="twoCell">
    <xdr:from>
      <xdr:col>3</xdr:col>
      <xdr:colOff>104760</xdr:colOff>
      <xdr:row>2</xdr:row>
      <xdr:rowOff>76320</xdr:rowOff>
    </xdr:from>
    <xdr:to>
      <xdr:col>4</xdr:col>
      <xdr:colOff>130320</xdr:colOff>
      <xdr:row>6</xdr:row>
      <xdr:rowOff>276120</xdr:rowOff>
    </xdr:to>
    <xdr:pic>
      <xdr:nvPicPr>
        <xdr:cNvPr id="30" name="Picture 305" descr=""/>
        <xdr:cNvPicPr/>
      </xdr:nvPicPr>
      <xdr:blipFill>
        <a:blip r:embed="rId2"/>
        <a:stretch/>
      </xdr:blipFill>
      <xdr:spPr>
        <a:xfrm>
          <a:off x="8079120" y="409680"/>
          <a:ext cx="1837800" cy="9619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114120</xdr:rowOff>
    </xdr:from>
    <xdr:to>
      <xdr:col>3</xdr:col>
      <xdr:colOff>130320</xdr:colOff>
      <xdr:row>6</xdr:row>
      <xdr:rowOff>275760</xdr:rowOff>
    </xdr:to>
    <xdr:pic>
      <xdr:nvPicPr>
        <xdr:cNvPr id="31" name="Picture 306" descr=""/>
        <xdr:cNvPicPr/>
      </xdr:nvPicPr>
      <xdr:blipFill>
        <a:blip r:embed="rId1"/>
        <a:stretch/>
      </xdr:blipFill>
      <xdr:spPr>
        <a:xfrm>
          <a:off x="6176160" y="447480"/>
          <a:ext cx="1837800" cy="923760"/>
        </a:xfrm>
        <a:prstGeom prst="rect">
          <a:avLst/>
        </a:prstGeom>
        <a:ln w="0">
          <a:noFill/>
        </a:ln>
      </xdr:spPr>
    </xdr:pic>
    <xdr:clientData/>
  </xdr:twoCellAnchor>
  <xdr:twoCellAnchor editAs="twoCell">
    <xdr:from>
      <xdr:col>3</xdr:col>
      <xdr:colOff>123840</xdr:colOff>
      <xdr:row>2</xdr:row>
      <xdr:rowOff>142920</xdr:rowOff>
    </xdr:from>
    <xdr:to>
      <xdr:col>4</xdr:col>
      <xdr:colOff>140040</xdr:colOff>
      <xdr:row>6</xdr:row>
      <xdr:rowOff>304560</xdr:rowOff>
    </xdr:to>
    <xdr:pic>
      <xdr:nvPicPr>
        <xdr:cNvPr id="32" name="Picture 306" descr=""/>
        <xdr:cNvPicPr/>
      </xdr:nvPicPr>
      <xdr:blipFill>
        <a:blip r:embed="rId2"/>
        <a:stretch/>
      </xdr:blipFill>
      <xdr:spPr>
        <a:xfrm>
          <a:off x="8007480" y="476280"/>
          <a:ext cx="1828440" cy="92376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66600</xdr:colOff>
      <xdr:row>2</xdr:row>
      <xdr:rowOff>123840</xdr:rowOff>
    </xdr:from>
    <xdr:to>
      <xdr:col>2</xdr:col>
      <xdr:colOff>1811880</xdr:colOff>
      <xdr:row>6</xdr:row>
      <xdr:rowOff>333000</xdr:rowOff>
    </xdr:to>
    <xdr:pic>
      <xdr:nvPicPr>
        <xdr:cNvPr id="33" name="Picture 308" descr=""/>
        <xdr:cNvPicPr/>
      </xdr:nvPicPr>
      <xdr:blipFill>
        <a:blip r:embed="rId1"/>
        <a:stretch/>
      </xdr:blipFill>
      <xdr:spPr>
        <a:xfrm>
          <a:off x="6228720" y="457200"/>
          <a:ext cx="1745280" cy="971280"/>
        </a:xfrm>
        <a:prstGeom prst="rect">
          <a:avLst/>
        </a:prstGeom>
        <a:ln w="0">
          <a:noFill/>
        </a:ln>
      </xdr:spPr>
    </xdr:pic>
    <xdr:clientData/>
  </xdr:twoCellAnchor>
  <xdr:twoCellAnchor editAs="twoCell">
    <xdr:from>
      <xdr:col>3</xdr:col>
      <xdr:colOff>57240</xdr:colOff>
      <xdr:row>2</xdr:row>
      <xdr:rowOff>104760</xdr:rowOff>
    </xdr:from>
    <xdr:to>
      <xdr:col>3</xdr:col>
      <xdr:colOff>1657080</xdr:colOff>
      <xdr:row>6</xdr:row>
      <xdr:rowOff>313920</xdr:rowOff>
    </xdr:to>
    <xdr:pic>
      <xdr:nvPicPr>
        <xdr:cNvPr id="34" name="Picture 308" descr=""/>
        <xdr:cNvPicPr/>
      </xdr:nvPicPr>
      <xdr:blipFill>
        <a:blip r:embed="rId2"/>
        <a:stretch/>
      </xdr:blipFill>
      <xdr:spPr>
        <a:xfrm>
          <a:off x="8031600" y="438120"/>
          <a:ext cx="1599840" cy="9712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152280</xdr:rowOff>
    </xdr:from>
    <xdr:to>
      <xdr:col>2</xdr:col>
      <xdr:colOff>1811880</xdr:colOff>
      <xdr:row>6</xdr:row>
      <xdr:rowOff>313920</xdr:rowOff>
    </xdr:to>
    <xdr:pic>
      <xdr:nvPicPr>
        <xdr:cNvPr id="35" name="Picture 309" descr=""/>
        <xdr:cNvPicPr/>
      </xdr:nvPicPr>
      <xdr:blipFill>
        <a:blip r:embed="rId1"/>
        <a:stretch/>
      </xdr:blipFill>
      <xdr:spPr>
        <a:xfrm>
          <a:off x="6209640" y="485640"/>
          <a:ext cx="1764360" cy="923760"/>
        </a:xfrm>
        <a:prstGeom prst="rect">
          <a:avLst/>
        </a:prstGeom>
        <a:ln w="0">
          <a:noFill/>
        </a:ln>
      </xdr:spPr>
    </xdr:pic>
    <xdr:clientData/>
  </xdr:twoCellAnchor>
  <xdr:twoCellAnchor editAs="twoCell">
    <xdr:from>
      <xdr:col>3</xdr:col>
      <xdr:colOff>57240</xdr:colOff>
      <xdr:row>2</xdr:row>
      <xdr:rowOff>114480</xdr:rowOff>
    </xdr:from>
    <xdr:to>
      <xdr:col>4</xdr:col>
      <xdr:colOff>101880</xdr:colOff>
      <xdr:row>6</xdr:row>
      <xdr:rowOff>257040</xdr:rowOff>
    </xdr:to>
    <xdr:pic>
      <xdr:nvPicPr>
        <xdr:cNvPr id="36" name="Picture 309" descr=""/>
        <xdr:cNvPicPr/>
      </xdr:nvPicPr>
      <xdr:blipFill>
        <a:blip r:embed="rId2"/>
        <a:stretch/>
      </xdr:blipFill>
      <xdr:spPr>
        <a:xfrm>
          <a:off x="8031600" y="447840"/>
          <a:ext cx="1856880" cy="9046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123840</xdr:rowOff>
    </xdr:from>
    <xdr:to>
      <xdr:col>2</xdr:col>
      <xdr:colOff>1811880</xdr:colOff>
      <xdr:row>6</xdr:row>
      <xdr:rowOff>285480</xdr:rowOff>
    </xdr:to>
    <xdr:pic>
      <xdr:nvPicPr>
        <xdr:cNvPr id="37" name="Picture 311" descr=""/>
        <xdr:cNvPicPr/>
      </xdr:nvPicPr>
      <xdr:blipFill>
        <a:blip r:embed="rId1"/>
        <a:stretch/>
      </xdr:blipFill>
      <xdr:spPr>
        <a:xfrm>
          <a:off x="6209640" y="457200"/>
          <a:ext cx="1764360" cy="923760"/>
        </a:xfrm>
        <a:prstGeom prst="rect">
          <a:avLst/>
        </a:prstGeom>
        <a:ln w="0">
          <a:noFill/>
        </a:ln>
      </xdr:spPr>
    </xdr:pic>
    <xdr:clientData/>
  </xdr:twoCellAnchor>
  <xdr:twoCellAnchor editAs="twoCell">
    <xdr:from>
      <xdr:col>3</xdr:col>
      <xdr:colOff>95400</xdr:colOff>
      <xdr:row>2</xdr:row>
      <xdr:rowOff>133200</xdr:rowOff>
    </xdr:from>
    <xdr:to>
      <xdr:col>3</xdr:col>
      <xdr:colOff>1666800</xdr:colOff>
      <xdr:row>6</xdr:row>
      <xdr:rowOff>294840</xdr:rowOff>
    </xdr:to>
    <xdr:pic>
      <xdr:nvPicPr>
        <xdr:cNvPr id="38" name="Picture 311" descr=""/>
        <xdr:cNvPicPr/>
      </xdr:nvPicPr>
      <xdr:blipFill>
        <a:blip r:embed="rId2"/>
        <a:stretch/>
      </xdr:blipFill>
      <xdr:spPr>
        <a:xfrm>
          <a:off x="8069760" y="466560"/>
          <a:ext cx="1571400" cy="92376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66600</xdr:rowOff>
    </xdr:from>
    <xdr:to>
      <xdr:col>2</xdr:col>
      <xdr:colOff>1811880</xdr:colOff>
      <xdr:row>6</xdr:row>
      <xdr:rowOff>275760</xdr:rowOff>
    </xdr:to>
    <xdr:pic>
      <xdr:nvPicPr>
        <xdr:cNvPr id="39" name="Picture 310" descr=""/>
        <xdr:cNvPicPr/>
      </xdr:nvPicPr>
      <xdr:blipFill>
        <a:blip r:embed="rId1"/>
        <a:stretch/>
      </xdr:blipFill>
      <xdr:spPr>
        <a:xfrm>
          <a:off x="6219360" y="399960"/>
          <a:ext cx="1754640" cy="971280"/>
        </a:xfrm>
        <a:prstGeom prst="rect">
          <a:avLst/>
        </a:prstGeom>
        <a:ln w="0">
          <a:noFill/>
        </a:ln>
      </xdr:spPr>
    </xdr:pic>
    <xdr:clientData/>
  </xdr:twoCellAnchor>
  <xdr:twoCellAnchor editAs="twoCell">
    <xdr:from>
      <xdr:col>3</xdr:col>
      <xdr:colOff>76320</xdr:colOff>
      <xdr:row>2</xdr:row>
      <xdr:rowOff>114480</xdr:rowOff>
    </xdr:from>
    <xdr:to>
      <xdr:col>3</xdr:col>
      <xdr:colOff>1638000</xdr:colOff>
      <xdr:row>6</xdr:row>
      <xdr:rowOff>323640</xdr:rowOff>
    </xdr:to>
    <xdr:pic>
      <xdr:nvPicPr>
        <xdr:cNvPr id="40" name="Picture 310" descr=""/>
        <xdr:cNvPicPr/>
      </xdr:nvPicPr>
      <xdr:blipFill>
        <a:blip r:embed="rId2"/>
        <a:stretch/>
      </xdr:blipFill>
      <xdr:spPr>
        <a:xfrm>
          <a:off x="8050680" y="447840"/>
          <a:ext cx="1561680" cy="97128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123840</xdr:colOff>
      <xdr:row>2</xdr:row>
      <xdr:rowOff>123840</xdr:rowOff>
    </xdr:from>
    <xdr:to>
      <xdr:col>3</xdr:col>
      <xdr:colOff>130680</xdr:colOff>
      <xdr:row>7</xdr:row>
      <xdr:rowOff>237960</xdr:rowOff>
    </xdr:to>
    <xdr:pic>
      <xdr:nvPicPr>
        <xdr:cNvPr id="41" name="Picture 295" descr=""/>
        <xdr:cNvPicPr/>
      </xdr:nvPicPr>
      <xdr:blipFill>
        <a:blip r:embed="rId1"/>
        <a:stretch/>
      </xdr:blipFill>
      <xdr:spPr>
        <a:xfrm>
          <a:off x="6285960" y="457200"/>
          <a:ext cx="1819080" cy="1066680"/>
        </a:xfrm>
        <a:prstGeom prst="rect">
          <a:avLst/>
        </a:prstGeom>
        <a:ln w="0">
          <a:noFill/>
        </a:ln>
      </xdr:spPr>
    </xdr:pic>
    <xdr:clientData/>
  </xdr:twoCellAnchor>
  <xdr:twoCellAnchor editAs="twoCell">
    <xdr:from>
      <xdr:col>3</xdr:col>
      <xdr:colOff>66600</xdr:colOff>
      <xdr:row>2</xdr:row>
      <xdr:rowOff>123840</xdr:rowOff>
    </xdr:from>
    <xdr:to>
      <xdr:col>4</xdr:col>
      <xdr:colOff>168480</xdr:colOff>
      <xdr:row>7</xdr:row>
      <xdr:rowOff>237960</xdr:rowOff>
    </xdr:to>
    <xdr:pic>
      <xdr:nvPicPr>
        <xdr:cNvPr id="42" name="Picture 295" descr=""/>
        <xdr:cNvPicPr/>
      </xdr:nvPicPr>
      <xdr:blipFill>
        <a:blip r:embed="rId2"/>
        <a:stretch/>
      </xdr:blipFill>
      <xdr:spPr>
        <a:xfrm>
          <a:off x="8040960" y="457200"/>
          <a:ext cx="1914120" cy="106668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38160</xdr:colOff>
      <xdr:row>2</xdr:row>
      <xdr:rowOff>123840</xdr:rowOff>
    </xdr:from>
    <xdr:to>
      <xdr:col>2</xdr:col>
      <xdr:colOff>1811880</xdr:colOff>
      <xdr:row>7</xdr:row>
      <xdr:rowOff>237960</xdr:rowOff>
    </xdr:to>
    <xdr:pic>
      <xdr:nvPicPr>
        <xdr:cNvPr id="43" name="Picture 294" descr=""/>
        <xdr:cNvPicPr/>
      </xdr:nvPicPr>
      <xdr:blipFill>
        <a:blip r:embed="rId1"/>
        <a:stretch/>
      </xdr:blipFill>
      <xdr:spPr>
        <a:xfrm>
          <a:off x="6200280" y="457200"/>
          <a:ext cx="1773720" cy="1066680"/>
        </a:xfrm>
        <a:prstGeom prst="rect">
          <a:avLst/>
        </a:prstGeom>
        <a:ln w="0">
          <a:noFill/>
        </a:ln>
      </xdr:spPr>
    </xdr:pic>
    <xdr:clientData/>
  </xdr:twoCellAnchor>
  <xdr:twoCellAnchor editAs="twoCell">
    <xdr:from>
      <xdr:col>3</xdr:col>
      <xdr:colOff>85680</xdr:colOff>
      <xdr:row>2</xdr:row>
      <xdr:rowOff>142920</xdr:rowOff>
    </xdr:from>
    <xdr:to>
      <xdr:col>4</xdr:col>
      <xdr:colOff>216360</xdr:colOff>
      <xdr:row>7</xdr:row>
      <xdr:rowOff>209160</xdr:rowOff>
    </xdr:to>
    <xdr:pic>
      <xdr:nvPicPr>
        <xdr:cNvPr id="44" name="Picture 294" descr=""/>
        <xdr:cNvPicPr/>
      </xdr:nvPicPr>
      <xdr:blipFill>
        <a:blip r:embed="rId2"/>
        <a:stretch/>
      </xdr:blipFill>
      <xdr:spPr>
        <a:xfrm>
          <a:off x="8060040" y="476280"/>
          <a:ext cx="1942920" cy="101880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38160</xdr:rowOff>
    </xdr:from>
    <xdr:to>
      <xdr:col>3</xdr:col>
      <xdr:colOff>216000</xdr:colOff>
      <xdr:row>6</xdr:row>
      <xdr:rowOff>361800</xdr:rowOff>
    </xdr:to>
    <xdr:pic>
      <xdr:nvPicPr>
        <xdr:cNvPr id="45" name="Picture 298" descr=""/>
        <xdr:cNvPicPr/>
      </xdr:nvPicPr>
      <xdr:blipFill>
        <a:blip r:embed="rId1"/>
        <a:stretch/>
      </xdr:blipFill>
      <xdr:spPr>
        <a:xfrm>
          <a:off x="6209640" y="371520"/>
          <a:ext cx="1980720" cy="1085760"/>
        </a:xfrm>
        <a:prstGeom prst="rect">
          <a:avLst/>
        </a:prstGeom>
        <a:ln w="0">
          <a:noFill/>
        </a:ln>
      </xdr:spPr>
    </xdr:pic>
    <xdr:clientData/>
  </xdr:twoCellAnchor>
  <xdr:twoCellAnchor editAs="twoCell">
    <xdr:from>
      <xdr:col>3</xdr:col>
      <xdr:colOff>114480</xdr:colOff>
      <xdr:row>2</xdr:row>
      <xdr:rowOff>76320</xdr:rowOff>
    </xdr:from>
    <xdr:to>
      <xdr:col>4</xdr:col>
      <xdr:colOff>159120</xdr:colOff>
      <xdr:row>6</xdr:row>
      <xdr:rowOff>304560</xdr:rowOff>
    </xdr:to>
    <xdr:pic>
      <xdr:nvPicPr>
        <xdr:cNvPr id="46" name="Picture 298" descr=""/>
        <xdr:cNvPicPr/>
      </xdr:nvPicPr>
      <xdr:blipFill>
        <a:blip r:embed="rId2"/>
        <a:stretch/>
      </xdr:blipFill>
      <xdr:spPr>
        <a:xfrm>
          <a:off x="8088840" y="409680"/>
          <a:ext cx="1856880" cy="99036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76320</xdr:rowOff>
    </xdr:from>
    <xdr:to>
      <xdr:col>2</xdr:col>
      <xdr:colOff>1811880</xdr:colOff>
      <xdr:row>7</xdr:row>
      <xdr:rowOff>95400</xdr:rowOff>
    </xdr:to>
    <xdr:pic>
      <xdr:nvPicPr>
        <xdr:cNvPr id="47" name="Picture 297" descr=""/>
        <xdr:cNvPicPr/>
      </xdr:nvPicPr>
      <xdr:blipFill>
        <a:blip r:embed="rId1"/>
        <a:stretch/>
      </xdr:blipFill>
      <xdr:spPr>
        <a:xfrm>
          <a:off x="6209640" y="409680"/>
          <a:ext cx="1764360" cy="981000"/>
        </a:xfrm>
        <a:prstGeom prst="rect">
          <a:avLst/>
        </a:prstGeom>
        <a:ln w="0">
          <a:noFill/>
        </a:ln>
      </xdr:spPr>
    </xdr:pic>
    <xdr:clientData/>
  </xdr:twoCellAnchor>
  <xdr:twoCellAnchor editAs="twoCell">
    <xdr:from>
      <xdr:col>3</xdr:col>
      <xdr:colOff>104760</xdr:colOff>
      <xdr:row>2</xdr:row>
      <xdr:rowOff>57240</xdr:rowOff>
    </xdr:from>
    <xdr:to>
      <xdr:col>3</xdr:col>
      <xdr:colOff>1599840</xdr:colOff>
      <xdr:row>6</xdr:row>
      <xdr:rowOff>171360</xdr:rowOff>
    </xdr:to>
    <xdr:pic>
      <xdr:nvPicPr>
        <xdr:cNvPr id="48" name="Picture 297" descr=""/>
        <xdr:cNvPicPr/>
      </xdr:nvPicPr>
      <xdr:blipFill>
        <a:blip r:embed="rId2"/>
        <a:stretch/>
      </xdr:blipFill>
      <xdr:spPr>
        <a:xfrm>
          <a:off x="8079120" y="390600"/>
          <a:ext cx="1495080" cy="87624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123840</xdr:colOff>
      <xdr:row>2</xdr:row>
      <xdr:rowOff>95400</xdr:rowOff>
    </xdr:from>
    <xdr:to>
      <xdr:col>3</xdr:col>
      <xdr:colOff>140040</xdr:colOff>
      <xdr:row>6</xdr:row>
      <xdr:rowOff>352080</xdr:rowOff>
    </xdr:to>
    <xdr:pic>
      <xdr:nvPicPr>
        <xdr:cNvPr id="49" name="Picture 307" descr=""/>
        <xdr:cNvPicPr/>
      </xdr:nvPicPr>
      <xdr:blipFill>
        <a:blip r:embed="rId1"/>
        <a:stretch/>
      </xdr:blipFill>
      <xdr:spPr>
        <a:xfrm>
          <a:off x="6285960" y="428760"/>
          <a:ext cx="1828440" cy="1018800"/>
        </a:xfrm>
        <a:prstGeom prst="rect">
          <a:avLst/>
        </a:prstGeom>
        <a:ln w="0">
          <a:noFill/>
        </a:ln>
      </xdr:spPr>
    </xdr:pic>
    <xdr:clientData/>
  </xdr:twoCellAnchor>
  <xdr:twoCellAnchor editAs="twoCell">
    <xdr:from>
      <xdr:col>3</xdr:col>
      <xdr:colOff>66600</xdr:colOff>
      <xdr:row>2</xdr:row>
      <xdr:rowOff>114480</xdr:rowOff>
    </xdr:from>
    <xdr:to>
      <xdr:col>4</xdr:col>
      <xdr:colOff>168480</xdr:colOff>
      <xdr:row>6</xdr:row>
      <xdr:rowOff>380880</xdr:rowOff>
    </xdr:to>
    <xdr:pic>
      <xdr:nvPicPr>
        <xdr:cNvPr id="50" name="Picture 307" descr=""/>
        <xdr:cNvPicPr/>
      </xdr:nvPicPr>
      <xdr:blipFill>
        <a:blip r:embed="rId2"/>
        <a:stretch/>
      </xdr:blipFill>
      <xdr:spPr>
        <a:xfrm>
          <a:off x="8040960" y="447840"/>
          <a:ext cx="1914120" cy="102852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28440</xdr:colOff>
      <xdr:row>2</xdr:row>
      <xdr:rowOff>57240</xdr:rowOff>
    </xdr:from>
    <xdr:to>
      <xdr:col>3</xdr:col>
      <xdr:colOff>187560</xdr:colOff>
      <xdr:row>5</xdr:row>
      <xdr:rowOff>390240</xdr:rowOff>
    </xdr:to>
    <xdr:pic>
      <xdr:nvPicPr>
        <xdr:cNvPr id="51" name="Picture 316" descr=""/>
        <xdr:cNvPicPr/>
      </xdr:nvPicPr>
      <xdr:blipFill>
        <a:blip r:embed="rId1"/>
        <a:stretch/>
      </xdr:blipFill>
      <xdr:spPr>
        <a:xfrm>
          <a:off x="6190560" y="390600"/>
          <a:ext cx="1971360" cy="1095120"/>
        </a:xfrm>
        <a:prstGeom prst="rect">
          <a:avLst/>
        </a:prstGeom>
        <a:ln w="0">
          <a:noFill/>
        </a:ln>
      </xdr:spPr>
    </xdr:pic>
    <xdr:clientData/>
  </xdr:twoCellAnchor>
  <xdr:twoCellAnchor editAs="twoCell">
    <xdr:from>
      <xdr:col>3</xdr:col>
      <xdr:colOff>66600</xdr:colOff>
      <xdr:row>2</xdr:row>
      <xdr:rowOff>38160</xdr:rowOff>
    </xdr:from>
    <xdr:to>
      <xdr:col>3</xdr:col>
      <xdr:colOff>1811880</xdr:colOff>
      <xdr:row>5</xdr:row>
      <xdr:rowOff>371160</xdr:rowOff>
    </xdr:to>
    <xdr:pic>
      <xdr:nvPicPr>
        <xdr:cNvPr id="52" name="Picture 316" descr=""/>
        <xdr:cNvPicPr/>
      </xdr:nvPicPr>
      <xdr:blipFill>
        <a:blip r:embed="rId2"/>
        <a:stretch/>
      </xdr:blipFill>
      <xdr:spPr>
        <a:xfrm>
          <a:off x="8040960" y="371520"/>
          <a:ext cx="1745280" cy="1095120"/>
        </a:xfrm>
        <a:prstGeom prst="rect">
          <a:avLst/>
        </a:prstGeom>
        <a:ln w="0">
          <a:noFill/>
        </a:ln>
      </xdr:spPr>
    </xdr:pic>
    <xdr:clientData/>
  </xdr:twoCell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66600</xdr:rowOff>
    </xdr:from>
    <xdr:to>
      <xdr:col>2</xdr:col>
      <xdr:colOff>1811880</xdr:colOff>
      <xdr:row>6</xdr:row>
      <xdr:rowOff>190080</xdr:rowOff>
    </xdr:to>
    <xdr:pic>
      <xdr:nvPicPr>
        <xdr:cNvPr id="53" name="Picture 312" descr=""/>
        <xdr:cNvPicPr/>
      </xdr:nvPicPr>
      <xdr:blipFill>
        <a:blip r:embed="rId1"/>
        <a:stretch/>
      </xdr:blipFill>
      <xdr:spPr>
        <a:xfrm>
          <a:off x="6219360" y="399960"/>
          <a:ext cx="1754640" cy="885600"/>
        </a:xfrm>
        <a:prstGeom prst="rect">
          <a:avLst/>
        </a:prstGeom>
        <a:ln w="0">
          <a:noFill/>
        </a:ln>
      </xdr:spPr>
    </xdr:pic>
    <xdr:clientData/>
  </xdr:twoCellAnchor>
  <xdr:twoCellAnchor editAs="twoCell">
    <xdr:from>
      <xdr:col>3</xdr:col>
      <xdr:colOff>104760</xdr:colOff>
      <xdr:row>2</xdr:row>
      <xdr:rowOff>76320</xdr:rowOff>
    </xdr:from>
    <xdr:to>
      <xdr:col>4</xdr:col>
      <xdr:colOff>120960</xdr:colOff>
      <xdr:row>6</xdr:row>
      <xdr:rowOff>171360</xdr:rowOff>
    </xdr:to>
    <xdr:pic>
      <xdr:nvPicPr>
        <xdr:cNvPr id="54" name="Picture 312" descr=""/>
        <xdr:cNvPicPr/>
      </xdr:nvPicPr>
      <xdr:blipFill>
        <a:blip r:embed="rId2"/>
        <a:stretch/>
      </xdr:blipFill>
      <xdr:spPr>
        <a:xfrm>
          <a:off x="8079120" y="409680"/>
          <a:ext cx="1828440" cy="857160"/>
        </a:xfrm>
        <a:prstGeom prst="rect">
          <a:avLst/>
        </a:prstGeom>
        <a:ln w="0">
          <a:noFill/>
        </a:ln>
      </xdr:spPr>
    </xdr:pic>
    <xdr:clientData/>
  </xdr:twoCellAnchor>
</xdr:wsDr>
</file>

<file path=xl/drawings/drawing28.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123840</xdr:colOff>
      <xdr:row>2</xdr:row>
      <xdr:rowOff>95400</xdr:rowOff>
    </xdr:from>
    <xdr:to>
      <xdr:col>2</xdr:col>
      <xdr:colOff>1811880</xdr:colOff>
      <xdr:row>6</xdr:row>
      <xdr:rowOff>428400</xdr:rowOff>
    </xdr:to>
    <xdr:pic>
      <xdr:nvPicPr>
        <xdr:cNvPr id="55" name="Picture 312" descr=""/>
        <xdr:cNvPicPr/>
      </xdr:nvPicPr>
      <xdr:blipFill>
        <a:blip r:embed="rId1"/>
        <a:stretch/>
      </xdr:blipFill>
      <xdr:spPr>
        <a:xfrm>
          <a:off x="6285960" y="428760"/>
          <a:ext cx="1688040" cy="1095120"/>
        </a:xfrm>
        <a:prstGeom prst="rect">
          <a:avLst/>
        </a:prstGeom>
        <a:ln w="0">
          <a:noFill/>
        </a:ln>
      </xdr:spPr>
    </xdr:pic>
    <xdr:clientData/>
  </xdr:twoCellAnchor>
  <xdr:twoCellAnchor editAs="twoCell">
    <xdr:from>
      <xdr:col>3</xdr:col>
      <xdr:colOff>123840</xdr:colOff>
      <xdr:row>2</xdr:row>
      <xdr:rowOff>123840</xdr:rowOff>
    </xdr:from>
    <xdr:to>
      <xdr:col>4</xdr:col>
      <xdr:colOff>92520</xdr:colOff>
      <xdr:row>6</xdr:row>
      <xdr:rowOff>485280</xdr:rowOff>
    </xdr:to>
    <xdr:pic>
      <xdr:nvPicPr>
        <xdr:cNvPr id="56" name="Picture 312" descr=""/>
        <xdr:cNvPicPr/>
      </xdr:nvPicPr>
      <xdr:blipFill>
        <a:blip r:embed="rId2"/>
        <a:stretch/>
      </xdr:blipFill>
      <xdr:spPr>
        <a:xfrm>
          <a:off x="8098200" y="457200"/>
          <a:ext cx="1780920" cy="1123560"/>
        </a:xfrm>
        <a:prstGeom prst="rect">
          <a:avLst/>
        </a:prstGeom>
        <a:ln w="0">
          <a:noFill/>
        </a:ln>
      </xdr:spPr>
    </xdr:pic>
    <xdr:clientData/>
  </xdr:twoCellAnchor>
</xdr:wsDr>
</file>

<file path=xl/drawings/drawing29.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95400</xdr:rowOff>
    </xdr:from>
    <xdr:to>
      <xdr:col>3</xdr:col>
      <xdr:colOff>130320</xdr:colOff>
      <xdr:row>5</xdr:row>
      <xdr:rowOff>580680</xdr:rowOff>
    </xdr:to>
    <xdr:pic>
      <xdr:nvPicPr>
        <xdr:cNvPr id="57" name="Picture 313" descr=""/>
        <xdr:cNvPicPr/>
      </xdr:nvPicPr>
      <xdr:blipFill>
        <a:blip r:embed="rId1"/>
        <a:stretch/>
      </xdr:blipFill>
      <xdr:spPr>
        <a:xfrm>
          <a:off x="6266880" y="428760"/>
          <a:ext cx="1837800" cy="1247400"/>
        </a:xfrm>
        <a:prstGeom prst="rect">
          <a:avLst/>
        </a:prstGeom>
        <a:ln w="0">
          <a:noFill/>
        </a:ln>
      </xdr:spPr>
    </xdr:pic>
    <xdr:clientData/>
  </xdr:twoCellAnchor>
  <xdr:twoCellAnchor editAs="twoCell">
    <xdr:from>
      <xdr:col>3</xdr:col>
      <xdr:colOff>66600</xdr:colOff>
      <xdr:row>2</xdr:row>
      <xdr:rowOff>104760</xdr:rowOff>
    </xdr:from>
    <xdr:to>
      <xdr:col>3</xdr:col>
      <xdr:colOff>1811880</xdr:colOff>
      <xdr:row>5</xdr:row>
      <xdr:rowOff>542520</xdr:rowOff>
    </xdr:to>
    <xdr:pic>
      <xdr:nvPicPr>
        <xdr:cNvPr id="58" name="Picture 313" descr=""/>
        <xdr:cNvPicPr/>
      </xdr:nvPicPr>
      <xdr:blipFill>
        <a:blip r:embed="rId2"/>
        <a:stretch/>
      </xdr:blipFill>
      <xdr:spPr>
        <a:xfrm>
          <a:off x="8040960" y="438120"/>
          <a:ext cx="1745280" cy="1199880"/>
        </a:xfrm>
        <a:prstGeom prst="rect">
          <a:avLst/>
        </a:prstGeom>
        <a:ln w="0">
          <a:noFill/>
        </a:ln>
      </xdr:spPr>
    </xdr:pic>
    <xdr:clientData/>
  </xdr:twoCellAnchor>
</xdr:wsDr>
</file>

<file path=xl/drawings/drawing30.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95400</xdr:colOff>
      <xdr:row>2</xdr:row>
      <xdr:rowOff>95400</xdr:rowOff>
    </xdr:from>
    <xdr:to>
      <xdr:col>3</xdr:col>
      <xdr:colOff>120960</xdr:colOff>
      <xdr:row>5</xdr:row>
      <xdr:rowOff>475920</xdr:rowOff>
    </xdr:to>
    <xdr:pic>
      <xdr:nvPicPr>
        <xdr:cNvPr id="59" name="Picture 314" descr=""/>
        <xdr:cNvPicPr/>
      </xdr:nvPicPr>
      <xdr:blipFill>
        <a:blip r:embed="rId1"/>
        <a:stretch/>
      </xdr:blipFill>
      <xdr:spPr>
        <a:xfrm>
          <a:off x="6257520" y="428760"/>
          <a:ext cx="1837800" cy="1142640"/>
        </a:xfrm>
        <a:prstGeom prst="rect">
          <a:avLst/>
        </a:prstGeom>
        <a:ln w="0">
          <a:noFill/>
        </a:ln>
      </xdr:spPr>
    </xdr:pic>
    <xdr:clientData/>
  </xdr:twoCellAnchor>
  <xdr:twoCellAnchor editAs="twoCell">
    <xdr:from>
      <xdr:col>3</xdr:col>
      <xdr:colOff>76320</xdr:colOff>
      <xdr:row>2</xdr:row>
      <xdr:rowOff>85680</xdr:rowOff>
    </xdr:from>
    <xdr:to>
      <xdr:col>4</xdr:col>
      <xdr:colOff>130680</xdr:colOff>
      <xdr:row>5</xdr:row>
      <xdr:rowOff>466200</xdr:rowOff>
    </xdr:to>
    <xdr:pic>
      <xdr:nvPicPr>
        <xdr:cNvPr id="60" name="Picture 314" descr=""/>
        <xdr:cNvPicPr/>
      </xdr:nvPicPr>
      <xdr:blipFill>
        <a:blip r:embed="rId2"/>
        <a:stretch/>
      </xdr:blipFill>
      <xdr:spPr>
        <a:xfrm>
          <a:off x="8050680" y="419040"/>
          <a:ext cx="1866600" cy="1142640"/>
        </a:xfrm>
        <a:prstGeom prst="rect">
          <a:avLst/>
        </a:prstGeom>
        <a:ln w="0">
          <a:noFill/>
        </a:ln>
      </xdr:spPr>
    </xdr:pic>
    <xdr:clientData/>
  </xdr:twoCellAnchor>
</xdr:wsDr>
</file>

<file path=xl/drawings/drawing3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85680</xdr:rowOff>
    </xdr:from>
    <xdr:to>
      <xdr:col>2</xdr:col>
      <xdr:colOff>1666440</xdr:colOff>
      <xdr:row>5</xdr:row>
      <xdr:rowOff>485280</xdr:rowOff>
    </xdr:to>
    <xdr:pic>
      <xdr:nvPicPr>
        <xdr:cNvPr id="61" name="Picture 315" descr=""/>
        <xdr:cNvPicPr/>
      </xdr:nvPicPr>
      <xdr:blipFill>
        <a:blip r:embed="rId1"/>
        <a:stretch/>
      </xdr:blipFill>
      <xdr:spPr>
        <a:xfrm>
          <a:off x="6149160" y="419040"/>
          <a:ext cx="1618920" cy="971280"/>
        </a:xfrm>
        <a:prstGeom prst="rect">
          <a:avLst/>
        </a:prstGeom>
        <a:ln w="0">
          <a:noFill/>
        </a:ln>
      </xdr:spPr>
    </xdr:pic>
    <xdr:clientData/>
  </xdr:twoCellAnchor>
  <xdr:twoCellAnchor editAs="twoCell">
    <xdr:from>
      <xdr:col>3</xdr:col>
      <xdr:colOff>66600</xdr:colOff>
      <xdr:row>2</xdr:row>
      <xdr:rowOff>95400</xdr:rowOff>
    </xdr:from>
    <xdr:to>
      <xdr:col>3</xdr:col>
      <xdr:colOff>1657080</xdr:colOff>
      <xdr:row>5</xdr:row>
      <xdr:rowOff>466560</xdr:rowOff>
    </xdr:to>
    <xdr:pic>
      <xdr:nvPicPr>
        <xdr:cNvPr id="62" name="Picture 315" descr=""/>
        <xdr:cNvPicPr/>
      </xdr:nvPicPr>
      <xdr:blipFill>
        <a:blip r:embed="rId2"/>
        <a:stretch/>
      </xdr:blipFill>
      <xdr:spPr>
        <a:xfrm>
          <a:off x="7980480" y="428760"/>
          <a:ext cx="1590480" cy="942840"/>
        </a:xfrm>
        <a:prstGeom prst="rect">
          <a:avLst/>
        </a:prstGeom>
        <a:ln w="0">
          <a:noFill/>
        </a:ln>
      </xdr:spPr>
    </xdr:pic>
    <xdr:clientData/>
  </xdr:twoCellAnchor>
</xdr:wsDr>
</file>

<file path=xl/drawings/drawing32.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57240</xdr:colOff>
      <xdr:row>2</xdr:row>
      <xdr:rowOff>142920</xdr:rowOff>
    </xdr:from>
    <xdr:to>
      <xdr:col>3</xdr:col>
      <xdr:colOff>1638000</xdr:colOff>
      <xdr:row>7</xdr:row>
      <xdr:rowOff>123480</xdr:rowOff>
    </xdr:to>
    <xdr:pic>
      <xdr:nvPicPr>
        <xdr:cNvPr id="63" name="Picture 326" descr=""/>
        <xdr:cNvPicPr/>
      </xdr:nvPicPr>
      <xdr:blipFill>
        <a:blip r:embed="rId1"/>
        <a:stretch/>
      </xdr:blipFill>
      <xdr:spPr>
        <a:xfrm>
          <a:off x="9400680" y="476280"/>
          <a:ext cx="1580760" cy="1123560"/>
        </a:xfrm>
        <a:prstGeom prst="rect">
          <a:avLst/>
        </a:prstGeom>
        <a:ln w="0">
          <a:noFill/>
        </a:ln>
      </xdr:spPr>
    </xdr:pic>
    <xdr:clientData/>
  </xdr:twoCellAnchor>
  <xdr:twoCellAnchor editAs="twoCell">
    <xdr:from>
      <xdr:col>2</xdr:col>
      <xdr:colOff>47520</xdr:colOff>
      <xdr:row>2</xdr:row>
      <xdr:rowOff>133200</xdr:rowOff>
    </xdr:from>
    <xdr:to>
      <xdr:col>2</xdr:col>
      <xdr:colOff>1675800</xdr:colOff>
      <xdr:row>7</xdr:row>
      <xdr:rowOff>66240</xdr:rowOff>
    </xdr:to>
    <xdr:pic>
      <xdr:nvPicPr>
        <xdr:cNvPr id="64" name="Picture 330" descr=""/>
        <xdr:cNvPicPr/>
      </xdr:nvPicPr>
      <xdr:blipFill>
        <a:blip r:embed="rId2"/>
        <a:stretch/>
      </xdr:blipFill>
      <xdr:spPr>
        <a:xfrm>
          <a:off x="7578720" y="466560"/>
          <a:ext cx="1628280" cy="1076040"/>
        </a:xfrm>
        <a:prstGeom prst="rect">
          <a:avLst/>
        </a:prstGeom>
        <a:ln w="0">
          <a:noFill/>
        </a:ln>
      </xdr:spPr>
    </xdr:pic>
    <xdr:clientData/>
  </xdr:twoCellAnchor>
</xdr:wsDr>
</file>

<file path=xl/drawings/drawing33.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38160</xdr:colOff>
      <xdr:row>2</xdr:row>
      <xdr:rowOff>85680</xdr:rowOff>
    </xdr:from>
    <xdr:to>
      <xdr:col>3</xdr:col>
      <xdr:colOff>1666440</xdr:colOff>
      <xdr:row>6</xdr:row>
      <xdr:rowOff>123480</xdr:rowOff>
    </xdr:to>
    <xdr:pic>
      <xdr:nvPicPr>
        <xdr:cNvPr id="65" name="Picture 326" descr=""/>
        <xdr:cNvPicPr/>
      </xdr:nvPicPr>
      <xdr:blipFill>
        <a:blip r:embed="rId1"/>
        <a:stretch/>
      </xdr:blipFill>
      <xdr:spPr>
        <a:xfrm>
          <a:off x="9381600" y="419040"/>
          <a:ext cx="1628280" cy="990360"/>
        </a:xfrm>
        <a:prstGeom prst="rect">
          <a:avLst/>
        </a:prstGeom>
        <a:ln w="0">
          <a:noFill/>
        </a:ln>
      </xdr:spPr>
    </xdr:pic>
    <xdr:clientData/>
  </xdr:twoCellAnchor>
  <xdr:twoCellAnchor editAs="twoCell">
    <xdr:from>
      <xdr:col>2</xdr:col>
      <xdr:colOff>28440</xdr:colOff>
      <xdr:row>2</xdr:row>
      <xdr:rowOff>85680</xdr:rowOff>
    </xdr:from>
    <xdr:to>
      <xdr:col>2</xdr:col>
      <xdr:colOff>1637640</xdr:colOff>
      <xdr:row>6</xdr:row>
      <xdr:rowOff>75960</xdr:rowOff>
    </xdr:to>
    <xdr:pic>
      <xdr:nvPicPr>
        <xdr:cNvPr id="66" name="Picture 323" descr=""/>
        <xdr:cNvPicPr/>
      </xdr:nvPicPr>
      <xdr:blipFill>
        <a:blip r:embed="rId2"/>
        <a:stretch/>
      </xdr:blipFill>
      <xdr:spPr>
        <a:xfrm>
          <a:off x="7559640" y="419040"/>
          <a:ext cx="1609200" cy="942840"/>
        </a:xfrm>
        <a:prstGeom prst="rect">
          <a:avLst/>
        </a:prstGeom>
        <a:ln w="0">
          <a:noFill/>
        </a:ln>
      </xdr:spPr>
    </xdr:pic>
    <xdr:clientData/>
  </xdr:twoCellAnchor>
</xdr:wsDr>
</file>

<file path=xl/drawings/drawing34.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66600</xdr:colOff>
      <xdr:row>2</xdr:row>
      <xdr:rowOff>142920</xdr:rowOff>
    </xdr:from>
    <xdr:to>
      <xdr:col>2</xdr:col>
      <xdr:colOff>1675800</xdr:colOff>
      <xdr:row>6</xdr:row>
      <xdr:rowOff>114120</xdr:rowOff>
    </xdr:to>
    <xdr:pic>
      <xdr:nvPicPr>
        <xdr:cNvPr id="67" name="Picture 323" descr=""/>
        <xdr:cNvPicPr/>
      </xdr:nvPicPr>
      <xdr:blipFill>
        <a:blip r:embed="rId1"/>
        <a:stretch/>
      </xdr:blipFill>
      <xdr:spPr>
        <a:xfrm>
          <a:off x="7597800" y="476280"/>
          <a:ext cx="1609200" cy="1304640"/>
        </a:xfrm>
        <a:prstGeom prst="rect">
          <a:avLst/>
        </a:prstGeom>
        <a:ln w="0">
          <a:noFill/>
        </a:ln>
      </xdr:spPr>
    </xdr:pic>
    <xdr:clientData/>
  </xdr:twoCellAnchor>
  <xdr:twoCellAnchor editAs="twoCell">
    <xdr:from>
      <xdr:col>3</xdr:col>
      <xdr:colOff>66600</xdr:colOff>
      <xdr:row>2</xdr:row>
      <xdr:rowOff>142920</xdr:rowOff>
    </xdr:from>
    <xdr:to>
      <xdr:col>3</xdr:col>
      <xdr:colOff>1609200</xdr:colOff>
      <xdr:row>6</xdr:row>
      <xdr:rowOff>18720</xdr:rowOff>
    </xdr:to>
    <xdr:pic>
      <xdr:nvPicPr>
        <xdr:cNvPr id="68" name="Picture 320" descr=""/>
        <xdr:cNvPicPr/>
      </xdr:nvPicPr>
      <xdr:blipFill>
        <a:blip r:embed="rId2"/>
        <a:stretch/>
      </xdr:blipFill>
      <xdr:spPr>
        <a:xfrm>
          <a:off x="9410040" y="476280"/>
          <a:ext cx="1542600" cy="1209240"/>
        </a:xfrm>
        <a:prstGeom prst="rect">
          <a:avLst/>
        </a:prstGeom>
        <a:ln w="0">
          <a:noFill/>
        </a:ln>
      </xdr:spPr>
    </xdr:pic>
    <xdr:clientData/>
  </xdr:twoCellAnchor>
</xdr:wsDr>
</file>

<file path=xl/drawings/drawing35.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57240</xdr:colOff>
      <xdr:row>2</xdr:row>
      <xdr:rowOff>95400</xdr:rowOff>
    </xdr:from>
    <xdr:to>
      <xdr:col>3</xdr:col>
      <xdr:colOff>1638000</xdr:colOff>
      <xdr:row>6</xdr:row>
      <xdr:rowOff>66600</xdr:rowOff>
    </xdr:to>
    <xdr:pic>
      <xdr:nvPicPr>
        <xdr:cNvPr id="69" name="Picture 326" descr=""/>
        <xdr:cNvPicPr/>
      </xdr:nvPicPr>
      <xdr:blipFill>
        <a:blip r:embed="rId1"/>
        <a:stretch/>
      </xdr:blipFill>
      <xdr:spPr>
        <a:xfrm>
          <a:off x="7971120" y="428760"/>
          <a:ext cx="1580760" cy="1114200"/>
        </a:xfrm>
        <a:prstGeom prst="rect">
          <a:avLst/>
        </a:prstGeom>
        <a:ln w="0">
          <a:noFill/>
        </a:ln>
      </xdr:spPr>
    </xdr:pic>
    <xdr:clientData/>
  </xdr:twoCellAnchor>
  <xdr:twoCellAnchor editAs="twoCell">
    <xdr:from>
      <xdr:col>2</xdr:col>
      <xdr:colOff>57240</xdr:colOff>
      <xdr:row>2</xdr:row>
      <xdr:rowOff>85680</xdr:rowOff>
    </xdr:from>
    <xdr:to>
      <xdr:col>2</xdr:col>
      <xdr:colOff>1638000</xdr:colOff>
      <xdr:row>6</xdr:row>
      <xdr:rowOff>85320</xdr:rowOff>
    </xdr:to>
    <xdr:pic>
      <xdr:nvPicPr>
        <xdr:cNvPr id="70" name="Picture 326" descr=""/>
        <xdr:cNvPicPr/>
      </xdr:nvPicPr>
      <xdr:blipFill>
        <a:blip r:embed="rId2"/>
        <a:stretch/>
      </xdr:blipFill>
      <xdr:spPr>
        <a:xfrm>
          <a:off x="6158880" y="419040"/>
          <a:ext cx="1580760" cy="1142640"/>
        </a:xfrm>
        <a:prstGeom prst="rect">
          <a:avLst/>
        </a:prstGeom>
        <a:ln w="0">
          <a:noFill/>
        </a:ln>
      </xdr:spPr>
    </xdr:pic>
    <xdr:clientData/>
  </xdr:twoCellAnchor>
</xdr:wsDr>
</file>

<file path=xl/drawings/drawing3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38160</xdr:rowOff>
    </xdr:from>
    <xdr:to>
      <xdr:col>2</xdr:col>
      <xdr:colOff>1685520</xdr:colOff>
      <xdr:row>6</xdr:row>
      <xdr:rowOff>161640</xdr:rowOff>
    </xdr:to>
    <xdr:pic>
      <xdr:nvPicPr>
        <xdr:cNvPr id="71" name="Picture 330" descr=""/>
        <xdr:cNvPicPr/>
      </xdr:nvPicPr>
      <xdr:blipFill>
        <a:blip r:embed="rId1"/>
        <a:stretch/>
      </xdr:blipFill>
      <xdr:spPr>
        <a:xfrm>
          <a:off x="6128640" y="371520"/>
          <a:ext cx="1628280" cy="1076040"/>
        </a:xfrm>
        <a:prstGeom prst="rect">
          <a:avLst/>
        </a:prstGeom>
        <a:ln w="0">
          <a:noFill/>
        </a:ln>
      </xdr:spPr>
    </xdr:pic>
    <xdr:clientData/>
  </xdr:twoCellAnchor>
  <xdr:twoCellAnchor editAs="twoCell">
    <xdr:from>
      <xdr:col>3</xdr:col>
      <xdr:colOff>66600</xdr:colOff>
      <xdr:row>2</xdr:row>
      <xdr:rowOff>47520</xdr:rowOff>
    </xdr:from>
    <xdr:to>
      <xdr:col>3</xdr:col>
      <xdr:colOff>1609200</xdr:colOff>
      <xdr:row>7</xdr:row>
      <xdr:rowOff>18720</xdr:rowOff>
    </xdr:to>
    <xdr:pic>
      <xdr:nvPicPr>
        <xdr:cNvPr id="72" name="Picture 320" descr=""/>
        <xdr:cNvPicPr/>
      </xdr:nvPicPr>
      <xdr:blipFill>
        <a:blip r:embed="rId2"/>
        <a:stretch/>
      </xdr:blipFill>
      <xdr:spPr>
        <a:xfrm>
          <a:off x="7950240" y="380880"/>
          <a:ext cx="1542600" cy="1123920"/>
        </a:xfrm>
        <a:prstGeom prst="rect">
          <a:avLst/>
        </a:prstGeom>
        <a:ln w="0">
          <a:noFill/>
        </a:ln>
      </xdr:spPr>
    </xdr:pic>
    <xdr:clientData/>
  </xdr:twoCellAnchor>
</xdr:wsDr>
</file>

<file path=xl/drawings/drawing37.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104760</xdr:colOff>
      <xdr:row>3</xdr:row>
      <xdr:rowOff>28440</xdr:rowOff>
    </xdr:from>
    <xdr:to>
      <xdr:col>3</xdr:col>
      <xdr:colOff>1999800</xdr:colOff>
      <xdr:row>6</xdr:row>
      <xdr:rowOff>247320</xdr:rowOff>
    </xdr:to>
    <xdr:pic>
      <xdr:nvPicPr>
        <xdr:cNvPr id="73" name="Picture 315" descr=""/>
        <xdr:cNvPicPr/>
      </xdr:nvPicPr>
      <xdr:blipFill>
        <a:blip r:embed="rId1"/>
        <a:stretch/>
      </xdr:blipFill>
      <xdr:spPr>
        <a:xfrm>
          <a:off x="9045720" y="552240"/>
          <a:ext cx="1895040" cy="1171440"/>
        </a:xfrm>
        <a:prstGeom prst="rect">
          <a:avLst/>
        </a:prstGeom>
        <a:ln w="0">
          <a:noFill/>
        </a:ln>
      </xdr:spPr>
    </xdr:pic>
    <xdr:clientData/>
  </xdr:twoCellAnchor>
  <xdr:twoCellAnchor editAs="twoCell">
    <xdr:from>
      <xdr:col>2</xdr:col>
      <xdr:colOff>133200</xdr:colOff>
      <xdr:row>2</xdr:row>
      <xdr:rowOff>142920</xdr:rowOff>
    </xdr:from>
    <xdr:to>
      <xdr:col>2</xdr:col>
      <xdr:colOff>2009160</xdr:colOff>
      <xdr:row>6</xdr:row>
      <xdr:rowOff>237960</xdr:rowOff>
    </xdr:to>
    <xdr:pic>
      <xdr:nvPicPr>
        <xdr:cNvPr id="74" name="Picture 330" descr=""/>
        <xdr:cNvPicPr/>
      </xdr:nvPicPr>
      <xdr:blipFill>
        <a:blip r:embed="rId2"/>
        <a:stretch/>
      </xdr:blipFill>
      <xdr:spPr>
        <a:xfrm>
          <a:off x="6909120" y="476280"/>
          <a:ext cx="1875960" cy="1238040"/>
        </a:xfrm>
        <a:prstGeom prst="rect">
          <a:avLst/>
        </a:prstGeom>
        <a:ln w="0">
          <a:noFill/>
        </a:ln>
      </xdr:spPr>
    </xdr:pic>
    <xdr:clientData/>
  </xdr:twoCellAnchor>
</xdr:wsDr>
</file>

<file path=xl/drawings/drawing38.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104760</xdr:colOff>
      <xdr:row>2</xdr:row>
      <xdr:rowOff>85680</xdr:rowOff>
    </xdr:from>
    <xdr:to>
      <xdr:col>2</xdr:col>
      <xdr:colOff>1590480</xdr:colOff>
      <xdr:row>5</xdr:row>
      <xdr:rowOff>418680</xdr:rowOff>
    </xdr:to>
    <xdr:pic>
      <xdr:nvPicPr>
        <xdr:cNvPr id="75" name="Picture 330" descr=""/>
        <xdr:cNvPicPr/>
      </xdr:nvPicPr>
      <xdr:blipFill>
        <a:blip r:embed="rId1"/>
        <a:stretch/>
      </xdr:blipFill>
      <xdr:spPr>
        <a:xfrm>
          <a:off x="6206400" y="419040"/>
          <a:ext cx="1485720" cy="1285560"/>
        </a:xfrm>
        <a:prstGeom prst="rect">
          <a:avLst/>
        </a:prstGeom>
        <a:ln w="0">
          <a:noFill/>
        </a:ln>
      </xdr:spPr>
    </xdr:pic>
    <xdr:clientData/>
  </xdr:twoCellAnchor>
  <xdr:twoCellAnchor editAs="twoCell">
    <xdr:from>
      <xdr:col>3</xdr:col>
      <xdr:colOff>114480</xdr:colOff>
      <xdr:row>2</xdr:row>
      <xdr:rowOff>104760</xdr:rowOff>
    </xdr:from>
    <xdr:to>
      <xdr:col>3</xdr:col>
      <xdr:colOff>1628640</xdr:colOff>
      <xdr:row>5</xdr:row>
      <xdr:rowOff>361440</xdr:rowOff>
    </xdr:to>
    <xdr:pic>
      <xdr:nvPicPr>
        <xdr:cNvPr id="76" name="Picture 322" descr=""/>
        <xdr:cNvPicPr/>
      </xdr:nvPicPr>
      <xdr:blipFill>
        <a:blip r:embed="rId2"/>
        <a:stretch/>
      </xdr:blipFill>
      <xdr:spPr>
        <a:xfrm>
          <a:off x="8028360" y="438120"/>
          <a:ext cx="1514160" cy="1209240"/>
        </a:xfrm>
        <a:prstGeom prst="rect">
          <a:avLst/>
        </a:prstGeom>
        <a:ln w="0">
          <a:noFill/>
        </a:ln>
      </xdr:spPr>
    </xdr:pic>
    <xdr:clientData/>
  </xdr:twoCellAnchor>
</xdr:wsDr>
</file>

<file path=xl/drawings/drawing39.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76320</xdr:colOff>
      <xdr:row>2</xdr:row>
      <xdr:rowOff>104760</xdr:rowOff>
    </xdr:from>
    <xdr:to>
      <xdr:col>3</xdr:col>
      <xdr:colOff>1628640</xdr:colOff>
      <xdr:row>6</xdr:row>
      <xdr:rowOff>104400</xdr:rowOff>
    </xdr:to>
    <xdr:pic>
      <xdr:nvPicPr>
        <xdr:cNvPr id="77" name="Picture 322" descr=""/>
        <xdr:cNvPicPr/>
      </xdr:nvPicPr>
      <xdr:blipFill>
        <a:blip r:embed="rId1"/>
        <a:stretch/>
      </xdr:blipFill>
      <xdr:spPr>
        <a:xfrm>
          <a:off x="7990200" y="438120"/>
          <a:ext cx="1552320" cy="1056960"/>
        </a:xfrm>
        <a:prstGeom prst="rect">
          <a:avLst/>
        </a:prstGeom>
        <a:ln w="0">
          <a:noFill/>
        </a:ln>
      </xdr:spPr>
    </xdr:pic>
    <xdr:clientData/>
  </xdr:twoCellAnchor>
  <xdr:twoCellAnchor editAs="twoCell">
    <xdr:from>
      <xdr:col>2</xdr:col>
      <xdr:colOff>47520</xdr:colOff>
      <xdr:row>2</xdr:row>
      <xdr:rowOff>123840</xdr:rowOff>
    </xdr:from>
    <xdr:to>
      <xdr:col>2</xdr:col>
      <xdr:colOff>1656720</xdr:colOff>
      <xdr:row>6</xdr:row>
      <xdr:rowOff>37800</xdr:rowOff>
    </xdr:to>
    <xdr:pic>
      <xdr:nvPicPr>
        <xdr:cNvPr id="78" name="Picture 330" descr=""/>
        <xdr:cNvPicPr/>
      </xdr:nvPicPr>
      <xdr:blipFill>
        <a:blip r:embed="rId2"/>
        <a:stretch/>
      </xdr:blipFill>
      <xdr:spPr>
        <a:xfrm>
          <a:off x="6149160" y="457200"/>
          <a:ext cx="1609200" cy="971280"/>
        </a:xfrm>
        <a:prstGeom prst="rect">
          <a:avLst/>
        </a:prstGeom>
        <a:ln w="0">
          <a:noFill/>
        </a:ln>
      </xdr:spPr>
    </xdr:pic>
    <xdr:clientData/>
  </xdr:twoCellAnchor>
</xdr:wsDr>
</file>

<file path=xl/drawings/drawing40.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47520</xdr:colOff>
      <xdr:row>2</xdr:row>
      <xdr:rowOff>123840</xdr:rowOff>
    </xdr:from>
    <xdr:to>
      <xdr:col>2</xdr:col>
      <xdr:colOff>1647360</xdr:colOff>
      <xdr:row>6</xdr:row>
      <xdr:rowOff>123480</xdr:rowOff>
    </xdr:to>
    <xdr:pic>
      <xdr:nvPicPr>
        <xdr:cNvPr id="79" name="Picture 320" descr=""/>
        <xdr:cNvPicPr/>
      </xdr:nvPicPr>
      <xdr:blipFill>
        <a:blip r:embed="rId1"/>
        <a:stretch/>
      </xdr:blipFill>
      <xdr:spPr>
        <a:xfrm>
          <a:off x="6149160" y="457200"/>
          <a:ext cx="1599840" cy="1142640"/>
        </a:xfrm>
        <a:prstGeom prst="rect">
          <a:avLst/>
        </a:prstGeom>
        <a:ln w="0">
          <a:noFill/>
        </a:ln>
      </xdr:spPr>
    </xdr:pic>
    <xdr:clientData/>
  </xdr:twoCellAnchor>
  <xdr:twoCellAnchor editAs="twoCell">
    <xdr:from>
      <xdr:col>3</xdr:col>
      <xdr:colOff>57240</xdr:colOff>
      <xdr:row>2</xdr:row>
      <xdr:rowOff>133200</xdr:rowOff>
    </xdr:from>
    <xdr:to>
      <xdr:col>3</xdr:col>
      <xdr:colOff>1638000</xdr:colOff>
      <xdr:row>6</xdr:row>
      <xdr:rowOff>132840</xdr:rowOff>
    </xdr:to>
    <xdr:pic>
      <xdr:nvPicPr>
        <xdr:cNvPr id="80" name="Picture 320" descr=""/>
        <xdr:cNvPicPr/>
      </xdr:nvPicPr>
      <xdr:blipFill>
        <a:blip r:embed="rId2"/>
        <a:stretch/>
      </xdr:blipFill>
      <xdr:spPr>
        <a:xfrm>
          <a:off x="7971120" y="466560"/>
          <a:ext cx="1580760" cy="1142640"/>
        </a:xfrm>
        <a:prstGeom prst="rect">
          <a:avLst/>
        </a:prstGeom>
        <a:ln w="0">
          <a:noFill/>
        </a:ln>
      </xdr:spPr>
    </xdr:pic>
    <xdr:clientData/>
  </xdr:twoCellAnchor>
</xdr:wsDr>
</file>

<file path=xl/drawings/drawing41.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104760</xdr:colOff>
      <xdr:row>2</xdr:row>
      <xdr:rowOff>123840</xdr:rowOff>
    </xdr:from>
    <xdr:to>
      <xdr:col>3</xdr:col>
      <xdr:colOff>1618920</xdr:colOff>
      <xdr:row>6</xdr:row>
      <xdr:rowOff>123480</xdr:rowOff>
    </xdr:to>
    <xdr:pic>
      <xdr:nvPicPr>
        <xdr:cNvPr id="81" name="Picture 322" descr=""/>
        <xdr:cNvPicPr/>
      </xdr:nvPicPr>
      <xdr:blipFill>
        <a:blip r:embed="rId1"/>
        <a:stretch/>
      </xdr:blipFill>
      <xdr:spPr>
        <a:xfrm>
          <a:off x="8018640" y="457200"/>
          <a:ext cx="1514160" cy="952200"/>
        </a:xfrm>
        <a:prstGeom prst="rect">
          <a:avLst/>
        </a:prstGeom>
        <a:ln w="0">
          <a:noFill/>
        </a:ln>
      </xdr:spPr>
    </xdr:pic>
    <xdr:clientData/>
  </xdr:twoCellAnchor>
  <xdr:twoCellAnchor editAs="twoCell">
    <xdr:from>
      <xdr:col>2</xdr:col>
      <xdr:colOff>95400</xdr:colOff>
      <xdr:row>2</xdr:row>
      <xdr:rowOff>162000</xdr:rowOff>
    </xdr:from>
    <xdr:to>
      <xdr:col>2</xdr:col>
      <xdr:colOff>1599840</xdr:colOff>
      <xdr:row>6</xdr:row>
      <xdr:rowOff>56880</xdr:rowOff>
    </xdr:to>
    <xdr:pic>
      <xdr:nvPicPr>
        <xdr:cNvPr id="82" name="Picture 330" descr=""/>
        <xdr:cNvPicPr/>
      </xdr:nvPicPr>
      <xdr:blipFill>
        <a:blip r:embed="rId2"/>
        <a:stretch/>
      </xdr:blipFill>
      <xdr:spPr>
        <a:xfrm>
          <a:off x="6197040" y="495360"/>
          <a:ext cx="1504440" cy="847440"/>
        </a:xfrm>
        <a:prstGeom prst="rect">
          <a:avLst/>
        </a:prstGeom>
        <a:ln w="0">
          <a:noFill/>
        </a:ln>
      </xdr:spPr>
    </xdr:pic>
    <xdr:clientData/>
  </xdr:twoCellAnchor>
</xdr:wsDr>
</file>

<file path=xl/drawings/drawing4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57240</xdr:colOff>
      <xdr:row>2</xdr:row>
      <xdr:rowOff>114480</xdr:rowOff>
    </xdr:from>
    <xdr:to>
      <xdr:col>2</xdr:col>
      <xdr:colOff>1657080</xdr:colOff>
      <xdr:row>6</xdr:row>
      <xdr:rowOff>266400</xdr:rowOff>
    </xdr:to>
    <xdr:pic>
      <xdr:nvPicPr>
        <xdr:cNvPr id="83" name="Picture 2" descr=""/>
        <xdr:cNvPicPr/>
      </xdr:nvPicPr>
      <xdr:blipFill>
        <a:blip r:embed="rId1"/>
        <a:stretch/>
      </xdr:blipFill>
      <xdr:spPr>
        <a:xfrm>
          <a:off x="6158880" y="447840"/>
          <a:ext cx="1599840" cy="1294920"/>
        </a:xfrm>
        <a:prstGeom prst="rect">
          <a:avLst/>
        </a:prstGeom>
        <a:ln w="0">
          <a:noFill/>
        </a:ln>
      </xdr:spPr>
    </xdr:pic>
    <xdr:clientData/>
  </xdr:twoCellAnchor>
  <xdr:twoCellAnchor editAs="twoCell">
    <xdr:from>
      <xdr:col>3</xdr:col>
      <xdr:colOff>57240</xdr:colOff>
      <xdr:row>2</xdr:row>
      <xdr:rowOff>95400</xdr:rowOff>
    </xdr:from>
    <xdr:to>
      <xdr:col>3</xdr:col>
      <xdr:colOff>1647720</xdr:colOff>
      <xdr:row>6</xdr:row>
      <xdr:rowOff>247320</xdr:rowOff>
    </xdr:to>
    <xdr:pic>
      <xdr:nvPicPr>
        <xdr:cNvPr id="84" name="Picture 4" descr=""/>
        <xdr:cNvPicPr/>
      </xdr:nvPicPr>
      <xdr:blipFill>
        <a:blip r:embed="rId2"/>
        <a:stretch/>
      </xdr:blipFill>
      <xdr:spPr>
        <a:xfrm>
          <a:off x="7971120" y="428760"/>
          <a:ext cx="1590480" cy="1294920"/>
        </a:xfrm>
        <a:prstGeom prst="rect">
          <a:avLst/>
        </a:prstGeom>
        <a:ln w="0">
          <a:noFill/>
        </a:ln>
      </xdr:spPr>
    </xdr:pic>
    <xdr:clientData/>
  </xdr:twoCellAnchor>
</xdr:wsDr>
</file>

<file path=xl/drawings/drawing43.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76320</xdr:colOff>
      <xdr:row>2</xdr:row>
      <xdr:rowOff>104760</xdr:rowOff>
    </xdr:from>
    <xdr:to>
      <xdr:col>3</xdr:col>
      <xdr:colOff>1609560</xdr:colOff>
      <xdr:row>6</xdr:row>
      <xdr:rowOff>199800</xdr:rowOff>
    </xdr:to>
    <xdr:pic>
      <xdr:nvPicPr>
        <xdr:cNvPr id="85" name="Picture 326" descr=""/>
        <xdr:cNvPicPr/>
      </xdr:nvPicPr>
      <xdr:blipFill>
        <a:blip r:embed="rId1"/>
        <a:stretch/>
      </xdr:blipFill>
      <xdr:spPr>
        <a:xfrm>
          <a:off x="7990200" y="438120"/>
          <a:ext cx="1533240" cy="1047600"/>
        </a:xfrm>
        <a:prstGeom prst="rect">
          <a:avLst/>
        </a:prstGeom>
        <a:ln w="0">
          <a:noFill/>
        </a:ln>
      </xdr:spPr>
    </xdr:pic>
    <xdr:clientData/>
  </xdr:twoCellAnchor>
  <xdr:twoCellAnchor editAs="twoCell">
    <xdr:from>
      <xdr:col>2</xdr:col>
      <xdr:colOff>47520</xdr:colOff>
      <xdr:row>2</xdr:row>
      <xdr:rowOff>95400</xdr:rowOff>
    </xdr:from>
    <xdr:to>
      <xdr:col>2</xdr:col>
      <xdr:colOff>1656720</xdr:colOff>
      <xdr:row>6</xdr:row>
      <xdr:rowOff>114120</xdr:rowOff>
    </xdr:to>
    <xdr:pic>
      <xdr:nvPicPr>
        <xdr:cNvPr id="86" name="Picture 330" descr=""/>
        <xdr:cNvPicPr/>
      </xdr:nvPicPr>
      <xdr:blipFill>
        <a:blip r:embed="rId2"/>
        <a:stretch/>
      </xdr:blipFill>
      <xdr:spPr>
        <a:xfrm>
          <a:off x="6149160" y="428760"/>
          <a:ext cx="1609200" cy="971280"/>
        </a:xfrm>
        <a:prstGeom prst="rect">
          <a:avLst/>
        </a:prstGeom>
        <a:ln w="0">
          <a:noFill/>
        </a:ln>
      </xdr:spPr>
    </xdr:pic>
    <xdr:clientData/>
  </xdr:twoCellAnchor>
</xdr:wsDr>
</file>

<file path=xl/drawings/drawing44.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47520</xdr:colOff>
      <xdr:row>3</xdr:row>
      <xdr:rowOff>0</xdr:rowOff>
    </xdr:from>
    <xdr:to>
      <xdr:col>4</xdr:col>
      <xdr:colOff>187560</xdr:colOff>
      <xdr:row>6</xdr:row>
      <xdr:rowOff>237600</xdr:rowOff>
    </xdr:to>
    <xdr:pic>
      <xdr:nvPicPr>
        <xdr:cNvPr id="87" name="Picture 327" descr=""/>
        <xdr:cNvPicPr/>
      </xdr:nvPicPr>
      <xdr:blipFill>
        <a:blip r:embed="rId1"/>
        <a:stretch/>
      </xdr:blipFill>
      <xdr:spPr>
        <a:xfrm>
          <a:off x="9340920" y="523800"/>
          <a:ext cx="1952280" cy="1190160"/>
        </a:xfrm>
        <a:prstGeom prst="rect">
          <a:avLst/>
        </a:prstGeom>
        <a:ln w="0">
          <a:noFill/>
        </a:ln>
      </xdr:spPr>
    </xdr:pic>
    <xdr:clientData/>
  </xdr:twoCellAnchor>
  <xdr:twoCellAnchor editAs="twoCell">
    <xdr:from>
      <xdr:col>2</xdr:col>
      <xdr:colOff>104760</xdr:colOff>
      <xdr:row>3</xdr:row>
      <xdr:rowOff>47520</xdr:rowOff>
    </xdr:from>
    <xdr:to>
      <xdr:col>3</xdr:col>
      <xdr:colOff>187200</xdr:colOff>
      <xdr:row>6</xdr:row>
      <xdr:rowOff>218520</xdr:rowOff>
    </xdr:to>
    <xdr:pic>
      <xdr:nvPicPr>
        <xdr:cNvPr id="88" name="Picture 330" descr=""/>
        <xdr:cNvPicPr/>
      </xdr:nvPicPr>
      <xdr:blipFill>
        <a:blip r:embed="rId2"/>
        <a:stretch/>
      </xdr:blipFill>
      <xdr:spPr>
        <a:xfrm>
          <a:off x="7585560" y="571320"/>
          <a:ext cx="1895040" cy="1123560"/>
        </a:xfrm>
        <a:prstGeom prst="rect">
          <a:avLst/>
        </a:prstGeom>
        <a:ln w="0">
          <a:noFill/>
        </a:ln>
      </xdr:spPr>
    </xdr:pic>
    <xdr:clientData/>
  </xdr:twoCellAnchor>
</xdr:wsDr>
</file>

<file path=xl/drawings/drawing45.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76320</xdr:colOff>
      <xdr:row>2</xdr:row>
      <xdr:rowOff>57240</xdr:rowOff>
    </xdr:from>
    <xdr:to>
      <xdr:col>3</xdr:col>
      <xdr:colOff>1618920</xdr:colOff>
      <xdr:row>6</xdr:row>
      <xdr:rowOff>152280</xdr:rowOff>
    </xdr:to>
    <xdr:pic>
      <xdr:nvPicPr>
        <xdr:cNvPr id="89" name="Picture 327" descr=""/>
        <xdr:cNvPicPr/>
      </xdr:nvPicPr>
      <xdr:blipFill>
        <a:blip r:embed="rId1"/>
        <a:stretch/>
      </xdr:blipFill>
      <xdr:spPr>
        <a:xfrm>
          <a:off x="7990200" y="390600"/>
          <a:ext cx="1542600" cy="857160"/>
        </a:xfrm>
        <a:prstGeom prst="rect">
          <a:avLst/>
        </a:prstGeom>
        <a:ln w="0">
          <a:noFill/>
        </a:ln>
      </xdr:spPr>
    </xdr:pic>
    <xdr:clientData/>
  </xdr:twoCellAnchor>
  <xdr:twoCellAnchor editAs="twoCell">
    <xdr:from>
      <xdr:col>2</xdr:col>
      <xdr:colOff>85680</xdr:colOff>
      <xdr:row>2</xdr:row>
      <xdr:rowOff>66600</xdr:rowOff>
    </xdr:from>
    <xdr:to>
      <xdr:col>2</xdr:col>
      <xdr:colOff>1590120</xdr:colOff>
      <xdr:row>6</xdr:row>
      <xdr:rowOff>151920</xdr:rowOff>
    </xdr:to>
    <xdr:pic>
      <xdr:nvPicPr>
        <xdr:cNvPr id="90" name="Picture 330" descr=""/>
        <xdr:cNvPicPr/>
      </xdr:nvPicPr>
      <xdr:blipFill>
        <a:blip r:embed="rId2"/>
        <a:stretch/>
      </xdr:blipFill>
      <xdr:spPr>
        <a:xfrm>
          <a:off x="6187320" y="399960"/>
          <a:ext cx="1504440" cy="847440"/>
        </a:xfrm>
        <a:prstGeom prst="rect">
          <a:avLst/>
        </a:prstGeom>
        <a:ln w="0">
          <a:noFill/>
        </a:ln>
      </xdr:spPr>
    </xdr:pic>
    <xdr:clientData/>
  </xdr:twoCellAnchor>
</xdr:wsDr>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drawing" Target="../drawings/drawing12.xml"/>
</Relationships>
</file>

<file path=xl/worksheets/_rels/sheet16.xml.rels><?xml version="1.0" encoding="UTF-8"?>
<Relationships xmlns="http://schemas.openxmlformats.org/package/2006/relationships"><Relationship Id="rId1" Type="http://schemas.openxmlformats.org/officeDocument/2006/relationships/drawing" Target="../drawings/drawing13.xml"/>
</Relationships>
</file>

<file path=xl/worksheets/_rels/sheet17.xml.rels><?xml version="1.0" encoding="UTF-8"?>
<Relationships xmlns="http://schemas.openxmlformats.org/package/2006/relationships"><Relationship Id="rId1" Type="http://schemas.openxmlformats.org/officeDocument/2006/relationships/drawing" Target="../drawings/drawing14.xml"/>
</Relationships>
</file>

<file path=xl/worksheets/_rels/sheet18.xml.rels><?xml version="1.0" encoding="UTF-8"?>
<Relationships xmlns="http://schemas.openxmlformats.org/package/2006/relationships"><Relationship Id="rId1" Type="http://schemas.openxmlformats.org/officeDocument/2006/relationships/drawing" Target="../drawings/drawing15.xml"/>
</Relationships>
</file>

<file path=xl/worksheets/_rels/sheet19.xml.rels><?xml version="1.0" encoding="UTF-8"?>
<Relationships xmlns="http://schemas.openxmlformats.org/package/2006/relationships"><Relationship Id="rId1" Type="http://schemas.openxmlformats.org/officeDocument/2006/relationships/drawing" Target="../drawings/drawing16.xml"/>
</Relationships>
</file>

<file path=xl/worksheets/_rels/sheet20.xml.rels><?xml version="1.0" encoding="UTF-8"?>
<Relationships xmlns="http://schemas.openxmlformats.org/package/2006/relationships"><Relationship Id="rId1" Type="http://schemas.openxmlformats.org/officeDocument/2006/relationships/drawing" Target="../drawings/drawing17.xml"/>
</Relationships>
</file>

<file path=xl/worksheets/_rels/sheet21.xml.rels><?xml version="1.0" encoding="UTF-8"?>
<Relationships xmlns="http://schemas.openxmlformats.org/package/2006/relationships"><Relationship Id="rId1" Type="http://schemas.openxmlformats.org/officeDocument/2006/relationships/drawing" Target="../drawings/drawing18.xml"/>
</Relationships>
</file>

<file path=xl/worksheets/_rels/sheet22.xml.rels><?xml version="1.0" encoding="UTF-8"?>
<Relationships xmlns="http://schemas.openxmlformats.org/package/2006/relationships"><Relationship Id="rId1" Type="http://schemas.openxmlformats.org/officeDocument/2006/relationships/drawing" Target="../drawings/drawing19.xml"/>
</Relationships>
</file>

<file path=xl/worksheets/_rels/sheet23.xml.rels><?xml version="1.0" encoding="UTF-8"?>
<Relationships xmlns="http://schemas.openxmlformats.org/package/2006/relationships"><Relationship Id="rId1" Type="http://schemas.openxmlformats.org/officeDocument/2006/relationships/drawing" Target="../drawings/drawing20.xml"/>
</Relationships>
</file>

<file path=xl/worksheets/_rels/sheet24.xml.rels><?xml version="1.0" encoding="UTF-8"?>
<Relationships xmlns="http://schemas.openxmlformats.org/package/2006/relationships"><Relationship Id="rId1" Type="http://schemas.openxmlformats.org/officeDocument/2006/relationships/drawing" Target="../drawings/drawing21.xml"/>
</Relationships>
</file>

<file path=xl/worksheets/_rels/sheet25.xml.rels><?xml version="1.0" encoding="UTF-8"?>
<Relationships xmlns="http://schemas.openxmlformats.org/package/2006/relationships"><Relationship Id="rId1" Type="http://schemas.openxmlformats.org/officeDocument/2006/relationships/drawing" Target="../drawings/drawing22.xml"/>
</Relationships>
</file>

<file path=xl/worksheets/_rels/sheet26.xml.rels><?xml version="1.0" encoding="UTF-8"?>
<Relationships xmlns="http://schemas.openxmlformats.org/package/2006/relationships"><Relationship Id="rId1" Type="http://schemas.openxmlformats.org/officeDocument/2006/relationships/drawing" Target="../drawings/drawing23.xml"/>
</Relationships>
</file>

<file path=xl/worksheets/_rels/sheet27.xml.rels><?xml version="1.0" encoding="UTF-8"?>
<Relationships xmlns="http://schemas.openxmlformats.org/package/2006/relationships"><Relationship Id="rId1" Type="http://schemas.openxmlformats.org/officeDocument/2006/relationships/drawing" Target="../drawings/drawing24.xml"/>
</Relationships>
</file>

<file path=xl/worksheets/_rels/sheet28.xml.rels><?xml version="1.0" encoding="UTF-8"?>
<Relationships xmlns="http://schemas.openxmlformats.org/package/2006/relationships"><Relationship Id="rId1" Type="http://schemas.openxmlformats.org/officeDocument/2006/relationships/drawing" Target="../drawings/drawing25.xml"/>
</Relationships>
</file>

<file path=xl/worksheets/_rels/sheet29.xml.rels><?xml version="1.0" encoding="UTF-8"?>
<Relationships xmlns="http://schemas.openxmlformats.org/package/2006/relationships"><Relationship Id="rId1" Type="http://schemas.openxmlformats.org/officeDocument/2006/relationships/drawing" Target="../drawings/drawing26.xml"/>
</Relationships>
</file>

<file path=xl/worksheets/_rels/sheet30.xml.rels><?xml version="1.0" encoding="UTF-8"?>
<Relationships xmlns="http://schemas.openxmlformats.org/package/2006/relationships"><Relationship Id="rId1" Type="http://schemas.openxmlformats.org/officeDocument/2006/relationships/drawing" Target="../drawings/drawing27.xml"/>
</Relationships>
</file>

<file path=xl/worksheets/_rels/sheet31.xml.rels><?xml version="1.0" encoding="UTF-8"?>
<Relationships xmlns="http://schemas.openxmlformats.org/package/2006/relationships"><Relationship Id="rId1" Type="http://schemas.openxmlformats.org/officeDocument/2006/relationships/drawing" Target="../drawings/drawing28.xml"/>
</Relationships>
</file>

<file path=xl/worksheets/_rels/sheet32.xml.rels><?xml version="1.0" encoding="UTF-8"?>
<Relationships xmlns="http://schemas.openxmlformats.org/package/2006/relationships"><Relationship Id="rId1" Type="http://schemas.openxmlformats.org/officeDocument/2006/relationships/drawing" Target="../drawings/drawing29.xml"/>
</Relationships>
</file>

<file path=xl/worksheets/_rels/sheet33.xml.rels><?xml version="1.0" encoding="UTF-8"?>
<Relationships xmlns="http://schemas.openxmlformats.org/package/2006/relationships"><Relationship Id="rId1" Type="http://schemas.openxmlformats.org/officeDocument/2006/relationships/drawing" Target="../drawings/drawing30.xml"/>
</Relationships>
</file>

<file path=xl/worksheets/_rels/sheet34.xml.rels><?xml version="1.0" encoding="UTF-8"?>
<Relationships xmlns="http://schemas.openxmlformats.org/package/2006/relationships"><Relationship Id="rId1" Type="http://schemas.openxmlformats.org/officeDocument/2006/relationships/drawing" Target="../drawings/drawing31.xml"/>
</Relationships>
</file>

<file path=xl/worksheets/_rels/sheet35.xml.rels><?xml version="1.0" encoding="UTF-8"?>
<Relationships xmlns="http://schemas.openxmlformats.org/package/2006/relationships"><Relationship Id="rId1" Type="http://schemas.openxmlformats.org/officeDocument/2006/relationships/drawing" Target="../drawings/drawing32.xml"/>
</Relationships>
</file>

<file path=xl/worksheets/_rels/sheet36.xml.rels><?xml version="1.0" encoding="UTF-8"?>
<Relationships xmlns="http://schemas.openxmlformats.org/package/2006/relationships"><Relationship Id="rId1" Type="http://schemas.openxmlformats.org/officeDocument/2006/relationships/drawing" Target="../drawings/drawing33.xml"/>
</Relationships>
</file>

<file path=xl/worksheets/_rels/sheet37.xml.rels><?xml version="1.0" encoding="UTF-8"?>
<Relationships xmlns="http://schemas.openxmlformats.org/package/2006/relationships"><Relationship Id="rId1" Type="http://schemas.openxmlformats.org/officeDocument/2006/relationships/drawing" Target="../drawings/drawing34.xml"/>
</Relationships>
</file>

<file path=xl/worksheets/_rels/sheet38.xml.rels><?xml version="1.0" encoding="UTF-8"?>
<Relationships xmlns="http://schemas.openxmlformats.org/package/2006/relationships"><Relationship Id="rId1" Type="http://schemas.openxmlformats.org/officeDocument/2006/relationships/drawing" Target="../drawings/drawing35.xml"/>
</Relationships>
</file>

<file path=xl/worksheets/_rels/sheet39.xml.rels><?xml version="1.0" encoding="UTF-8"?>
<Relationships xmlns="http://schemas.openxmlformats.org/package/2006/relationships"><Relationship Id="rId1" Type="http://schemas.openxmlformats.org/officeDocument/2006/relationships/drawing" Target="../drawings/drawing36.xml"/>
</Relationships>
</file>

<file path=xl/worksheets/_rels/sheet40.xml.rels><?xml version="1.0" encoding="UTF-8"?>
<Relationships xmlns="http://schemas.openxmlformats.org/package/2006/relationships"><Relationship Id="rId1" Type="http://schemas.openxmlformats.org/officeDocument/2006/relationships/drawing" Target="../drawings/drawing37.xml"/>
</Relationships>
</file>

<file path=xl/worksheets/_rels/sheet41.xml.rels><?xml version="1.0" encoding="UTF-8"?>
<Relationships xmlns="http://schemas.openxmlformats.org/package/2006/relationships"><Relationship Id="rId1" Type="http://schemas.openxmlformats.org/officeDocument/2006/relationships/drawing" Target="../drawings/drawing38.xml"/>
</Relationships>
</file>

<file path=xl/worksheets/_rels/sheet42.xml.rels><?xml version="1.0" encoding="UTF-8"?>
<Relationships xmlns="http://schemas.openxmlformats.org/package/2006/relationships"><Relationship Id="rId1" Type="http://schemas.openxmlformats.org/officeDocument/2006/relationships/drawing" Target="../drawings/drawing39.xml"/>
</Relationships>
</file>

<file path=xl/worksheets/_rels/sheet43.xml.rels><?xml version="1.0" encoding="UTF-8"?>
<Relationships xmlns="http://schemas.openxmlformats.org/package/2006/relationships"><Relationship Id="rId1" Type="http://schemas.openxmlformats.org/officeDocument/2006/relationships/drawing" Target="../drawings/drawing40.xml"/>
</Relationships>
</file>

<file path=xl/worksheets/_rels/sheet44.xml.rels><?xml version="1.0" encoding="UTF-8"?>
<Relationships xmlns="http://schemas.openxmlformats.org/package/2006/relationships"><Relationship Id="rId1" Type="http://schemas.openxmlformats.org/officeDocument/2006/relationships/drawing" Target="../drawings/drawing41.xml"/>
</Relationships>
</file>

<file path=xl/worksheets/_rels/sheet45.xml.rels><?xml version="1.0" encoding="UTF-8"?>
<Relationships xmlns="http://schemas.openxmlformats.org/package/2006/relationships"><Relationship Id="rId1" Type="http://schemas.openxmlformats.org/officeDocument/2006/relationships/drawing" Target="../drawings/drawing42.xml"/>
</Relationships>
</file>

<file path=xl/worksheets/_rels/sheet46.xml.rels><?xml version="1.0" encoding="UTF-8"?>
<Relationships xmlns="http://schemas.openxmlformats.org/package/2006/relationships"><Relationship Id="rId1" Type="http://schemas.openxmlformats.org/officeDocument/2006/relationships/drawing" Target="../drawings/drawing43.xml"/>
</Relationships>
</file>

<file path=xl/worksheets/_rels/sheet47.xml.rels><?xml version="1.0" encoding="UTF-8"?>
<Relationships xmlns="http://schemas.openxmlformats.org/package/2006/relationships"><Relationship Id="rId1" Type="http://schemas.openxmlformats.org/officeDocument/2006/relationships/drawing" Target="../drawings/drawing44.xml"/>
</Relationships>
</file>

<file path=xl/worksheets/_rels/sheet48.xml.rels><?xml version="1.0" encoding="UTF-8"?>
<Relationships xmlns="http://schemas.openxmlformats.org/package/2006/relationships"><Relationship Id="rId1" Type="http://schemas.openxmlformats.org/officeDocument/2006/relationships/drawing" Target="../drawings/drawing4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2.75" zeroHeight="false" outlineLevelRow="0" outlineLevelCol="0"/>
  <cols>
    <col collapsed="false" customWidth="true" hidden="false" outlineLevel="0" max="1" min="1" style="1" width="16.71"/>
    <col collapsed="false" customWidth="true" hidden="false" outlineLevel="0" max="2" min="2" style="1" width="14.57"/>
    <col collapsed="false" customWidth="true" hidden="false" outlineLevel="0" max="3" min="3" style="1" width="120.71"/>
    <col collapsed="false" customWidth="false" hidden="false" outlineLevel="0" max="16384" min="4" style="1" width="9.14"/>
  </cols>
  <sheetData>
    <row r="1" customFormat="false" ht="12.75" hidden="false" customHeight="false" outlineLevel="0" collapsed="false">
      <c r="A1" s="2" t="s">
        <v>0</v>
      </c>
      <c r="B1" s="2"/>
      <c r="C1" s="2"/>
    </row>
    <row r="2" customFormat="false" ht="12.75" hidden="false" customHeight="false" outlineLevel="0" collapsed="false">
      <c r="A2" s="3" t="s">
        <v>1</v>
      </c>
      <c r="B2" s="3" t="s">
        <v>2</v>
      </c>
      <c r="C2" s="3" t="s">
        <v>3</v>
      </c>
    </row>
    <row r="3" customFormat="false" ht="12.75" hidden="false" customHeight="false" outlineLevel="0" collapsed="false">
      <c r="A3" s="4" t="s">
        <v>4</v>
      </c>
      <c r="B3" s="4" t="s">
        <v>5</v>
      </c>
      <c r="C3" s="4" t="s">
        <v>6</v>
      </c>
    </row>
    <row r="4" customFormat="false" ht="12.75" hidden="false" customHeight="false" outlineLevel="0" collapsed="false">
      <c r="A4" s="4" t="s">
        <v>4</v>
      </c>
      <c r="B4" s="4" t="s">
        <v>7</v>
      </c>
      <c r="C4" s="4" t="s">
        <v>8</v>
      </c>
    </row>
    <row r="5" customFormat="false" ht="12.75" hidden="false" customHeight="false" outlineLevel="0" collapsed="false">
      <c r="A5" s="4" t="s">
        <v>4</v>
      </c>
      <c r="B5" s="4" t="s">
        <v>9</v>
      </c>
      <c r="C5" s="4" t="s">
        <v>10</v>
      </c>
    </row>
    <row r="6" customFormat="false" ht="12.75" hidden="false" customHeight="false" outlineLevel="0" collapsed="false">
      <c r="A6" s="4" t="s">
        <v>11</v>
      </c>
      <c r="B6" s="4" t="s">
        <v>12</v>
      </c>
      <c r="C6" s="4" t="s">
        <v>13</v>
      </c>
    </row>
    <row r="7" customFormat="false" ht="12.75" hidden="false" customHeight="false" outlineLevel="0" collapsed="false">
      <c r="A7" s="4" t="s">
        <v>4</v>
      </c>
      <c r="B7" s="4" t="s">
        <v>14</v>
      </c>
      <c r="C7" s="4" t="s">
        <v>15</v>
      </c>
    </row>
    <row r="8" customFormat="false" ht="12.75" hidden="false" customHeight="false" outlineLevel="0" collapsed="false">
      <c r="A8" s="4" t="s">
        <v>11</v>
      </c>
      <c r="B8" s="4" t="s">
        <v>16</v>
      </c>
      <c r="C8" s="4" t="s">
        <v>17</v>
      </c>
    </row>
    <row r="9" customFormat="false" ht="12.75" hidden="false" customHeight="false" outlineLevel="0" collapsed="false">
      <c r="A9" s="4" t="s">
        <v>4</v>
      </c>
      <c r="B9" s="4" t="s">
        <v>18</v>
      </c>
      <c r="C9" s="4" t="s">
        <v>19</v>
      </c>
    </row>
    <row r="10" customFormat="false" ht="12.75" hidden="false" customHeight="false" outlineLevel="0" collapsed="false">
      <c r="A10" s="4" t="s">
        <v>4</v>
      </c>
      <c r="B10" s="4" t="s">
        <v>20</v>
      </c>
      <c r="C10" s="4" t="s">
        <v>21</v>
      </c>
    </row>
    <row r="11" customFormat="false" ht="12.75" hidden="false" customHeight="false" outlineLevel="0" collapsed="false">
      <c r="A11" s="4" t="s">
        <v>11</v>
      </c>
      <c r="B11" s="4" t="s">
        <v>22</v>
      </c>
      <c r="C11" s="4" t="s">
        <v>23</v>
      </c>
    </row>
    <row r="12" customFormat="false" ht="12.75" hidden="false" customHeight="false" outlineLevel="0" collapsed="false">
      <c r="A12" s="4" t="s">
        <v>4</v>
      </c>
      <c r="B12" s="4" t="s">
        <v>24</v>
      </c>
      <c r="C12" s="4" t="s">
        <v>25</v>
      </c>
    </row>
    <row r="13" customFormat="false" ht="12.75" hidden="false" customHeight="false" outlineLevel="0" collapsed="false">
      <c r="A13" s="4" t="s">
        <v>4</v>
      </c>
      <c r="B13" s="4" t="s">
        <v>26</v>
      </c>
      <c r="C13" s="4" t="s">
        <v>27</v>
      </c>
    </row>
    <row r="14" customFormat="false" ht="12.75" hidden="false" customHeight="false" outlineLevel="0" collapsed="false">
      <c r="A14" s="4" t="s">
        <v>4</v>
      </c>
      <c r="B14" s="4" t="s">
        <v>28</v>
      </c>
      <c r="C14" s="4" t="s">
        <v>29</v>
      </c>
    </row>
    <row r="15" customFormat="false" ht="12.75" hidden="false" customHeight="false" outlineLevel="0" collapsed="false">
      <c r="A15" s="4" t="s">
        <v>11</v>
      </c>
      <c r="B15" s="4" t="s">
        <v>30</v>
      </c>
      <c r="C15" s="4" t="s">
        <v>31</v>
      </c>
    </row>
    <row r="16" customFormat="false" ht="12.75" hidden="false" customHeight="false" outlineLevel="0" collapsed="false">
      <c r="A16" s="4" t="s">
        <v>4</v>
      </c>
      <c r="B16" s="4" t="s">
        <v>32</v>
      </c>
      <c r="C16" s="4" t="s">
        <v>33</v>
      </c>
    </row>
    <row r="17" customFormat="false" ht="12.75" hidden="false" customHeight="false" outlineLevel="0" collapsed="false">
      <c r="A17" s="4" t="s">
        <v>11</v>
      </c>
      <c r="B17" s="4" t="s">
        <v>34</v>
      </c>
      <c r="C17" s="4" t="s">
        <v>35</v>
      </c>
    </row>
    <row r="18" customFormat="false" ht="12.75" hidden="false" customHeight="false" outlineLevel="0" collapsed="false">
      <c r="A18" s="4" t="s">
        <v>4</v>
      </c>
      <c r="B18" s="4" t="s">
        <v>36</v>
      </c>
      <c r="C18" s="4" t="s">
        <v>37</v>
      </c>
    </row>
    <row r="19" customFormat="false" ht="12.75" hidden="false" customHeight="false" outlineLevel="0" collapsed="false">
      <c r="A19" s="4" t="s">
        <v>11</v>
      </c>
      <c r="B19" s="4" t="s">
        <v>38</v>
      </c>
      <c r="C19" s="4" t="s">
        <v>39</v>
      </c>
    </row>
    <row r="20" customFormat="false" ht="12.75" hidden="false" customHeight="false" outlineLevel="0" collapsed="false">
      <c r="A20" s="4" t="s">
        <v>4</v>
      </c>
      <c r="B20" s="4" t="s">
        <v>40</v>
      </c>
      <c r="C20" s="4" t="s">
        <v>41</v>
      </c>
    </row>
    <row r="21" customFormat="false" ht="12.75" hidden="false" customHeight="false" outlineLevel="0" collapsed="false">
      <c r="A21" s="4" t="s">
        <v>11</v>
      </c>
      <c r="B21" s="4" t="s">
        <v>42</v>
      </c>
      <c r="C21" s="4" t="s">
        <v>43</v>
      </c>
    </row>
    <row r="22" customFormat="false" ht="12.75" hidden="false" customHeight="false" outlineLevel="0" collapsed="false">
      <c r="A22" s="4" t="s">
        <v>4</v>
      </c>
      <c r="B22" s="4" t="s">
        <v>44</v>
      </c>
      <c r="C22" s="4" t="s">
        <v>45</v>
      </c>
    </row>
    <row r="23" customFormat="false" ht="12.75" hidden="false" customHeight="false" outlineLevel="0" collapsed="false">
      <c r="A23" s="4" t="s">
        <v>4</v>
      </c>
      <c r="B23" s="4" t="s">
        <v>46</v>
      </c>
      <c r="C23" s="4" t="s">
        <v>47</v>
      </c>
    </row>
    <row r="24" customFormat="false" ht="12.75" hidden="false" customHeight="false" outlineLevel="0" collapsed="false">
      <c r="A24" s="4" t="s">
        <v>4</v>
      </c>
      <c r="B24" s="4" t="s">
        <v>48</v>
      </c>
      <c r="C24" s="4" t="s">
        <v>49</v>
      </c>
    </row>
    <row r="25" customFormat="false" ht="12.75" hidden="false" customHeight="false" outlineLevel="0" collapsed="false">
      <c r="A25" s="4" t="s">
        <v>4</v>
      </c>
      <c r="B25" s="4" t="s">
        <v>50</v>
      </c>
      <c r="C25" s="4" t="s">
        <v>51</v>
      </c>
    </row>
    <row r="26" customFormat="false" ht="12.75" hidden="false" customHeight="false" outlineLevel="0" collapsed="false">
      <c r="A26" s="4" t="s">
        <v>4</v>
      </c>
      <c r="B26" s="4" t="s">
        <v>52</v>
      </c>
      <c r="C26" s="4" t="s">
        <v>53</v>
      </c>
    </row>
    <row r="27" customFormat="false" ht="12.75" hidden="false" customHeight="false" outlineLevel="0" collapsed="false">
      <c r="A27" s="4" t="s">
        <v>4</v>
      </c>
      <c r="B27" s="4" t="s">
        <v>54</v>
      </c>
      <c r="C27" s="4" t="s">
        <v>55</v>
      </c>
    </row>
    <row r="28" customFormat="false" ht="12.75" hidden="false" customHeight="false" outlineLevel="0" collapsed="false">
      <c r="A28" s="4" t="s">
        <v>4</v>
      </c>
      <c r="B28" s="4" t="s">
        <v>56</v>
      </c>
      <c r="C28" s="4" t="s">
        <v>57</v>
      </c>
    </row>
    <row r="29" customFormat="false" ht="12.75" hidden="false" customHeight="false" outlineLevel="0" collapsed="false">
      <c r="A29" s="4" t="s">
        <v>4</v>
      </c>
      <c r="B29" s="4" t="s">
        <v>58</v>
      </c>
      <c r="C29" s="4" t="s">
        <v>59</v>
      </c>
    </row>
    <row r="30" customFormat="false" ht="12.75" hidden="false" customHeight="false" outlineLevel="0" collapsed="false">
      <c r="A30" s="4" t="s">
        <v>11</v>
      </c>
      <c r="B30" s="4" t="s">
        <v>60</v>
      </c>
      <c r="C30" s="4" t="s">
        <v>61</v>
      </c>
    </row>
    <row r="31" customFormat="false" ht="12.75" hidden="false" customHeight="false" outlineLevel="0" collapsed="false">
      <c r="A31" s="4" t="s">
        <v>11</v>
      </c>
      <c r="B31" s="4" t="s">
        <v>62</v>
      </c>
      <c r="C31" s="4" t="s">
        <v>63</v>
      </c>
    </row>
    <row r="32" customFormat="false" ht="12.75" hidden="false" customHeight="false" outlineLevel="0" collapsed="false">
      <c r="A32" s="4" t="s">
        <v>4</v>
      </c>
      <c r="B32" s="4" t="s">
        <v>64</v>
      </c>
      <c r="C32" s="4" t="s">
        <v>65</v>
      </c>
    </row>
    <row r="33" customFormat="false" ht="12.75" hidden="false" customHeight="false" outlineLevel="0" collapsed="false">
      <c r="A33" s="4" t="s">
        <v>11</v>
      </c>
      <c r="B33" s="4" t="s">
        <v>66</v>
      </c>
      <c r="C33" s="4" t="s">
        <v>67</v>
      </c>
    </row>
    <row r="34" customFormat="false" ht="12.75" hidden="false" customHeight="false" outlineLevel="0" collapsed="false">
      <c r="A34" s="4" t="s">
        <v>4</v>
      </c>
      <c r="B34" s="4" t="s">
        <v>68</v>
      </c>
      <c r="C34" s="4" t="s">
        <v>69</v>
      </c>
    </row>
    <row r="35" customFormat="false" ht="12.75" hidden="false" customHeight="false" outlineLevel="0" collapsed="false">
      <c r="A35" s="4" t="s">
        <v>4</v>
      </c>
      <c r="B35" s="4" t="s">
        <v>70</v>
      </c>
      <c r="C35" s="4" t="s">
        <v>71</v>
      </c>
    </row>
    <row r="36" customFormat="false" ht="12.75" hidden="false" customHeight="false" outlineLevel="0" collapsed="false">
      <c r="A36" s="4" t="s">
        <v>4</v>
      </c>
      <c r="B36" s="4" t="s">
        <v>72</v>
      </c>
      <c r="C36" s="4" t="s">
        <v>73</v>
      </c>
    </row>
    <row r="37" customFormat="false" ht="12.75" hidden="false" customHeight="false" outlineLevel="0" collapsed="false">
      <c r="A37" s="4" t="s">
        <v>11</v>
      </c>
      <c r="B37" s="4" t="s">
        <v>74</v>
      </c>
      <c r="C37" s="4" t="s">
        <v>75</v>
      </c>
    </row>
    <row r="38" customFormat="false" ht="12.75" hidden="false" customHeight="false" outlineLevel="0" collapsed="false">
      <c r="A38" s="4" t="s">
        <v>4</v>
      </c>
      <c r="B38" s="4" t="s">
        <v>76</v>
      </c>
      <c r="C38" s="4" t="s">
        <v>77</v>
      </c>
    </row>
    <row r="39" customFormat="false" ht="12.75" hidden="false" customHeight="false" outlineLevel="0" collapsed="false">
      <c r="A39" s="4" t="s">
        <v>4</v>
      </c>
      <c r="B39" s="4" t="s">
        <v>78</v>
      </c>
      <c r="C39" s="4" t="s">
        <v>79</v>
      </c>
    </row>
    <row r="40" customFormat="false" ht="12.75" hidden="false" customHeight="false" outlineLevel="0" collapsed="false">
      <c r="A40" s="4" t="s">
        <v>11</v>
      </c>
      <c r="B40" s="4" t="s">
        <v>80</v>
      </c>
      <c r="C40" s="4" t="s">
        <v>81</v>
      </c>
    </row>
    <row r="41" customFormat="false" ht="12.75" hidden="false" customHeight="false" outlineLevel="0" collapsed="false">
      <c r="A41" s="4" t="s">
        <v>4</v>
      </c>
      <c r="B41" s="4" t="s">
        <v>82</v>
      </c>
      <c r="C41" s="4" t="s">
        <v>83</v>
      </c>
    </row>
    <row r="42" customFormat="false" ht="12.75" hidden="false" customHeight="false" outlineLevel="0" collapsed="false">
      <c r="A42" s="4" t="s">
        <v>4</v>
      </c>
      <c r="B42" s="4" t="s">
        <v>84</v>
      </c>
      <c r="C42" s="4" t="s">
        <v>85</v>
      </c>
    </row>
    <row r="43" customFormat="false" ht="12.75" hidden="false" customHeight="false" outlineLevel="0" collapsed="false">
      <c r="A43" s="4" t="s">
        <v>11</v>
      </c>
      <c r="B43" s="4" t="s">
        <v>86</v>
      </c>
      <c r="C43" s="4" t="s">
        <v>87</v>
      </c>
    </row>
    <row r="44" customFormat="false" ht="12.75" hidden="false" customHeight="false" outlineLevel="0" collapsed="false">
      <c r="A44" s="4" t="s">
        <v>4</v>
      </c>
      <c r="B44" s="4" t="s">
        <v>88</v>
      </c>
      <c r="C44" s="4" t="s">
        <v>89</v>
      </c>
    </row>
    <row r="45" customFormat="false" ht="12.75" hidden="false" customHeight="false" outlineLevel="0" collapsed="false">
      <c r="A45" s="4" t="s">
        <v>11</v>
      </c>
      <c r="B45" s="4" t="s">
        <v>90</v>
      </c>
      <c r="C45" s="4" t="s">
        <v>91</v>
      </c>
    </row>
    <row r="46" customFormat="false" ht="12.75" hidden="false" customHeight="false" outlineLevel="0" collapsed="false">
      <c r="A46" s="4" t="s">
        <v>11</v>
      </c>
      <c r="B46" s="4" t="s">
        <v>92</v>
      </c>
      <c r="C46" s="4" t="s">
        <v>93</v>
      </c>
    </row>
    <row r="47" customFormat="false" ht="12.75" hidden="false" customHeight="false" outlineLevel="0" collapsed="false">
      <c r="A47" s="4" t="s">
        <v>4</v>
      </c>
      <c r="B47" s="4" t="s">
        <v>94</v>
      </c>
      <c r="C47" s="4" t="s">
        <v>95</v>
      </c>
    </row>
    <row r="49" customFormat="false" ht="12.75" hidden="false" customHeight="false" outlineLevel="0" collapsed="false">
      <c r="C49" s="4" t="s">
        <v>96</v>
      </c>
    </row>
    <row r="50" customFormat="false" ht="12.75" hidden="false" customHeight="false" outlineLevel="0" collapsed="false">
      <c r="C50" s="4"/>
    </row>
    <row r="53" s="8" customFormat="true" ht="12.75" hidden="false" customHeight="true" outlineLevel="0" collapsed="false">
      <c r="A53" s="5" t="s">
        <v>97</v>
      </c>
      <c r="B53" s="6" t="n">
        <v>1</v>
      </c>
      <c r="C53" s="7" t="s">
        <v>98</v>
      </c>
    </row>
    <row r="54" s="8" customFormat="true" ht="12.75" hidden="false" customHeight="false" outlineLevel="0" collapsed="false">
      <c r="A54" s="5"/>
      <c r="B54" s="6" t="n">
        <v>2</v>
      </c>
      <c r="C54" s="7" t="s">
        <v>99</v>
      </c>
    </row>
    <row r="55" s="8" customFormat="true" ht="12.75" hidden="false" customHeight="false" outlineLevel="0" collapsed="false">
      <c r="A55" s="5"/>
      <c r="B55" s="6" t="n">
        <v>3</v>
      </c>
      <c r="C55" s="7" t="s">
        <v>100</v>
      </c>
    </row>
    <row r="56" s="8" customFormat="true" ht="12.75" hidden="false" customHeight="false" outlineLevel="0" collapsed="false">
      <c r="A56" s="5"/>
      <c r="B56" s="6" t="n">
        <v>4</v>
      </c>
      <c r="C56" s="7" t="s">
        <v>101</v>
      </c>
    </row>
    <row r="57" s="8" customFormat="true" ht="12.75" hidden="false" customHeight="false" outlineLevel="0" collapsed="false">
      <c r="A57" s="5"/>
      <c r="B57" s="6" t="n">
        <v>5</v>
      </c>
      <c r="C57" s="7" t="s">
        <v>102</v>
      </c>
    </row>
    <row r="58" s="8" customFormat="true" ht="12.75" hidden="false" customHeight="false" outlineLevel="0" collapsed="false">
      <c r="A58" s="5"/>
      <c r="B58" s="6" t="n">
        <v>6</v>
      </c>
      <c r="C58" s="9" t="s">
        <v>103</v>
      </c>
    </row>
    <row r="59" customFormat="false" ht="15" hidden="false" customHeight="false" outlineLevel="0" collapsed="false">
      <c r="C59" s="10"/>
    </row>
    <row r="60" customFormat="false" ht="15" hidden="false" customHeight="false" outlineLevel="0" collapsed="false">
      <c r="C60" s="10"/>
    </row>
    <row r="61" customFormat="false" ht="15" hidden="false" customHeight="false" outlineLevel="0" collapsed="false">
      <c r="C61" s="10"/>
    </row>
    <row r="62" customFormat="false" ht="15" hidden="false" customHeight="false" outlineLevel="0" collapsed="false">
      <c r="C62" s="10"/>
    </row>
    <row r="63" customFormat="false" ht="15" hidden="false" customHeight="false" outlineLevel="0" collapsed="false">
      <c r="C63" s="10"/>
    </row>
    <row r="64" customFormat="false" ht="15" hidden="false" customHeight="false" outlineLevel="0" collapsed="false">
      <c r="C64" s="10"/>
    </row>
    <row r="65" customFormat="false" ht="15" hidden="false" customHeight="false" outlineLevel="0" collapsed="false">
      <c r="C65" s="10"/>
    </row>
  </sheetData>
  <mergeCells count="2">
    <mergeCell ref="A1:C1"/>
    <mergeCell ref="A53:A58"/>
  </mergeCells>
  <hyperlinks>
    <hyperlink ref="A3" location="TAF!A1" display="Equity"/>
    <hyperlink ref="B3" location="TAF!A1" display="TAF"/>
    <hyperlink ref="C3" location="TAF!A1" display="TATA ARBITRAGE FUND"/>
    <hyperlink ref="A4" location="TBAF!A1" display="Equity"/>
    <hyperlink ref="B4" location="TBAF!A1" display="TBAF"/>
    <hyperlink ref="C4" location="TBAF!A1" display="TATA BALANCED ADVANTAGE FUND"/>
    <hyperlink ref="A5" location="TBFSF!A1" display="Equity"/>
    <hyperlink ref="B5" location="TBFSF!A1" display="TBFSF"/>
    <hyperlink ref="C5" location="TBFSF!A1" display="TATA BANKING &amp; FINANCIAL SERVICES FUND"/>
    <hyperlink ref="A6" location="TBPSUF!A1" display="Debt"/>
    <hyperlink ref="B6" location="TBPSUF!A1" display="TBPSUF"/>
    <hyperlink ref="C6" location="TBPSUF!A1" display="TATA BANKING &amp; PSU DEBT FUND"/>
    <hyperlink ref="A7" location="TBCF!A1" display="Equity"/>
    <hyperlink ref="B7" location="TBCF!A1" display="TBCF"/>
    <hyperlink ref="C7" location="TBCF!A1" display="TATA BUSINESS CYCLE FUND"/>
    <hyperlink ref="A8" location="TCORPBF!A1" display="Debt"/>
    <hyperlink ref="B8" location="TCORPBF!A1" display="TCORPBF"/>
    <hyperlink ref="C8" location="TCORPBF!A1" display="TATA CORPORATE BOND FUND"/>
    <hyperlink ref="A9" location="TDIF!A1" display="Equity"/>
    <hyperlink ref="B9" location="TDIF!A1" display="TDIF"/>
    <hyperlink ref="C9" location="TDIF!A1" display="TATA DIGITAL INDIA FUND"/>
    <hyperlink ref="A10" location="TDIVYF!A1" display="Equity"/>
    <hyperlink ref="B10" location="TDIVYF!A1" display="TDIVYF"/>
    <hyperlink ref="C10" location="TDIVYF!A1" display="TATA DIVIDEND YIELD FUND"/>
    <hyperlink ref="A11" location="TDBF!A1" display="Debt"/>
    <hyperlink ref="B11" location="TDBF!A1" display="TDBF"/>
    <hyperlink ref="C11" location="TDBF!A1" display="TATA DYNAMIC BOND FUND"/>
    <hyperlink ref="A12" location="TEQPEF!A1" display="Equity"/>
    <hyperlink ref="B12" location="TEQPEF!A1" display="TEQPEF"/>
    <hyperlink ref="C12" location="TEQPEF!A1" display="TATA EQUITY P/E FUND"/>
    <hyperlink ref="A13" location="TMIF!A1" display="Equity"/>
    <hyperlink ref="B13" location="TMIF!A1" display="TMIF"/>
    <hyperlink ref="C13" location="TMIF!A1" display="TATA EQUITY SAVINGS FUND"/>
    <hyperlink ref="A14" location="TCS!A1" display="Equity"/>
    <hyperlink ref="B14" location="TCS!A1" display="TCS"/>
    <hyperlink ref="C14" location="TCS!A1" display="TATA ETHICAL FUND"/>
    <hyperlink ref="A15" location="TFM56F!A1" display="Debt"/>
    <hyperlink ref="B15" location="TFM56F!A1" display="TFM56F"/>
    <hyperlink ref="C15" location="TFM56F!A1" display="TATA FIXED MATURITY PLAN-SERIES 56 SCHEME - F 04/04/2022"/>
    <hyperlink ref="A16" location="TMCAPF!A1" display="Equity"/>
    <hyperlink ref="B16" location="TMCAPF!A1" display="TMCAPF"/>
    <hyperlink ref="C16" location="TMCAPF!A1" display="TATA FLEXI CAP FUND"/>
    <hyperlink ref="A17" location="TFRF!A1" display="Debt"/>
    <hyperlink ref="B17" location="TFRF!A1" display="TFRF"/>
    <hyperlink ref="C17" location="TFRF!A1" display="TATA FLOATING RATE FUND"/>
    <hyperlink ref="A18" location="TFEF!A1" display="Equity"/>
    <hyperlink ref="B18" location="TFEF!A1" display="TFEF"/>
    <hyperlink ref="C18" location="TFEF!A1" display="TATA FOCUSED EQUITY FUND"/>
    <hyperlink ref="A19" location="TGSFR!A1" display="Debt"/>
    <hyperlink ref="B19" location="TGSFR!A1" display="TGSFR"/>
    <hyperlink ref="C19" location="TGSFR!A1" display="TATA GILT SECURITIES FUND"/>
    <hyperlink ref="A20" location="TEGF!A1" display="Equity"/>
    <hyperlink ref="B20" location="TEGF!A1" display="TEGF"/>
    <hyperlink ref="C20" location="TEGF!A1" display="TATA HYBRID EQUITY FUND"/>
    <hyperlink ref="A21" location="TIFA!A1" display="Debt"/>
    <hyperlink ref="B21" location="TIFA!A1" display="TIFA"/>
    <hyperlink ref="C21" location="TIFA!A1" display="TATA INCOME FUND"/>
    <hyperlink ref="A22" location="TIFNA!A1" display="Equity"/>
    <hyperlink ref="B22" location="TIFNA!A1" display="TIFNA"/>
    <hyperlink ref="C22" location="TIFNA!A1" display="TATA INDEX FUND - NIFTY"/>
    <hyperlink ref="A23" location="TIFSA!A1" display="Equity"/>
    <hyperlink ref="B23" location="TIFSA!A1" display="TIFSA"/>
    <hyperlink ref="C23" location="TIFSA!A1" display="TATA INDEX FUND - SENSEX"/>
    <hyperlink ref="A24" location="TICF!A1" display="Equity"/>
    <hyperlink ref="B24" location="TICF!A1" display="TICF"/>
    <hyperlink ref="C24" location="TICF!A1" display="TATA INDIA CONSUMER FUND"/>
    <hyperlink ref="A25" location="TIPHF!A1" display="Equity"/>
    <hyperlink ref="B25" location="TIPHF!A1" display="TIPHF"/>
    <hyperlink ref="C25" location="TIPHF!A1" display="TATA INDIA PHARMA &amp; HEALTHCARE FUND"/>
    <hyperlink ref="A26" location="TTSF96!A1" display="Equity"/>
    <hyperlink ref="B26" location="TTSF96!A1" display="TTSF96"/>
    <hyperlink ref="C26" location="TTSF96!A1" display="TATA INDIA TAX SAVINGS FUND"/>
    <hyperlink ref="A27" location="TISF!A1" display="Equity"/>
    <hyperlink ref="B27" location="TISF!A1" display="TISF"/>
    <hyperlink ref="C27" location="TISF!A1" display="TATA INFRASTRUCTURE FUND"/>
    <hyperlink ref="A28" location="TEOF!A1" display="Equity"/>
    <hyperlink ref="B28" location="TEOF!A1" display="TEOF"/>
    <hyperlink ref="C28" location="TEOF!A1" display="TATA LARGE &amp; MID CAP FUND"/>
    <hyperlink ref="A29" location="TTOFE!A1" display="Equity"/>
    <hyperlink ref="B29" location="TTOFE!A1" display="TTOFE"/>
    <hyperlink ref="C29" location="TTOFE!A1" display="TATA LARGE CAP FUND"/>
    <hyperlink ref="A30" location="TGSFR!A1" display="Debt"/>
    <hyperlink ref="A31" location="TIPF!A1" display="Debt"/>
    <hyperlink ref="B31" location="TIPF!A1" display="TIPF"/>
    <hyperlink ref="C31" location="TIPF!A1" display="TATA MEDIUM TERM FUND ( Scheme has 1 Segregrated Portfolio )"/>
    <hyperlink ref="A32" location="TINR!A1" display="Equity"/>
    <hyperlink ref="B32" location="TINR!A1" display="TINR"/>
    <hyperlink ref="C32" location="TINR!A1" display="TATA MID CAP GROWTH FUND"/>
    <hyperlink ref="A33" location="TLF!A1" display="Debt"/>
    <hyperlink ref="B33" location="TLF!A1" display="TLF"/>
    <hyperlink ref="C33" location="TLF!A1" display="TATA MONEY MARKET FUND"/>
    <hyperlink ref="A34" location="TMAOF!A1" display="Equity"/>
    <hyperlink ref="B34" location="TMAOF!A1" display="TMAOF"/>
    <hyperlink ref="C34" location="TMAOF!A1" display="TATA MULTI ASSET OPPORTUNITIES FUND"/>
    <hyperlink ref="A35" location="TNETF!A1" display="Equity"/>
    <hyperlink ref="B35" location="TNETF!A1" display="TNETF"/>
    <hyperlink ref="C35" location="TNETF!A1" display="TATA NIFTY EXCHANGE TRADED FUND"/>
    <hyperlink ref="A36" location="TNPBETF!A1" display="Equity"/>
    <hyperlink ref="B36" location="TNPBETF!A1" display="TNPBETF"/>
    <hyperlink ref="C36" location="TNPBETF!A1" display="TATA NIFTY PRIVATE BANK EXCHANGE TRADED FUND"/>
    <hyperlink ref="A37" location="TOF!A1" display="Debt"/>
    <hyperlink ref="B37" location="TOF!A1" display="TOF"/>
    <hyperlink ref="C37" location="TOF!A1" display="TATA OVERNIGHT FUND"/>
    <hyperlink ref="A38" location="TQNTF!A1" display="Equity"/>
    <hyperlink ref="B38" location="TQNTF!A1" display="TQNTF"/>
    <hyperlink ref="C38" location="TQNTF!A1" display="TATA QUANT FUND"/>
    <hyperlink ref="A39" location="TREF!A1" display="Equity"/>
    <hyperlink ref="B39" location="TREF!A1" display="TREF"/>
    <hyperlink ref="C39" location="TREF!A1" display="TATA RESOURCES &amp; ENERGY FUND"/>
    <hyperlink ref="A40" location="TRSFC!A1" display="Debt"/>
    <hyperlink ref="B40" location="TRSFC!A1" display="TRSFC"/>
    <hyperlink ref="C40" location="TRSFC!A1" display="TATA RETIREMENT SAVINGS FUND-CONSERVATIVE PLAN"/>
    <hyperlink ref="A41" location="TRSFM!A1" display="Equity"/>
    <hyperlink ref="B41" location="TRSFM!A1" display="TRSFM"/>
    <hyperlink ref="C41" location="TRSFM!A1" display="TATA RETIREMENT SAVINGS FUND-MODERATE PLAN"/>
    <hyperlink ref="A42" location="TRSFP!A1" display="Equity"/>
    <hyperlink ref="B42" location="TRSFP!A1" display="TRSFP"/>
    <hyperlink ref="C42" location="TRSFP!A1" display="TATA RETIREMENT SAVINGS FUND-PROGRESSIVE PLAN"/>
    <hyperlink ref="A43" location="TSTBF!A1" display="Debt"/>
    <hyperlink ref="B43" location="TSTBF!A1" display="TSTBF"/>
    <hyperlink ref="C43" location="TSTBF!A1" display="TATA SHORT TERM BOND FUND (The scheme has 1 segregated portfolio which was created under Tata Corporate Bond Fund )."/>
    <hyperlink ref="A44" location="TSCAPF!A1" display="Equity"/>
    <hyperlink ref="B44" location="TSCAPF!A1" display="TSCAPF"/>
    <hyperlink ref="C44" location="TSCAPF!A1" display="TATA SMALL CAP FUND"/>
    <hyperlink ref="A45" location="TFF!A1" display="Debt"/>
    <hyperlink ref="B45" location="TFF!A1" display="TFF"/>
    <hyperlink ref="C45" location="TFF!A1" display="TATA TREASURY ADVANTAGE FUND ( Scheme has 1 Segregrated Portfolio )"/>
    <hyperlink ref="A46" location="TUSTF!A1" display="Debt"/>
    <hyperlink ref="B46" location="TUSTF!A1" display="TUSTF"/>
    <hyperlink ref="C46" location="TUSTF!A1" display="TATA ULTRA SHORT TERM FUND"/>
    <hyperlink ref="A47" location="TYCF!A1" display="Equity"/>
    <hyperlink ref="B47" location="TYCF!A1" display="TYCF"/>
    <hyperlink ref="C47" location="TYCF!A1" display="TATA YOUNG CITIZENS FUND"/>
    <hyperlink ref="C49" location="'Dividend History'!A1" display="Dividend History"/>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11" width="9.57"/>
    <col collapsed="false" customWidth="true" hidden="false" outlineLevel="0" max="2" min="2" style="11" width="55.42"/>
    <col collapsed="false" customWidth="true" hidden="false" outlineLevel="0" max="3" min="3" style="12" width="16.14"/>
    <col collapsed="false" customWidth="true" hidden="false" outlineLevel="0" max="4" min="4" style="11" width="70.29"/>
    <col collapsed="false" customWidth="true" hidden="false" outlineLevel="0" max="5" min="5" style="11" width="15.85"/>
    <col collapsed="false" customWidth="false" hidden="false" outlineLevel="0" max="16384" min="6" style="11" width="9.14"/>
  </cols>
  <sheetData>
    <row r="1" customFormat="false" ht="18.75" hidden="false" customHeight="false" outlineLevel="0" collapsed="false">
      <c r="A1" s="13" t="s">
        <v>104</v>
      </c>
      <c r="B1" s="13"/>
      <c r="C1" s="13"/>
      <c r="D1" s="13"/>
      <c r="E1" s="13"/>
    </row>
    <row r="2" customFormat="false" ht="15" hidden="false" customHeight="false" outlineLevel="0" collapsed="false">
      <c r="C2" s="14"/>
    </row>
    <row r="3" s="16" customFormat="true" ht="30" hidden="false" customHeight="false" outlineLevel="0" collapsed="false">
      <c r="A3" s="15" t="s">
        <v>105</v>
      </c>
      <c r="B3" s="15" t="s">
        <v>106</v>
      </c>
      <c r="C3" s="15" t="s">
        <v>107</v>
      </c>
      <c r="D3" s="15" t="s">
        <v>108</v>
      </c>
      <c r="E3" s="15" t="s">
        <v>109</v>
      </c>
    </row>
    <row r="4" s="21" customFormat="true" ht="15" hidden="false" customHeight="false" outlineLevel="0" collapsed="false">
      <c r="A4" s="17" t="s">
        <v>110</v>
      </c>
      <c r="B4" s="18" t="s">
        <v>6</v>
      </c>
      <c r="C4" s="19" t="s">
        <v>111</v>
      </c>
      <c r="D4" s="20" t="s">
        <v>112</v>
      </c>
      <c r="E4" s="18" t="s">
        <v>113</v>
      </c>
    </row>
    <row r="5" s="21" customFormat="true" ht="15" hidden="false" customHeight="false" outlineLevel="0" collapsed="false">
      <c r="A5" s="17" t="n">
        <f aca="false">+A4+1</f>
        <v>2</v>
      </c>
      <c r="B5" s="18" t="s">
        <v>8</v>
      </c>
      <c r="C5" s="19" t="s">
        <v>114</v>
      </c>
      <c r="D5" s="22" t="s">
        <v>115</v>
      </c>
      <c r="E5" s="18" t="s">
        <v>116</v>
      </c>
    </row>
    <row r="6" s="21" customFormat="true" ht="15" hidden="false" customHeight="false" outlineLevel="0" collapsed="false">
      <c r="A6" s="17" t="n">
        <f aca="false">+A5+1</f>
        <v>3</v>
      </c>
      <c r="B6" s="18" t="s">
        <v>10</v>
      </c>
      <c r="C6" s="19" t="s">
        <v>117</v>
      </c>
      <c r="D6" s="23" t="s">
        <v>118</v>
      </c>
      <c r="E6" s="18" t="s">
        <v>119</v>
      </c>
    </row>
    <row r="7" s="21" customFormat="true" ht="15" hidden="false" customHeight="false" outlineLevel="0" collapsed="false">
      <c r="A7" s="17" t="n">
        <f aca="false">+A6+1</f>
        <v>4</v>
      </c>
      <c r="B7" s="18" t="s">
        <v>13</v>
      </c>
      <c r="C7" s="19" t="s">
        <v>120</v>
      </c>
      <c r="D7" s="23" t="s">
        <v>121</v>
      </c>
      <c r="E7" s="18" t="s">
        <v>122</v>
      </c>
    </row>
    <row r="8" s="21" customFormat="true" ht="15" hidden="false" customHeight="false" outlineLevel="0" collapsed="false">
      <c r="A8" s="17" t="n">
        <f aca="false">+A7+1</f>
        <v>5</v>
      </c>
      <c r="B8" s="18" t="s">
        <v>15</v>
      </c>
      <c r="C8" s="19" t="s">
        <v>117</v>
      </c>
      <c r="D8" s="22" t="s">
        <v>123</v>
      </c>
      <c r="E8" s="18" t="s">
        <v>119</v>
      </c>
    </row>
    <row r="9" s="21" customFormat="true" ht="15" hidden="false" customHeight="false" outlineLevel="0" collapsed="false">
      <c r="A9" s="17" t="n">
        <f aca="false">+A8+1</f>
        <v>6</v>
      </c>
      <c r="B9" s="18" t="s">
        <v>17</v>
      </c>
      <c r="C9" s="19" t="s">
        <v>120</v>
      </c>
      <c r="D9" s="22" t="s">
        <v>124</v>
      </c>
      <c r="E9" s="18" t="s">
        <v>122</v>
      </c>
    </row>
    <row r="10" s="21" customFormat="true" ht="15" hidden="false" customHeight="false" outlineLevel="0" collapsed="false">
      <c r="A10" s="17" t="n">
        <f aca="false">+A9+1</f>
        <v>7</v>
      </c>
      <c r="B10" s="18" t="s">
        <v>19</v>
      </c>
      <c r="C10" s="19" t="s">
        <v>117</v>
      </c>
      <c r="D10" s="22" t="s">
        <v>125</v>
      </c>
      <c r="E10" s="18" t="s">
        <v>119</v>
      </c>
    </row>
    <row r="11" s="21" customFormat="true" ht="15" hidden="false" customHeight="false" outlineLevel="0" collapsed="false">
      <c r="A11" s="17" t="n">
        <f aca="false">+A10+1</f>
        <v>8</v>
      </c>
      <c r="B11" s="18" t="s">
        <v>21</v>
      </c>
      <c r="C11" s="19" t="s">
        <v>117</v>
      </c>
      <c r="D11" s="22" t="s">
        <v>123</v>
      </c>
      <c r="E11" s="18" t="s">
        <v>119</v>
      </c>
    </row>
    <row r="12" s="21" customFormat="true" ht="15" hidden="false" customHeight="false" outlineLevel="0" collapsed="false">
      <c r="A12" s="17" t="n">
        <f aca="false">+A11+1</f>
        <v>9</v>
      </c>
      <c r="B12" s="18" t="s">
        <v>23</v>
      </c>
      <c r="C12" s="19" t="s">
        <v>120</v>
      </c>
      <c r="D12" s="23" t="s">
        <v>126</v>
      </c>
      <c r="E12" s="18" t="s">
        <v>122</v>
      </c>
    </row>
    <row r="13" s="21" customFormat="true" ht="15" hidden="false" customHeight="false" outlineLevel="0" collapsed="false">
      <c r="A13" s="17" t="n">
        <f aca="false">+A12+1</f>
        <v>10</v>
      </c>
      <c r="B13" s="18" t="s">
        <v>25</v>
      </c>
      <c r="C13" s="19" t="s">
        <v>117</v>
      </c>
      <c r="D13" s="22" t="s">
        <v>123</v>
      </c>
      <c r="E13" s="18" t="s">
        <v>119</v>
      </c>
    </row>
    <row r="14" s="21" customFormat="true" ht="15" hidden="false" customHeight="false" outlineLevel="0" collapsed="false">
      <c r="A14" s="17" t="n">
        <f aca="false">+A13+1</f>
        <v>11</v>
      </c>
      <c r="B14" s="18" t="s">
        <v>27</v>
      </c>
      <c r="C14" s="19" t="s">
        <v>122</v>
      </c>
      <c r="D14" s="23" t="s">
        <v>127</v>
      </c>
      <c r="E14" s="18" t="s">
        <v>128</v>
      </c>
    </row>
    <row r="15" s="21" customFormat="true" ht="15" hidden="false" customHeight="false" outlineLevel="0" collapsed="false">
      <c r="A15" s="17" t="n">
        <f aca="false">+A14+1</f>
        <v>12</v>
      </c>
      <c r="B15" s="18" t="s">
        <v>29</v>
      </c>
      <c r="C15" s="19" t="s">
        <v>117</v>
      </c>
      <c r="D15" s="20" t="s">
        <v>129</v>
      </c>
      <c r="E15" s="18" t="s">
        <v>119</v>
      </c>
    </row>
    <row r="16" s="21" customFormat="true" ht="15" hidden="false" customHeight="false" outlineLevel="0" collapsed="false">
      <c r="A16" s="17" t="n">
        <f aca="false">+A15+1</f>
        <v>13</v>
      </c>
      <c r="B16" s="18" t="s">
        <v>130</v>
      </c>
      <c r="C16" s="24" t="s">
        <v>120</v>
      </c>
      <c r="D16" s="23" t="s">
        <v>131</v>
      </c>
      <c r="E16" s="18" t="s">
        <v>122</v>
      </c>
    </row>
    <row r="17" s="21" customFormat="true" ht="15" hidden="false" customHeight="false" outlineLevel="0" collapsed="false">
      <c r="A17" s="17" t="n">
        <f aca="false">+A16+1</f>
        <v>14</v>
      </c>
      <c r="B17" s="18" t="s">
        <v>33</v>
      </c>
      <c r="C17" s="19" t="s">
        <v>117</v>
      </c>
      <c r="D17" s="22" t="s">
        <v>123</v>
      </c>
      <c r="E17" s="18" t="s">
        <v>119</v>
      </c>
    </row>
    <row r="18" s="21" customFormat="true" ht="15" hidden="false" customHeight="false" outlineLevel="0" collapsed="false">
      <c r="A18" s="17" t="n">
        <f aca="false">+A17+1</f>
        <v>15</v>
      </c>
      <c r="B18" s="18" t="s">
        <v>35</v>
      </c>
      <c r="C18" s="19" t="s">
        <v>120</v>
      </c>
      <c r="D18" s="22" t="s">
        <v>132</v>
      </c>
      <c r="E18" s="18" t="s">
        <v>122</v>
      </c>
    </row>
    <row r="19" s="21" customFormat="true" ht="15" hidden="false" customHeight="false" outlineLevel="0" collapsed="false">
      <c r="A19" s="17" t="n">
        <f aca="false">+A18+1</f>
        <v>16</v>
      </c>
      <c r="B19" s="18" t="s">
        <v>37</v>
      </c>
      <c r="C19" s="19" t="s">
        <v>117</v>
      </c>
      <c r="D19" s="22" t="s">
        <v>123</v>
      </c>
      <c r="E19" s="18" t="s">
        <v>119</v>
      </c>
    </row>
    <row r="20" s="21" customFormat="true" ht="15" hidden="false" customHeight="false" outlineLevel="0" collapsed="false">
      <c r="A20" s="17" t="n">
        <f aca="false">+A19+1</f>
        <v>17</v>
      </c>
      <c r="B20" s="18" t="s">
        <v>39</v>
      </c>
      <c r="C20" s="19" t="s">
        <v>120</v>
      </c>
      <c r="D20" s="23" t="s">
        <v>133</v>
      </c>
      <c r="E20" s="18" t="s">
        <v>122</v>
      </c>
    </row>
    <row r="21" s="21" customFormat="true" ht="15" hidden="false" customHeight="false" outlineLevel="0" collapsed="false">
      <c r="A21" s="17" t="n">
        <f aca="false">+A20+1</f>
        <v>18</v>
      </c>
      <c r="B21" s="18" t="s">
        <v>41</v>
      </c>
      <c r="C21" s="19" t="s">
        <v>117</v>
      </c>
      <c r="D21" s="22" t="s">
        <v>134</v>
      </c>
      <c r="E21" s="18" t="s">
        <v>117</v>
      </c>
    </row>
    <row r="22" s="21" customFormat="true" ht="15" hidden="false" customHeight="false" outlineLevel="0" collapsed="false">
      <c r="A22" s="17" t="n">
        <f aca="false">+A21+1</f>
        <v>19</v>
      </c>
      <c r="B22" s="18" t="s">
        <v>43</v>
      </c>
      <c r="C22" s="19" t="s">
        <v>122</v>
      </c>
      <c r="D22" s="22" t="s">
        <v>126</v>
      </c>
      <c r="E22" s="18" t="s">
        <v>122</v>
      </c>
    </row>
    <row r="23" s="21" customFormat="true" ht="15" hidden="false" customHeight="false" outlineLevel="0" collapsed="false">
      <c r="A23" s="17" t="n">
        <f aca="false">+A22+1</f>
        <v>20</v>
      </c>
      <c r="B23" s="18" t="s">
        <v>45</v>
      </c>
      <c r="C23" s="19" t="s">
        <v>117</v>
      </c>
      <c r="D23" s="22" t="s">
        <v>135</v>
      </c>
      <c r="E23" s="18" t="s">
        <v>119</v>
      </c>
    </row>
    <row r="24" s="21" customFormat="true" ht="15" hidden="false" customHeight="false" outlineLevel="0" collapsed="false">
      <c r="A24" s="17" t="n">
        <f aca="false">+A23+1</f>
        <v>21</v>
      </c>
      <c r="B24" s="18" t="s">
        <v>47</v>
      </c>
      <c r="C24" s="19" t="s">
        <v>117</v>
      </c>
      <c r="D24" s="22" t="s">
        <v>136</v>
      </c>
      <c r="E24" s="18" t="s">
        <v>117</v>
      </c>
    </row>
    <row r="25" s="21" customFormat="true" ht="15" hidden="false" customHeight="false" outlineLevel="0" collapsed="false">
      <c r="A25" s="17" t="n">
        <f aca="false">+A24+1</f>
        <v>22</v>
      </c>
      <c r="B25" s="18" t="s">
        <v>49</v>
      </c>
      <c r="C25" s="19" t="s">
        <v>117</v>
      </c>
      <c r="D25" s="23" t="s">
        <v>137</v>
      </c>
      <c r="E25" s="18" t="s">
        <v>119</v>
      </c>
    </row>
    <row r="26" s="21" customFormat="true" ht="15" hidden="false" customHeight="false" outlineLevel="0" collapsed="false">
      <c r="A26" s="17" t="n">
        <f aca="false">+A25+1</f>
        <v>23</v>
      </c>
      <c r="B26" s="18" t="s">
        <v>51</v>
      </c>
      <c r="C26" s="19" t="s">
        <v>117</v>
      </c>
      <c r="D26" s="22" t="s">
        <v>138</v>
      </c>
      <c r="E26" s="18" t="s">
        <v>119</v>
      </c>
    </row>
    <row r="27" s="21" customFormat="true" ht="15" hidden="false" customHeight="false" outlineLevel="0" collapsed="false">
      <c r="A27" s="17" t="n">
        <f aca="false">+A26+1</f>
        <v>24</v>
      </c>
      <c r="B27" s="18" t="s">
        <v>53</v>
      </c>
      <c r="C27" s="19" t="s">
        <v>117</v>
      </c>
      <c r="D27" s="22" t="s">
        <v>123</v>
      </c>
      <c r="E27" s="18" t="s">
        <v>119</v>
      </c>
    </row>
    <row r="28" s="21" customFormat="true" ht="15" hidden="false" customHeight="false" outlineLevel="0" collapsed="false">
      <c r="A28" s="17" t="n">
        <f aca="false">+A27+1</f>
        <v>25</v>
      </c>
      <c r="B28" s="18" t="s">
        <v>55</v>
      </c>
      <c r="C28" s="19" t="s">
        <v>117</v>
      </c>
      <c r="D28" s="25" t="s">
        <v>139</v>
      </c>
      <c r="E28" s="18" t="s">
        <v>117</v>
      </c>
    </row>
    <row r="29" s="21" customFormat="true" ht="15" hidden="false" customHeight="false" outlineLevel="0" collapsed="false">
      <c r="A29" s="17" t="n">
        <f aca="false">+A28+1</f>
        <v>26</v>
      </c>
      <c r="B29" s="18" t="s">
        <v>57</v>
      </c>
      <c r="C29" s="19" t="s">
        <v>117</v>
      </c>
      <c r="D29" s="20" t="s">
        <v>140</v>
      </c>
      <c r="E29" s="18" t="s">
        <v>119</v>
      </c>
    </row>
    <row r="30" s="21" customFormat="true" ht="15" hidden="false" customHeight="false" outlineLevel="0" collapsed="false">
      <c r="A30" s="17" t="n">
        <f aca="false">+A29+1</f>
        <v>27</v>
      </c>
      <c r="B30" s="18" t="s">
        <v>59</v>
      </c>
      <c r="C30" s="19" t="s">
        <v>117</v>
      </c>
      <c r="D30" s="22" t="s">
        <v>141</v>
      </c>
      <c r="E30" s="18" t="s">
        <v>119</v>
      </c>
    </row>
    <row r="31" s="21" customFormat="true" ht="15" hidden="false" customHeight="false" outlineLevel="0" collapsed="false">
      <c r="A31" s="17" t="n">
        <f aca="false">+A30+1</f>
        <v>28</v>
      </c>
      <c r="B31" s="18" t="s">
        <v>61</v>
      </c>
      <c r="C31" s="19" t="s">
        <v>120</v>
      </c>
      <c r="D31" s="23" t="s">
        <v>142</v>
      </c>
      <c r="E31" s="18" t="s">
        <v>122</v>
      </c>
    </row>
    <row r="32" s="21" customFormat="true" ht="15" hidden="false" customHeight="false" outlineLevel="0" collapsed="false">
      <c r="A32" s="17" t="n">
        <f aca="false">+A31+1</f>
        <v>29</v>
      </c>
      <c r="B32" s="18" t="s">
        <v>143</v>
      </c>
      <c r="C32" s="19" t="s">
        <v>122</v>
      </c>
      <c r="D32" s="23" t="s">
        <v>131</v>
      </c>
      <c r="E32" s="18" t="s">
        <v>122</v>
      </c>
    </row>
    <row r="33" s="21" customFormat="true" ht="15" hidden="false" customHeight="false" outlineLevel="0" collapsed="false">
      <c r="A33" s="17" t="n">
        <f aca="false">+A32+1</f>
        <v>30</v>
      </c>
      <c r="B33" s="18" t="s">
        <v>65</v>
      </c>
      <c r="C33" s="19" t="s">
        <v>117</v>
      </c>
      <c r="D33" s="22" t="s">
        <v>144</v>
      </c>
      <c r="E33" s="18" t="s">
        <v>119</v>
      </c>
    </row>
    <row r="34" s="21" customFormat="true" ht="15" hidden="false" customHeight="false" outlineLevel="0" collapsed="false">
      <c r="A34" s="17" t="n">
        <f aca="false">+A33+1</f>
        <v>31</v>
      </c>
      <c r="B34" s="18" t="s">
        <v>67</v>
      </c>
      <c r="C34" s="19" t="s">
        <v>120</v>
      </c>
      <c r="D34" s="23" t="s">
        <v>145</v>
      </c>
      <c r="E34" s="18" t="s">
        <v>122</v>
      </c>
    </row>
    <row r="35" s="30" customFormat="true" ht="15" hidden="false" customHeight="false" outlineLevel="0" collapsed="false">
      <c r="A35" s="26" t="n">
        <f aca="false">+A34+1</f>
        <v>32</v>
      </c>
      <c r="B35" s="27" t="s">
        <v>69</v>
      </c>
      <c r="C35" s="28" t="s">
        <v>117</v>
      </c>
      <c r="D35" s="29" t="s">
        <v>146</v>
      </c>
      <c r="E35" s="28" t="s">
        <v>117</v>
      </c>
    </row>
    <row r="36" s="21" customFormat="true" ht="15" hidden="false" customHeight="false" outlineLevel="0" collapsed="false">
      <c r="A36" s="17" t="n">
        <f aca="false">+A35+1</f>
        <v>33</v>
      </c>
      <c r="B36" s="18" t="s">
        <v>71</v>
      </c>
      <c r="C36" s="19" t="s">
        <v>117</v>
      </c>
      <c r="D36" s="22" t="s">
        <v>135</v>
      </c>
      <c r="E36" s="18" t="s">
        <v>119</v>
      </c>
    </row>
    <row r="37" s="21" customFormat="true" ht="15" hidden="false" customHeight="false" outlineLevel="0" collapsed="false">
      <c r="A37" s="17" t="n">
        <f aca="false">+A36+1</f>
        <v>34</v>
      </c>
      <c r="B37" s="18" t="s">
        <v>73</v>
      </c>
      <c r="C37" s="19" t="s">
        <v>117</v>
      </c>
      <c r="D37" s="23" t="s">
        <v>147</v>
      </c>
      <c r="E37" s="18" t="s">
        <v>119</v>
      </c>
    </row>
    <row r="38" s="21" customFormat="true" ht="15" hidden="false" customHeight="false" outlineLevel="0" collapsed="false">
      <c r="A38" s="17" t="n">
        <f aca="false">+A37+1</f>
        <v>35</v>
      </c>
      <c r="B38" s="18" t="s">
        <v>75</v>
      </c>
      <c r="C38" s="19" t="s">
        <v>111</v>
      </c>
      <c r="D38" s="23" t="s">
        <v>148</v>
      </c>
      <c r="E38" s="18" t="s">
        <v>111</v>
      </c>
    </row>
    <row r="39" s="21" customFormat="true" ht="15" hidden="false" customHeight="false" outlineLevel="0" collapsed="false">
      <c r="A39" s="17" t="n">
        <f aca="false">+A38+1</f>
        <v>36</v>
      </c>
      <c r="B39" s="18" t="s">
        <v>77</v>
      </c>
      <c r="C39" s="19" t="s">
        <v>117</v>
      </c>
      <c r="D39" s="31" t="s">
        <v>149</v>
      </c>
      <c r="E39" s="18" t="s">
        <v>117</v>
      </c>
    </row>
    <row r="40" s="21" customFormat="true" ht="15" hidden="false" customHeight="false" outlineLevel="0" collapsed="false">
      <c r="A40" s="17" t="n">
        <f aca="false">+A39+1</f>
        <v>37</v>
      </c>
      <c r="B40" s="18" t="s">
        <v>79</v>
      </c>
      <c r="C40" s="19" t="s">
        <v>117</v>
      </c>
      <c r="D40" s="23" t="s">
        <v>150</v>
      </c>
      <c r="E40" s="18" t="s">
        <v>119</v>
      </c>
    </row>
    <row r="41" s="21" customFormat="true" ht="15" hidden="false" customHeight="false" outlineLevel="0" collapsed="false">
      <c r="A41" s="17" t="n">
        <f aca="false">+A40+1</f>
        <v>38</v>
      </c>
      <c r="B41" s="18" t="s">
        <v>81</v>
      </c>
      <c r="C41" s="19" t="s">
        <v>114</v>
      </c>
      <c r="D41" s="22" t="s">
        <v>151</v>
      </c>
      <c r="E41" s="18" t="s">
        <v>114</v>
      </c>
    </row>
    <row r="42" s="21" customFormat="true" ht="15" hidden="false" customHeight="false" outlineLevel="0" collapsed="false">
      <c r="A42" s="17" t="n">
        <f aca="false">+A41+1</f>
        <v>39</v>
      </c>
      <c r="B42" s="18" t="s">
        <v>83</v>
      </c>
      <c r="C42" s="19" t="s">
        <v>117</v>
      </c>
      <c r="D42" s="22" t="s">
        <v>152</v>
      </c>
      <c r="E42" s="19" t="s">
        <v>117</v>
      </c>
    </row>
    <row r="43" s="21" customFormat="true" ht="15" hidden="false" customHeight="false" outlineLevel="0" collapsed="false">
      <c r="A43" s="17" t="n">
        <f aca="false">+A42+1</f>
        <v>40</v>
      </c>
      <c r="B43" s="18" t="s">
        <v>85</v>
      </c>
      <c r="C43" s="19" t="s">
        <v>117</v>
      </c>
      <c r="D43" s="22" t="s">
        <v>123</v>
      </c>
      <c r="E43" s="18" t="s">
        <v>119</v>
      </c>
    </row>
    <row r="44" s="21" customFormat="true" ht="15" hidden="false" customHeight="false" outlineLevel="0" collapsed="false">
      <c r="A44" s="17" t="n">
        <f aca="false">+A43+1</f>
        <v>41</v>
      </c>
      <c r="B44" s="18" t="s">
        <v>153</v>
      </c>
      <c r="C44" s="19" t="s">
        <v>120</v>
      </c>
      <c r="D44" s="23" t="s">
        <v>132</v>
      </c>
      <c r="E44" s="18" t="s">
        <v>122</v>
      </c>
    </row>
    <row r="45" s="21" customFormat="true" ht="15" hidden="false" customHeight="false" outlineLevel="0" collapsed="false">
      <c r="A45" s="17" t="n">
        <f aca="false">+A44+1</f>
        <v>42</v>
      </c>
      <c r="B45" s="18" t="s">
        <v>89</v>
      </c>
      <c r="C45" s="19" t="s">
        <v>117</v>
      </c>
      <c r="D45" s="22" t="s">
        <v>154</v>
      </c>
      <c r="E45" s="18" t="s">
        <v>119</v>
      </c>
    </row>
    <row r="46" s="21" customFormat="true" ht="15" hidden="false" customHeight="false" outlineLevel="0" collapsed="false">
      <c r="A46" s="17" t="n">
        <f aca="false">+A45+1</f>
        <v>43</v>
      </c>
      <c r="B46" s="18" t="s">
        <v>155</v>
      </c>
      <c r="C46" s="19" t="s">
        <v>120</v>
      </c>
      <c r="D46" s="23" t="s">
        <v>156</v>
      </c>
      <c r="E46" s="18" t="s">
        <v>122</v>
      </c>
    </row>
    <row r="47" s="21" customFormat="true" ht="15" hidden="false" customHeight="false" outlineLevel="0" collapsed="false">
      <c r="A47" s="17" t="n">
        <f aca="false">+A46+1</f>
        <v>44</v>
      </c>
      <c r="B47" s="18" t="s">
        <v>93</v>
      </c>
      <c r="C47" s="19" t="s">
        <v>120</v>
      </c>
      <c r="D47" s="20" t="s">
        <v>157</v>
      </c>
      <c r="E47" s="18" t="s">
        <v>114</v>
      </c>
    </row>
    <row r="48" s="21" customFormat="true" ht="15" hidden="false" customHeight="false" outlineLevel="0" collapsed="false">
      <c r="A48" s="17" t="n">
        <f aca="false">+A47+1</f>
        <v>45</v>
      </c>
      <c r="B48" s="18" t="s">
        <v>95</v>
      </c>
      <c r="C48" s="19" t="s">
        <v>117</v>
      </c>
      <c r="D48" s="22" t="s">
        <v>123</v>
      </c>
      <c r="E48" s="18" t="s">
        <v>119</v>
      </c>
    </row>
  </sheetData>
  <mergeCells count="1">
    <mergeCell ref="A1:E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5" zeroHeight="false" outlineLevelRow="0" outlineLevelCol="0"/>
  <cols>
    <col collapsed="false" customWidth="false" hidden="false" outlineLevel="0" max="1" min="1" style="32" width="9.14"/>
    <col collapsed="false" customWidth="true" hidden="false" outlineLevel="0" max="2" min="2" style="33" width="17.29"/>
    <col collapsed="false" customWidth="true" hidden="false" outlineLevel="0" max="3" min="3" style="34" width="21.85"/>
    <col collapsed="false" customWidth="true" hidden="false" outlineLevel="0" max="4" min="4" style="32" width="18.29"/>
    <col collapsed="false" customWidth="true" hidden="false" outlineLevel="0" max="5" min="5" style="32" width="16.71"/>
    <col collapsed="false" customWidth="false" hidden="false" outlineLevel="0" max="257" min="6" style="32" width="9.14"/>
    <col collapsed="false" customWidth="true" hidden="false" outlineLevel="0" max="258" min="258" style="32" width="17.29"/>
    <col collapsed="false" customWidth="true" hidden="false" outlineLevel="0" max="259" min="259" style="32" width="21.85"/>
    <col collapsed="false" customWidth="true" hidden="false" outlineLevel="0" max="260" min="260" style="32" width="18.29"/>
    <col collapsed="false" customWidth="true" hidden="false" outlineLevel="0" max="261" min="261" style="32" width="16.71"/>
    <col collapsed="false" customWidth="false" hidden="false" outlineLevel="0" max="513" min="262" style="32" width="9.14"/>
    <col collapsed="false" customWidth="true" hidden="false" outlineLevel="0" max="514" min="514" style="32" width="17.29"/>
    <col collapsed="false" customWidth="true" hidden="false" outlineLevel="0" max="515" min="515" style="32" width="21.85"/>
    <col collapsed="false" customWidth="true" hidden="false" outlineLevel="0" max="516" min="516" style="32" width="18.29"/>
    <col collapsed="false" customWidth="true" hidden="false" outlineLevel="0" max="517" min="517" style="32" width="16.71"/>
    <col collapsed="false" customWidth="false" hidden="false" outlineLevel="0" max="769" min="518" style="32" width="9.14"/>
    <col collapsed="false" customWidth="true" hidden="false" outlineLevel="0" max="770" min="770" style="32" width="17.29"/>
    <col collapsed="false" customWidth="true" hidden="false" outlineLevel="0" max="771" min="771" style="32" width="21.85"/>
    <col collapsed="false" customWidth="true" hidden="false" outlineLevel="0" max="772" min="772" style="32" width="18.29"/>
    <col collapsed="false" customWidth="true" hidden="false" outlineLevel="0" max="773" min="773" style="32" width="16.71"/>
    <col collapsed="false" customWidth="false" hidden="false" outlineLevel="0" max="1025" min="774" style="32" width="9.14"/>
    <col collapsed="false" customWidth="true" hidden="false" outlineLevel="0" max="1026" min="1026" style="32" width="17.29"/>
    <col collapsed="false" customWidth="true" hidden="false" outlineLevel="0" max="1027" min="1027" style="32" width="21.85"/>
    <col collapsed="false" customWidth="true" hidden="false" outlineLevel="0" max="1028" min="1028" style="32" width="18.29"/>
    <col collapsed="false" customWidth="true" hidden="false" outlineLevel="0" max="1029" min="1029" style="32" width="16.71"/>
    <col collapsed="false" customWidth="false" hidden="false" outlineLevel="0" max="1281" min="1030" style="32" width="9.14"/>
    <col collapsed="false" customWidth="true" hidden="false" outlineLevel="0" max="1282" min="1282" style="32" width="17.29"/>
    <col collapsed="false" customWidth="true" hidden="false" outlineLevel="0" max="1283" min="1283" style="32" width="21.85"/>
    <col collapsed="false" customWidth="true" hidden="false" outlineLevel="0" max="1284" min="1284" style="32" width="18.29"/>
    <col collapsed="false" customWidth="true" hidden="false" outlineLevel="0" max="1285" min="1285" style="32" width="16.71"/>
    <col collapsed="false" customWidth="false" hidden="false" outlineLevel="0" max="1537" min="1286" style="32" width="9.14"/>
    <col collapsed="false" customWidth="true" hidden="false" outlineLevel="0" max="1538" min="1538" style="32" width="17.29"/>
    <col collapsed="false" customWidth="true" hidden="false" outlineLevel="0" max="1539" min="1539" style="32" width="21.85"/>
    <col collapsed="false" customWidth="true" hidden="false" outlineLevel="0" max="1540" min="1540" style="32" width="18.29"/>
    <col collapsed="false" customWidth="true" hidden="false" outlineLevel="0" max="1541" min="1541" style="32" width="16.71"/>
    <col collapsed="false" customWidth="false" hidden="false" outlineLevel="0" max="1793" min="1542" style="32" width="9.14"/>
    <col collapsed="false" customWidth="true" hidden="false" outlineLevel="0" max="1794" min="1794" style="32" width="17.29"/>
    <col collapsed="false" customWidth="true" hidden="false" outlineLevel="0" max="1795" min="1795" style="32" width="21.85"/>
    <col collapsed="false" customWidth="true" hidden="false" outlineLevel="0" max="1796" min="1796" style="32" width="18.29"/>
    <col collapsed="false" customWidth="true" hidden="false" outlineLevel="0" max="1797" min="1797" style="32" width="16.71"/>
    <col collapsed="false" customWidth="false" hidden="false" outlineLevel="0" max="2049" min="1798" style="32" width="9.14"/>
    <col collapsed="false" customWidth="true" hidden="false" outlineLevel="0" max="2050" min="2050" style="32" width="17.29"/>
    <col collapsed="false" customWidth="true" hidden="false" outlineLevel="0" max="2051" min="2051" style="32" width="21.85"/>
    <col collapsed="false" customWidth="true" hidden="false" outlineLevel="0" max="2052" min="2052" style="32" width="18.29"/>
    <col collapsed="false" customWidth="true" hidden="false" outlineLevel="0" max="2053" min="2053" style="32" width="16.71"/>
    <col collapsed="false" customWidth="false" hidden="false" outlineLevel="0" max="2305" min="2054" style="32" width="9.14"/>
    <col collapsed="false" customWidth="true" hidden="false" outlineLevel="0" max="2306" min="2306" style="32" width="17.29"/>
    <col collapsed="false" customWidth="true" hidden="false" outlineLevel="0" max="2307" min="2307" style="32" width="21.85"/>
    <col collapsed="false" customWidth="true" hidden="false" outlineLevel="0" max="2308" min="2308" style="32" width="18.29"/>
    <col collapsed="false" customWidth="true" hidden="false" outlineLevel="0" max="2309" min="2309" style="32" width="16.71"/>
    <col collapsed="false" customWidth="false" hidden="false" outlineLevel="0" max="2561" min="2310" style="32" width="9.14"/>
    <col collapsed="false" customWidth="true" hidden="false" outlineLevel="0" max="2562" min="2562" style="32" width="17.29"/>
    <col collapsed="false" customWidth="true" hidden="false" outlineLevel="0" max="2563" min="2563" style="32" width="21.85"/>
    <col collapsed="false" customWidth="true" hidden="false" outlineLevel="0" max="2564" min="2564" style="32" width="18.29"/>
    <col collapsed="false" customWidth="true" hidden="false" outlineLevel="0" max="2565" min="2565" style="32" width="16.71"/>
    <col collapsed="false" customWidth="false" hidden="false" outlineLevel="0" max="2817" min="2566" style="32" width="9.14"/>
    <col collapsed="false" customWidth="true" hidden="false" outlineLevel="0" max="2818" min="2818" style="32" width="17.29"/>
    <col collapsed="false" customWidth="true" hidden="false" outlineLevel="0" max="2819" min="2819" style="32" width="21.85"/>
    <col collapsed="false" customWidth="true" hidden="false" outlineLevel="0" max="2820" min="2820" style="32" width="18.29"/>
    <col collapsed="false" customWidth="true" hidden="false" outlineLevel="0" max="2821" min="2821" style="32" width="16.71"/>
    <col collapsed="false" customWidth="false" hidden="false" outlineLevel="0" max="3073" min="2822" style="32" width="9.14"/>
    <col collapsed="false" customWidth="true" hidden="false" outlineLevel="0" max="3074" min="3074" style="32" width="17.29"/>
    <col collapsed="false" customWidth="true" hidden="false" outlineLevel="0" max="3075" min="3075" style="32" width="21.85"/>
    <col collapsed="false" customWidth="true" hidden="false" outlineLevel="0" max="3076" min="3076" style="32" width="18.29"/>
    <col collapsed="false" customWidth="true" hidden="false" outlineLevel="0" max="3077" min="3077" style="32" width="16.71"/>
    <col collapsed="false" customWidth="false" hidden="false" outlineLevel="0" max="3329" min="3078" style="32" width="9.14"/>
    <col collapsed="false" customWidth="true" hidden="false" outlineLevel="0" max="3330" min="3330" style="32" width="17.29"/>
    <col collapsed="false" customWidth="true" hidden="false" outlineLevel="0" max="3331" min="3331" style="32" width="21.85"/>
    <col collapsed="false" customWidth="true" hidden="false" outlineLevel="0" max="3332" min="3332" style="32" width="18.29"/>
    <col collapsed="false" customWidth="true" hidden="false" outlineLevel="0" max="3333" min="3333" style="32" width="16.71"/>
    <col collapsed="false" customWidth="false" hidden="false" outlineLevel="0" max="3585" min="3334" style="32" width="9.14"/>
    <col collapsed="false" customWidth="true" hidden="false" outlineLevel="0" max="3586" min="3586" style="32" width="17.29"/>
    <col collapsed="false" customWidth="true" hidden="false" outlineLevel="0" max="3587" min="3587" style="32" width="21.85"/>
    <col collapsed="false" customWidth="true" hidden="false" outlineLevel="0" max="3588" min="3588" style="32" width="18.29"/>
    <col collapsed="false" customWidth="true" hidden="false" outlineLevel="0" max="3589" min="3589" style="32" width="16.71"/>
    <col collapsed="false" customWidth="false" hidden="false" outlineLevel="0" max="3841" min="3590" style="32" width="9.14"/>
    <col collapsed="false" customWidth="true" hidden="false" outlineLevel="0" max="3842" min="3842" style="32" width="17.29"/>
    <col collapsed="false" customWidth="true" hidden="false" outlineLevel="0" max="3843" min="3843" style="32" width="21.85"/>
    <col collapsed="false" customWidth="true" hidden="false" outlineLevel="0" max="3844" min="3844" style="32" width="18.29"/>
    <col collapsed="false" customWidth="true" hidden="false" outlineLevel="0" max="3845" min="3845" style="32" width="16.71"/>
    <col collapsed="false" customWidth="false" hidden="false" outlineLevel="0" max="4097" min="3846" style="32" width="9.14"/>
    <col collapsed="false" customWidth="true" hidden="false" outlineLevel="0" max="4098" min="4098" style="32" width="17.29"/>
    <col collapsed="false" customWidth="true" hidden="false" outlineLevel="0" max="4099" min="4099" style="32" width="21.85"/>
    <col collapsed="false" customWidth="true" hidden="false" outlineLevel="0" max="4100" min="4100" style="32" width="18.29"/>
    <col collapsed="false" customWidth="true" hidden="false" outlineLevel="0" max="4101" min="4101" style="32" width="16.71"/>
    <col collapsed="false" customWidth="false" hidden="false" outlineLevel="0" max="4353" min="4102" style="32" width="9.14"/>
    <col collapsed="false" customWidth="true" hidden="false" outlineLevel="0" max="4354" min="4354" style="32" width="17.29"/>
    <col collapsed="false" customWidth="true" hidden="false" outlineLevel="0" max="4355" min="4355" style="32" width="21.85"/>
    <col collapsed="false" customWidth="true" hidden="false" outlineLevel="0" max="4356" min="4356" style="32" width="18.29"/>
    <col collapsed="false" customWidth="true" hidden="false" outlineLevel="0" max="4357" min="4357" style="32" width="16.71"/>
    <col collapsed="false" customWidth="false" hidden="false" outlineLevel="0" max="4609" min="4358" style="32" width="9.14"/>
    <col collapsed="false" customWidth="true" hidden="false" outlineLevel="0" max="4610" min="4610" style="32" width="17.29"/>
    <col collapsed="false" customWidth="true" hidden="false" outlineLevel="0" max="4611" min="4611" style="32" width="21.85"/>
    <col collapsed="false" customWidth="true" hidden="false" outlineLevel="0" max="4612" min="4612" style="32" width="18.29"/>
    <col collapsed="false" customWidth="true" hidden="false" outlineLevel="0" max="4613" min="4613" style="32" width="16.71"/>
    <col collapsed="false" customWidth="false" hidden="false" outlineLevel="0" max="4865" min="4614" style="32" width="9.14"/>
    <col collapsed="false" customWidth="true" hidden="false" outlineLevel="0" max="4866" min="4866" style="32" width="17.29"/>
    <col collapsed="false" customWidth="true" hidden="false" outlineLevel="0" max="4867" min="4867" style="32" width="21.85"/>
    <col collapsed="false" customWidth="true" hidden="false" outlineLevel="0" max="4868" min="4868" style="32" width="18.29"/>
    <col collapsed="false" customWidth="true" hidden="false" outlineLevel="0" max="4869" min="4869" style="32" width="16.71"/>
    <col collapsed="false" customWidth="false" hidden="false" outlineLevel="0" max="5121" min="4870" style="32" width="9.14"/>
    <col collapsed="false" customWidth="true" hidden="false" outlineLevel="0" max="5122" min="5122" style="32" width="17.29"/>
    <col collapsed="false" customWidth="true" hidden="false" outlineLevel="0" max="5123" min="5123" style="32" width="21.85"/>
    <col collapsed="false" customWidth="true" hidden="false" outlineLevel="0" max="5124" min="5124" style="32" width="18.29"/>
    <col collapsed="false" customWidth="true" hidden="false" outlineLevel="0" max="5125" min="5125" style="32" width="16.71"/>
    <col collapsed="false" customWidth="false" hidden="false" outlineLevel="0" max="5377" min="5126" style="32" width="9.14"/>
    <col collapsed="false" customWidth="true" hidden="false" outlineLevel="0" max="5378" min="5378" style="32" width="17.29"/>
    <col collapsed="false" customWidth="true" hidden="false" outlineLevel="0" max="5379" min="5379" style="32" width="21.85"/>
    <col collapsed="false" customWidth="true" hidden="false" outlineLevel="0" max="5380" min="5380" style="32" width="18.29"/>
    <col collapsed="false" customWidth="true" hidden="false" outlineLevel="0" max="5381" min="5381" style="32" width="16.71"/>
    <col collapsed="false" customWidth="false" hidden="false" outlineLevel="0" max="5633" min="5382" style="32" width="9.14"/>
    <col collapsed="false" customWidth="true" hidden="false" outlineLevel="0" max="5634" min="5634" style="32" width="17.29"/>
    <col collapsed="false" customWidth="true" hidden="false" outlineLevel="0" max="5635" min="5635" style="32" width="21.85"/>
    <col collapsed="false" customWidth="true" hidden="false" outlineLevel="0" max="5636" min="5636" style="32" width="18.29"/>
    <col collapsed="false" customWidth="true" hidden="false" outlineLevel="0" max="5637" min="5637" style="32" width="16.71"/>
    <col collapsed="false" customWidth="false" hidden="false" outlineLevel="0" max="5889" min="5638" style="32" width="9.14"/>
    <col collapsed="false" customWidth="true" hidden="false" outlineLevel="0" max="5890" min="5890" style="32" width="17.29"/>
    <col collapsed="false" customWidth="true" hidden="false" outlineLevel="0" max="5891" min="5891" style="32" width="21.85"/>
    <col collapsed="false" customWidth="true" hidden="false" outlineLevel="0" max="5892" min="5892" style="32" width="18.29"/>
    <col collapsed="false" customWidth="true" hidden="false" outlineLevel="0" max="5893" min="5893" style="32" width="16.71"/>
    <col collapsed="false" customWidth="false" hidden="false" outlineLevel="0" max="6145" min="5894" style="32" width="9.14"/>
    <col collapsed="false" customWidth="true" hidden="false" outlineLevel="0" max="6146" min="6146" style="32" width="17.29"/>
    <col collapsed="false" customWidth="true" hidden="false" outlineLevel="0" max="6147" min="6147" style="32" width="21.85"/>
    <col collapsed="false" customWidth="true" hidden="false" outlineLevel="0" max="6148" min="6148" style="32" width="18.29"/>
    <col collapsed="false" customWidth="true" hidden="false" outlineLevel="0" max="6149" min="6149" style="32" width="16.71"/>
    <col collapsed="false" customWidth="false" hidden="false" outlineLevel="0" max="6401" min="6150" style="32" width="9.14"/>
    <col collapsed="false" customWidth="true" hidden="false" outlineLevel="0" max="6402" min="6402" style="32" width="17.29"/>
    <col collapsed="false" customWidth="true" hidden="false" outlineLevel="0" max="6403" min="6403" style="32" width="21.85"/>
    <col collapsed="false" customWidth="true" hidden="false" outlineLevel="0" max="6404" min="6404" style="32" width="18.29"/>
    <col collapsed="false" customWidth="true" hidden="false" outlineLevel="0" max="6405" min="6405" style="32" width="16.71"/>
    <col collapsed="false" customWidth="false" hidden="false" outlineLevel="0" max="6657" min="6406" style="32" width="9.14"/>
    <col collapsed="false" customWidth="true" hidden="false" outlineLevel="0" max="6658" min="6658" style="32" width="17.29"/>
    <col collapsed="false" customWidth="true" hidden="false" outlineLevel="0" max="6659" min="6659" style="32" width="21.85"/>
    <col collapsed="false" customWidth="true" hidden="false" outlineLevel="0" max="6660" min="6660" style="32" width="18.29"/>
    <col collapsed="false" customWidth="true" hidden="false" outlineLevel="0" max="6661" min="6661" style="32" width="16.71"/>
    <col collapsed="false" customWidth="false" hidden="false" outlineLevel="0" max="6913" min="6662" style="32" width="9.14"/>
    <col collapsed="false" customWidth="true" hidden="false" outlineLevel="0" max="6914" min="6914" style="32" width="17.29"/>
    <col collapsed="false" customWidth="true" hidden="false" outlineLevel="0" max="6915" min="6915" style="32" width="21.85"/>
    <col collapsed="false" customWidth="true" hidden="false" outlineLevel="0" max="6916" min="6916" style="32" width="18.29"/>
    <col collapsed="false" customWidth="true" hidden="false" outlineLevel="0" max="6917" min="6917" style="32" width="16.71"/>
    <col collapsed="false" customWidth="false" hidden="false" outlineLevel="0" max="7169" min="6918" style="32" width="9.14"/>
    <col collapsed="false" customWidth="true" hidden="false" outlineLevel="0" max="7170" min="7170" style="32" width="17.29"/>
    <col collapsed="false" customWidth="true" hidden="false" outlineLevel="0" max="7171" min="7171" style="32" width="21.85"/>
    <col collapsed="false" customWidth="true" hidden="false" outlineLevel="0" max="7172" min="7172" style="32" width="18.29"/>
    <col collapsed="false" customWidth="true" hidden="false" outlineLevel="0" max="7173" min="7173" style="32" width="16.71"/>
    <col collapsed="false" customWidth="false" hidden="false" outlineLevel="0" max="7425" min="7174" style="32" width="9.14"/>
    <col collapsed="false" customWidth="true" hidden="false" outlineLevel="0" max="7426" min="7426" style="32" width="17.29"/>
    <col collapsed="false" customWidth="true" hidden="false" outlineLevel="0" max="7427" min="7427" style="32" width="21.85"/>
    <col collapsed="false" customWidth="true" hidden="false" outlineLevel="0" max="7428" min="7428" style="32" width="18.29"/>
    <col collapsed="false" customWidth="true" hidden="false" outlineLevel="0" max="7429" min="7429" style="32" width="16.71"/>
    <col collapsed="false" customWidth="false" hidden="false" outlineLevel="0" max="7681" min="7430" style="32" width="9.14"/>
    <col collapsed="false" customWidth="true" hidden="false" outlineLevel="0" max="7682" min="7682" style="32" width="17.29"/>
    <col collapsed="false" customWidth="true" hidden="false" outlineLevel="0" max="7683" min="7683" style="32" width="21.85"/>
    <col collapsed="false" customWidth="true" hidden="false" outlineLevel="0" max="7684" min="7684" style="32" width="18.29"/>
    <col collapsed="false" customWidth="true" hidden="false" outlineLevel="0" max="7685" min="7685" style="32" width="16.71"/>
    <col collapsed="false" customWidth="false" hidden="false" outlineLevel="0" max="7937" min="7686" style="32" width="9.14"/>
    <col collapsed="false" customWidth="true" hidden="false" outlineLevel="0" max="7938" min="7938" style="32" width="17.29"/>
    <col collapsed="false" customWidth="true" hidden="false" outlineLevel="0" max="7939" min="7939" style="32" width="21.85"/>
    <col collapsed="false" customWidth="true" hidden="false" outlineLevel="0" max="7940" min="7940" style="32" width="18.29"/>
    <col collapsed="false" customWidth="true" hidden="false" outlineLevel="0" max="7941" min="7941" style="32" width="16.71"/>
    <col collapsed="false" customWidth="false" hidden="false" outlineLevel="0" max="8193" min="7942" style="32" width="9.14"/>
    <col collapsed="false" customWidth="true" hidden="false" outlineLevel="0" max="8194" min="8194" style="32" width="17.29"/>
    <col collapsed="false" customWidth="true" hidden="false" outlineLevel="0" max="8195" min="8195" style="32" width="21.85"/>
    <col collapsed="false" customWidth="true" hidden="false" outlineLevel="0" max="8196" min="8196" style="32" width="18.29"/>
    <col collapsed="false" customWidth="true" hidden="false" outlineLevel="0" max="8197" min="8197" style="32" width="16.71"/>
    <col collapsed="false" customWidth="false" hidden="false" outlineLevel="0" max="8449" min="8198" style="32" width="9.14"/>
    <col collapsed="false" customWidth="true" hidden="false" outlineLevel="0" max="8450" min="8450" style="32" width="17.29"/>
    <col collapsed="false" customWidth="true" hidden="false" outlineLevel="0" max="8451" min="8451" style="32" width="21.85"/>
    <col collapsed="false" customWidth="true" hidden="false" outlineLevel="0" max="8452" min="8452" style="32" width="18.29"/>
    <col collapsed="false" customWidth="true" hidden="false" outlineLevel="0" max="8453" min="8453" style="32" width="16.71"/>
    <col collapsed="false" customWidth="false" hidden="false" outlineLevel="0" max="8705" min="8454" style="32" width="9.14"/>
    <col collapsed="false" customWidth="true" hidden="false" outlineLevel="0" max="8706" min="8706" style="32" width="17.29"/>
    <col collapsed="false" customWidth="true" hidden="false" outlineLevel="0" max="8707" min="8707" style="32" width="21.85"/>
    <col collapsed="false" customWidth="true" hidden="false" outlineLevel="0" max="8708" min="8708" style="32" width="18.29"/>
    <col collapsed="false" customWidth="true" hidden="false" outlineLevel="0" max="8709" min="8709" style="32" width="16.71"/>
    <col collapsed="false" customWidth="false" hidden="false" outlineLevel="0" max="8961" min="8710" style="32" width="9.14"/>
    <col collapsed="false" customWidth="true" hidden="false" outlineLevel="0" max="8962" min="8962" style="32" width="17.29"/>
    <col collapsed="false" customWidth="true" hidden="false" outlineLevel="0" max="8963" min="8963" style="32" width="21.85"/>
    <col collapsed="false" customWidth="true" hidden="false" outlineLevel="0" max="8964" min="8964" style="32" width="18.29"/>
    <col collapsed="false" customWidth="true" hidden="false" outlineLevel="0" max="8965" min="8965" style="32" width="16.71"/>
    <col collapsed="false" customWidth="false" hidden="false" outlineLevel="0" max="9217" min="8966" style="32" width="9.14"/>
    <col collapsed="false" customWidth="true" hidden="false" outlineLevel="0" max="9218" min="9218" style="32" width="17.29"/>
    <col collapsed="false" customWidth="true" hidden="false" outlineLevel="0" max="9219" min="9219" style="32" width="21.85"/>
    <col collapsed="false" customWidth="true" hidden="false" outlineLevel="0" max="9220" min="9220" style="32" width="18.29"/>
    <col collapsed="false" customWidth="true" hidden="false" outlineLevel="0" max="9221" min="9221" style="32" width="16.71"/>
    <col collapsed="false" customWidth="false" hidden="false" outlineLevel="0" max="9473" min="9222" style="32" width="9.14"/>
    <col collapsed="false" customWidth="true" hidden="false" outlineLevel="0" max="9474" min="9474" style="32" width="17.29"/>
    <col collapsed="false" customWidth="true" hidden="false" outlineLevel="0" max="9475" min="9475" style="32" width="21.85"/>
    <col collapsed="false" customWidth="true" hidden="false" outlineLevel="0" max="9476" min="9476" style="32" width="18.29"/>
    <col collapsed="false" customWidth="true" hidden="false" outlineLevel="0" max="9477" min="9477" style="32" width="16.71"/>
    <col collapsed="false" customWidth="false" hidden="false" outlineLevel="0" max="9729" min="9478" style="32" width="9.14"/>
    <col collapsed="false" customWidth="true" hidden="false" outlineLevel="0" max="9730" min="9730" style="32" width="17.29"/>
    <col collapsed="false" customWidth="true" hidden="false" outlineLevel="0" max="9731" min="9731" style="32" width="21.85"/>
    <col collapsed="false" customWidth="true" hidden="false" outlineLevel="0" max="9732" min="9732" style="32" width="18.29"/>
    <col collapsed="false" customWidth="true" hidden="false" outlineLevel="0" max="9733" min="9733" style="32" width="16.71"/>
    <col collapsed="false" customWidth="false" hidden="false" outlineLevel="0" max="9985" min="9734" style="32" width="9.14"/>
    <col collapsed="false" customWidth="true" hidden="false" outlineLevel="0" max="9986" min="9986" style="32" width="17.29"/>
    <col collapsed="false" customWidth="true" hidden="false" outlineLevel="0" max="9987" min="9987" style="32" width="21.85"/>
    <col collapsed="false" customWidth="true" hidden="false" outlineLevel="0" max="9988" min="9988" style="32" width="18.29"/>
    <col collapsed="false" customWidth="true" hidden="false" outlineLevel="0" max="9989" min="9989" style="32" width="16.71"/>
    <col collapsed="false" customWidth="false" hidden="false" outlineLevel="0" max="10241" min="9990" style="32" width="9.14"/>
    <col collapsed="false" customWidth="true" hidden="false" outlineLevel="0" max="10242" min="10242" style="32" width="17.29"/>
    <col collapsed="false" customWidth="true" hidden="false" outlineLevel="0" max="10243" min="10243" style="32" width="21.85"/>
    <col collapsed="false" customWidth="true" hidden="false" outlineLevel="0" max="10244" min="10244" style="32" width="18.29"/>
    <col collapsed="false" customWidth="true" hidden="false" outlineLevel="0" max="10245" min="10245" style="32" width="16.71"/>
    <col collapsed="false" customWidth="false" hidden="false" outlineLevel="0" max="10497" min="10246" style="32" width="9.14"/>
    <col collapsed="false" customWidth="true" hidden="false" outlineLevel="0" max="10498" min="10498" style="32" width="17.29"/>
    <col collapsed="false" customWidth="true" hidden="false" outlineLevel="0" max="10499" min="10499" style="32" width="21.85"/>
    <col collapsed="false" customWidth="true" hidden="false" outlineLevel="0" max="10500" min="10500" style="32" width="18.29"/>
    <col collapsed="false" customWidth="true" hidden="false" outlineLevel="0" max="10501" min="10501" style="32" width="16.71"/>
    <col collapsed="false" customWidth="false" hidden="false" outlineLevel="0" max="10753" min="10502" style="32" width="9.14"/>
    <col collapsed="false" customWidth="true" hidden="false" outlineLevel="0" max="10754" min="10754" style="32" width="17.29"/>
    <col collapsed="false" customWidth="true" hidden="false" outlineLevel="0" max="10755" min="10755" style="32" width="21.85"/>
    <col collapsed="false" customWidth="true" hidden="false" outlineLevel="0" max="10756" min="10756" style="32" width="18.29"/>
    <col collapsed="false" customWidth="true" hidden="false" outlineLevel="0" max="10757" min="10757" style="32" width="16.71"/>
    <col collapsed="false" customWidth="false" hidden="false" outlineLevel="0" max="11009" min="10758" style="32" width="9.14"/>
    <col collapsed="false" customWidth="true" hidden="false" outlineLevel="0" max="11010" min="11010" style="32" width="17.29"/>
    <col collapsed="false" customWidth="true" hidden="false" outlineLevel="0" max="11011" min="11011" style="32" width="21.85"/>
    <col collapsed="false" customWidth="true" hidden="false" outlineLevel="0" max="11012" min="11012" style="32" width="18.29"/>
    <col collapsed="false" customWidth="true" hidden="false" outlineLevel="0" max="11013" min="11013" style="32" width="16.71"/>
    <col collapsed="false" customWidth="false" hidden="false" outlineLevel="0" max="11265" min="11014" style="32" width="9.14"/>
    <col collapsed="false" customWidth="true" hidden="false" outlineLevel="0" max="11266" min="11266" style="32" width="17.29"/>
    <col collapsed="false" customWidth="true" hidden="false" outlineLevel="0" max="11267" min="11267" style="32" width="21.85"/>
    <col collapsed="false" customWidth="true" hidden="false" outlineLevel="0" max="11268" min="11268" style="32" width="18.29"/>
    <col collapsed="false" customWidth="true" hidden="false" outlineLevel="0" max="11269" min="11269" style="32" width="16.71"/>
    <col collapsed="false" customWidth="false" hidden="false" outlineLevel="0" max="11521" min="11270" style="32" width="9.14"/>
    <col collapsed="false" customWidth="true" hidden="false" outlineLevel="0" max="11522" min="11522" style="32" width="17.29"/>
    <col collapsed="false" customWidth="true" hidden="false" outlineLevel="0" max="11523" min="11523" style="32" width="21.85"/>
    <col collapsed="false" customWidth="true" hidden="false" outlineLevel="0" max="11524" min="11524" style="32" width="18.29"/>
    <col collapsed="false" customWidth="true" hidden="false" outlineLevel="0" max="11525" min="11525" style="32" width="16.71"/>
    <col collapsed="false" customWidth="false" hidden="false" outlineLevel="0" max="11777" min="11526" style="32" width="9.14"/>
    <col collapsed="false" customWidth="true" hidden="false" outlineLevel="0" max="11778" min="11778" style="32" width="17.29"/>
    <col collapsed="false" customWidth="true" hidden="false" outlineLevel="0" max="11779" min="11779" style="32" width="21.85"/>
    <col collapsed="false" customWidth="true" hidden="false" outlineLevel="0" max="11780" min="11780" style="32" width="18.29"/>
    <col collapsed="false" customWidth="true" hidden="false" outlineLevel="0" max="11781" min="11781" style="32" width="16.71"/>
    <col collapsed="false" customWidth="false" hidden="false" outlineLevel="0" max="12033" min="11782" style="32" width="9.14"/>
    <col collapsed="false" customWidth="true" hidden="false" outlineLevel="0" max="12034" min="12034" style="32" width="17.29"/>
    <col collapsed="false" customWidth="true" hidden="false" outlineLevel="0" max="12035" min="12035" style="32" width="21.85"/>
    <col collapsed="false" customWidth="true" hidden="false" outlineLevel="0" max="12036" min="12036" style="32" width="18.29"/>
    <col collapsed="false" customWidth="true" hidden="false" outlineLevel="0" max="12037" min="12037" style="32" width="16.71"/>
    <col collapsed="false" customWidth="false" hidden="false" outlineLevel="0" max="12289" min="12038" style="32" width="9.14"/>
    <col collapsed="false" customWidth="true" hidden="false" outlineLevel="0" max="12290" min="12290" style="32" width="17.29"/>
    <col collapsed="false" customWidth="true" hidden="false" outlineLevel="0" max="12291" min="12291" style="32" width="21.85"/>
    <col collapsed="false" customWidth="true" hidden="false" outlineLevel="0" max="12292" min="12292" style="32" width="18.29"/>
    <col collapsed="false" customWidth="true" hidden="false" outlineLevel="0" max="12293" min="12293" style="32" width="16.71"/>
    <col collapsed="false" customWidth="false" hidden="false" outlineLevel="0" max="12545" min="12294" style="32" width="9.14"/>
    <col collapsed="false" customWidth="true" hidden="false" outlineLevel="0" max="12546" min="12546" style="32" width="17.29"/>
    <col collapsed="false" customWidth="true" hidden="false" outlineLevel="0" max="12547" min="12547" style="32" width="21.85"/>
    <col collapsed="false" customWidth="true" hidden="false" outlineLevel="0" max="12548" min="12548" style="32" width="18.29"/>
    <col collapsed="false" customWidth="true" hidden="false" outlineLevel="0" max="12549" min="12549" style="32" width="16.71"/>
    <col collapsed="false" customWidth="false" hidden="false" outlineLevel="0" max="12801" min="12550" style="32" width="9.14"/>
    <col collapsed="false" customWidth="true" hidden="false" outlineLevel="0" max="12802" min="12802" style="32" width="17.29"/>
    <col collapsed="false" customWidth="true" hidden="false" outlineLevel="0" max="12803" min="12803" style="32" width="21.85"/>
    <col collapsed="false" customWidth="true" hidden="false" outlineLevel="0" max="12804" min="12804" style="32" width="18.29"/>
    <col collapsed="false" customWidth="true" hidden="false" outlineLevel="0" max="12805" min="12805" style="32" width="16.71"/>
    <col collapsed="false" customWidth="false" hidden="false" outlineLevel="0" max="13057" min="12806" style="32" width="9.14"/>
    <col collapsed="false" customWidth="true" hidden="false" outlineLevel="0" max="13058" min="13058" style="32" width="17.29"/>
    <col collapsed="false" customWidth="true" hidden="false" outlineLevel="0" max="13059" min="13059" style="32" width="21.85"/>
    <col collapsed="false" customWidth="true" hidden="false" outlineLevel="0" max="13060" min="13060" style="32" width="18.29"/>
    <col collapsed="false" customWidth="true" hidden="false" outlineLevel="0" max="13061" min="13061" style="32" width="16.71"/>
    <col collapsed="false" customWidth="false" hidden="false" outlineLevel="0" max="13313" min="13062" style="32" width="9.14"/>
    <col collapsed="false" customWidth="true" hidden="false" outlineLevel="0" max="13314" min="13314" style="32" width="17.29"/>
    <col collapsed="false" customWidth="true" hidden="false" outlineLevel="0" max="13315" min="13315" style="32" width="21.85"/>
    <col collapsed="false" customWidth="true" hidden="false" outlineLevel="0" max="13316" min="13316" style="32" width="18.29"/>
    <col collapsed="false" customWidth="true" hidden="false" outlineLevel="0" max="13317" min="13317" style="32" width="16.71"/>
    <col collapsed="false" customWidth="false" hidden="false" outlineLevel="0" max="13569" min="13318" style="32" width="9.14"/>
    <col collapsed="false" customWidth="true" hidden="false" outlineLevel="0" max="13570" min="13570" style="32" width="17.29"/>
    <col collapsed="false" customWidth="true" hidden="false" outlineLevel="0" max="13571" min="13571" style="32" width="21.85"/>
    <col collapsed="false" customWidth="true" hidden="false" outlineLevel="0" max="13572" min="13572" style="32" width="18.29"/>
    <col collapsed="false" customWidth="true" hidden="false" outlineLevel="0" max="13573" min="13573" style="32" width="16.71"/>
    <col collapsed="false" customWidth="false" hidden="false" outlineLevel="0" max="13825" min="13574" style="32" width="9.14"/>
    <col collapsed="false" customWidth="true" hidden="false" outlineLevel="0" max="13826" min="13826" style="32" width="17.29"/>
    <col collapsed="false" customWidth="true" hidden="false" outlineLevel="0" max="13827" min="13827" style="32" width="21.85"/>
    <col collapsed="false" customWidth="true" hidden="false" outlineLevel="0" max="13828" min="13828" style="32" width="18.29"/>
    <col collapsed="false" customWidth="true" hidden="false" outlineLevel="0" max="13829" min="13829" style="32" width="16.71"/>
    <col collapsed="false" customWidth="false" hidden="false" outlineLevel="0" max="14081" min="13830" style="32" width="9.14"/>
    <col collapsed="false" customWidth="true" hidden="false" outlineLevel="0" max="14082" min="14082" style="32" width="17.29"/>
    <col collapsed="false" customWidth="true" hidden="false" outlineLevel="0" max="14083" min="14083" style="32" width="21.85"/>
    <col collapsed="false" customWidth="true" hidden="false" outlineLevel="0" max="14084" min="14084" style="32" width="18.29"/>
    <col collapsed="false" customWidth="true" hidden="false" outlineLevel="0" max="14085" min="14085" style="32" width="16.71"/>
    <col collapsed="false" customWidth="false" hidden="false" outlineLevel="0" max="14337" min="14086" style="32" width="9.14"/>
    <col collapsed="false" customWidth="true" hidden="false" outlineLevel="0" max="14338" min="14338" style="32" width="17.29"/>
    <col collapsed="false" customWidth="true" hidden="false" outlineLevel="0" max="14339" min="14339" style="32" width="21.85"/>
    <col collapsed="false" customWidth="true" hidden="false" outlineLevel="0" max="14340" min="14340" style="32" width="18.29"/>
    <col collapsed="false" customWidth="true" hidden="false" outlineLevel="0" max="14341" min="14341" style="32" width="16.71"/>
    <col collapsed="false" customWidth="false" hidden="false" outlineLevel="0" max="14593" min="14342" style="32" width="9.14"/>
    <col collapsed="false" customWidth="true" hidden="false" outlineLevel="0" max="14594" min="14594" style="32" width="17.29"/>
    <col collapsed="false" customWidth="true" hidden="false" outlineLevel="0" max="14595" min="14595" style="32" width="21.85"/>
    <col collapsed="false" customWidth="true" hidden="false" outlineLevel="0" max="14596" min="14596" style="32" width="18.29"/>
    <col collapsed="false" customWidth="true" hidden="false" outlineLevel="0" max="14597" min="14597" style="32" width="16.71"/>
    <col collapsed="false" customWidth="false" hidden="false" outlineLevel="0" max="14849" min="14598" style="32" width="9.14"/>
    <col collapsed="false" customWidth="true" hidden="false" outlineLevel="0" max="14850" min="14850" style="32" width="17.29"/>
    <col collapsed="false" customWidth="true" hidden="false" outlineLevel="0" max="14851" min="14851" style="32" width="21.85"/>
    <col collapsed="false" customWidth="true" hidden="false" outlineLevel="0" max="14852" min="14852" style="32" width="18.29"/>
    <col collapsed="false" customWidth="true" hidden="false" outlineLevel="0" max="14853" min="14853" style="32" width="16.71"/>
    <col collapsed="false" customWidth="false" hidden="false" outlineLevel="0" max="15105" min="14854" style="32" width="9.14"/>
    <col collapsed="false" customWidth="true" hidden="false" outlineLevel="0" max="15106" min="15106" style="32" width="17.29"/>
    <col collapsed="false" customWidth="true" hidden="false" outlineLevel="0" max="15107" min="15107" style="32" width="21.85"/>
    <col collapsed="false" customWidth="true" hidden="false" outlineLevel="0" max="15108" min="15108" style="32" width="18.29"/>
    <col collapsed="false" customWidth="true" hidden="false" outlineLevel="0" max="15109" min="15109" style="32" width="16.71"/>
    <col collapsed="false" customWidth="false" hidden="false" outlineLevel="0" max="15361" min="15110" style="32" width="9.14"/>
    <col collapsed="false" customWidth="true" hidden="false" outlineLevel="0" max="15362" min="15362" style="32" width="17.29"/>
    <col collapsed="false" customWidth="true" hidden="false" outlineLevel="0" max="15363" min="15363" style="32" width="21.85"/>
    <col collapsed="false" customWidth="true" hidden="false" outlineLevel="0" max="15364" min="15364" style="32" width="18.29"/>
    <col collapsed="false" customWidth="true" hidden="false" outlineLevel="0" max="15365" min="15365" style="32" width="16.71"/>
    <col collapsed="false" customWidth="false" hidden="false" outlineLevel="0" max="15617" min="15366" style="32" width="9.14"/>
    <col collapsed="false" customWidth="true" hidden="false" outlineLevel="0" max="15618" min="15618" style="32" width="17.29"/>
    <col collapsed="false" customWidth="true" hidden="false" outlineLevel="0" max="15619" min="15619" style="32" width="21.85"/>
    <col collapsed="false" customWidth="true" hidden="false" outlineLevel="0" max="15620" min="15620" style="32" width="18.29"/>
    <col collapsed="false" customWidth="true" hidden="false" outlineLevel="0" max="15621" min="15621" style="32" width="16.71"/>
    <col collapsed="false" customWidth="false" hidden="false" outlineLevel="0" max="15873" min="15622" style="32" width="9.14"/>
    <col collapsed="false" customWidth="true" hidden="false" outlineLevel="0" max="15874" min="15874" style="32" width="17.29"/>
    <col collapsed="false" customWidth="true" hidden="false" outlineLevel="0" max="15875" min="15875" style="32" width="21.85"/>
    <col collapsed="false" customWidth="true" hidden="false" outlineLevel="0" max="15876" min="15876" style="32" width="18.29"/>
    <col collapsed="false" customWidth="true" hidden="false" outlineLevel="0" max="15877" min="15877" style="32" width="16.71"/>
    <col collapsed="false" customWidth="false" hidden="false" outlineLevel="0" max="16129" min="15878" style="32" width="9.14"/>
    <col collapsed="false" customWidth="true" hidden="false" outlineLevel="0" max="16130" min="16130" style="32" width="17.29"/>
    <col collapsed="false" customWidth="true" hidden="false" outlineLevel="0" max="16131" min="16131" style="32" width="21.85"/>
    <col collapsed="false" customWidth="true" hidden="false" outlineLevel="0" max="16132" min="16132" style="32" width="18.29"/>
    <col collapsed="false" customWidth="true" hidden="false" outlineLevel="0" max="16133" min="16133" style="32" width="16.71"/>
    <col collapsed="false" customWidth="false" hidden="false" outlineLevel="0" max="16384" min="16134" style="32" width="9.14"/>
  </cols>
  <sheetData>
    <row r="1" customFormat="false" ht="15" hidden="false" customHeight="false" outlineLevel="0" collapsed="false">
      <c r="A1" s="35" t="s">
        <v>0</v>
      </c>
      <c r="B1" s="36" t="s">
        <v>158</v>
      </c>
      <c r="C1" s="36"/>
      <c r="D1" s="36"/>
      <c r="E1" s="36"/>
    </row>
    <row r="2" customFormat="false" ht="45" hidden="false" customHeight="false" outlineLevel="0" collapsed="false">
      <c r="B2" s="37" t="s">
        <v>159</v>
      </c>
      <c r="C2" s="38" t="s">
        <v>160</v>
      </c>
      <c r="D2" s="39" t="s">
        <v>161</v>
      </c>
      <c r="E2" s="39" t="s">
        <v>162</v>
      </c>
    </row>
    <row r="3" s="40" customFormat="true" ht="15" hidden="false" customHeight="false" outlineLevel="0" collapsed="false">
      <c r="B3" s="41" t="n">
        <v>44481</v>
      </c>
      <c r="C3" s="42" t="n">
        <v>90.7461</v>
      </c>
      <c r="D3" s="42" t="n">
        <v>1.05</v>
      </c>
      <c r="E3" s="42" t="n">
        <v>1.05</v>
      </c>
    </row>
    <row r="4" customFormat="false" ht="15" hidden="false" customHeight="false" outlineLevel="0" collapsed="false">
      <c r="B4" s="43"/>
      <c r="C4" s="44"/>
      <c r="D4" s="44"/>
      <c r="E4" s="44"/>
    </row>
    <row r="5" customFormat="false" ht="15" hidden="false" customHeight="false" outlineLevel="0" collapsed="false">
      <c r="B5" s="36" t="s">
        <v>163</v>
      </c>
      <c r="C5" s="36"/>
      <c r="D5" s="36"/>
      <c r="E5" s="36"/>
    </row>
    <row r="6" customFormat="false" ht="45" hidden="false" customHeight="false" outlineLevel="0" collapsed="false">
      <c r="B6" s="37" t="s">
        <v>159</v>
      </c>
      <c r="C6" s="38" t="s">
        <v>160</v>
      </c>
      <c r="D6" s="39" t="s">
        <v>161</v>
      </c>
      <c r="E6" s="39" t="s">
        <v>162</v>
      </c>
    </row>
    <row r="7" s="40" customFormat="true" ht="15" hidden="false" customHeight="false" outlineLevel="0" collapsed="false">
      <c r="B7" s="41" t="n">
        <v>44481</v>
      </c>
      <c r="C7" s="42" t="n">
        <v>87.3547</v>
      </c>
      <c r="D7" s="42" t="n">
        <v>2.15</v>
      </c>
      <c r="E7" s="42" t="n">
        <v>2.15</v>
      </c>
    </row>
    <row r="8" s="40" customFormat="true" ht="15" hidden="false" customHeight="false" outlineLevel="0" collapsed="false">
      <c r="B8" s="43"/>
      <c r="C8" s="44"/>
      <c r="D8" s="44"/>
      <c r="E8" s="44"/>
    </row>
    <row r="9" s="40" customFormat="true" ht="15" hidden="false" customHeight="false" outlineLevel="0" collapsed="false">
      <c r="A9" s="32"/>
      <c r="B9" s="36" t="s">
        <v>164</v>
      </c>
      <c r="C9" s="36"/>
      <c r="D9" s="36"/>
      <c r="E9" s="36"/>
    </row>
    <row r="10" s="40" customFormat="true" ht="45" hidden="false" customHeight="false" outlineLevel="0" collapsed="false">
      <c r="A10" s="32"/>
      <c r="B10" s="37" t="s">
        <v>159</v>
      </c>
      <c r="C10" s="38" t="s">
        <v>160</v>
      </c>
      <c r="D10" s="39" t="s">
        <v>161</v>
      </c>
      <c r="E10" s="39" t="s">
        <v>162</v>
      </c>
    </row>
    <row r="11" s="40" customFormat="true" ht="15" hidden="false" customHeight="false" outlineLevel="0" collapsed="false">
      <c r="B11" s="41" t="n">
        <v>44494</v>
      </c>
      <c r="C11" s="42" t="n">
        <v>79.5689</v>
      </c>
      <c r="D11" s="42" t="n">
        <v>2.05</v>
      </c>
      <c r="E11" s="42" t="n">
        <v>2.05</v>
      </c>
    </row>
    <row r="12" s="40" customFormat="true" ht="15" hidden="false" customHeight="false" outlineLevel="0" collapsed="false">
      <c r="B12" s="43"/>
      <c r="C12" s="44"/>
      <c r="D12" s="44"/>
      <c r="E12" s="44"/>
    </row>
    <row r="13" customFormat="false" ht="15" hidden="false" customHeight="false" outlineLevel="0" collapsed="false">
      <c r="B13" s="36" t="s">
        <v>165</v>
      </c>
      <c r="C13" s="36"/>
      <c r="D13" s="36"/>
      <c r="E13" s="36"/>
    </row>
    <row r="14" customFormat="false" ht="45" hidden="false" customHeight="false" outlineLevel="0" collapsed="false">
      <c r="B14" s="37" t="s">
        <v>159</v>
      </c>
      <c r="C14" s="38" t="s">
        <v>160</v>
      </c>
      <c r="D14" s="39" t="s">
        <v>161</v>
      </c>
      <c r="E14" s="39" t="s">
        <v>162</v>
      </c>
    </row>
    <row r="15" customFormat="false" ht="15" hidden="false" customHeight="false" outlineLevel="0" collapsed="false">
      <c r="B15" s="41" t="n">
        <v>44481</v>
      </c>
      <c r="C15" s="42" t="n">
        <v>84.8805</v>
      </c>
      <c r="D15" s="42" t="n">
        <v>1.05</v>
      </c>
      <c r="E15" s="42" t="n">
        <v>1.05</v>
      </c>
    </row>
    <row r="17" customFormat="false" ht="15" hidden="false" customHeight="false" outlineLevel="0" collapsed="false">
      <c r="B17" s="36" t="s">
        <v>166</v>
      </c>
      <c r="C17" s="36"/>
      <c r="D17" s="36"/>
      <c r="E17" s="36"/>
    </row>
    <row r="18" customFormat="false" ht="45" hidden="false" customHeight="false" outlineLevel="0" collapsed="false">
      <c r="A18" s="45"/>
      <c r="B18" s="37" t="s">
        <v>159</v>
      </c>
      <c r="C18" s="38" t="s">
        <v>160</v>
      </c>
      <c r="D18" s="39" t="s">
        <v>161</v>
      </c>
      <c r="E18" s="39" t="s">
        <v>162</v>
      </c>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c r="DM18" s="45"/>
      <c r="DN18" s="45"/>
      <c r="DO18" s="45"/>
      <c r="DP18" s="45"/>
      <c r="DQ18" s="45"/>
      <c r="DR18" s="45"/>
      <c r="DS18" s="45"/>
      <c r="DT18" s="45"/>
      <c r="DU18" s="45"/>
      <c r="DV18" s="45"/>
      <c r="DW18" s="45"/>
      <c r="DX18" s="45"/>
      <c r="DY18" s="45"/>
      <c r="DZ18" s="45"/>
      <c r="EA18" s="45"/>
      <c r="EB18" s="45"/>
      <c r="EC18" s="45"/>
      <c r="ED18" s="45"/>
      <c r="EE18" s="45"/>
      <c r="EF18" s="45"/>
      <c r="EG18" s="45"/>
      <c r="EH18" s="45"/>
      <c r="EI18" s="45"/>
      <c r="EJ18" s="45"/>
      <c r="EK18" s="45"/>
      <c r="EL18" s="45"/>
      <c r="EM18" s="45"/>
      <c r="EN18" s="45"/>
      <c r="EO18" s="45"/>
      <c r="EP18" s="45"/>
      <c r="EQ18" s="45"/>
      <c r="ER18" s="45"/>
      <c r="ES18" s="45"/>
      <c r="ET18" s="45"/>
      <c r="EU18" s="45"/>
      <c r="EV18" s="45"/>
      <c r="EW18" s="45"/>
      <c r="EX18" s="45"/>
      <c r="EY18" s="45"/>
      <c r="EZ18" s="45"/>
      <c r="FA18" s="45"/>
      <c r="FB18" s="45"/>
      <c r="FC18" s="45"/>
      <c r="FD18" s="45"/>
      <c r="FE18" s="45"/>
      <c r="FF18" s="45"/>
      <c r="FG18" s="45"/>
      <c r="FH18" s="45"/>
      <c r="FI18" s="45"/>
      <c r="FJ18" s="45"/>
      <c r="FK18" s="45"/>
      <c r="FL18" s="45"/>
      <c r="FM18" s="45"/>
      <c r="FN18" s="45"/>
      <c r="FO18" s="45"/>
      <c r="FP18" s="45"/>
      <c r="FQ18" s="45"/>
      <c r="FR18" s="45"/>
      <c r="FS18" s="45"/>
      <c r="FT18" s="45"/>
      <c r="FU18" s="45"/>
      <c r="FV18" s="45"/>
      <c r="FW18" s="45"/>
      <c r="FX18" s="45"/>
      <c r="FY18" s="45"/>
      <c r="FZ18" s="45"/>
      <c r="GA18" s="45"/>
      <c r="GB18" s="45"/>
      <c r="GC18" s="45"/>
      <c r="GD18" s="45"/>
      <c r="GE18" s="45"/>
      <c r="GF18" s="45"/>
      <c r="GG18" s="45"/>
      <c r="GH18" s="45"/>
      <c r="GI18" s="45"/>
      <c r="GJ18" s="45"/>
      <c r="GK18" s="45"/>
      <c r="GL18" s="45"/>
      <c r="GM18" s="45"/>
      <c r="GN18" s="45"/>
      <c r="GO18" s="45"/>
      <c r="GP18" s="45"/>
      <c r="GQ18" s="45"/>
      <c r="GR18" s="45"/>
      <c r="GS18" s="45"/>
      <c r="GT18" s="45"/>
      <c r="GU18" s="45"/>
      <c r="GV18" s="45"/>
      <c r="GW18" s="45"/>
      <c r="GX18" s="45"/>
      <c r="GY18" s="45"/>
      <c r="GZ18" s="45"/>
      <c r="HA18" s="45"/>
      <c r="HB18" s="45"/>
      <c r="HC18" s="45"/>
      <c r="HD18" s="45"/>
      <c r="HE18" s="45"/>
      <c r="HF18" s="45"/>
      <c r="HG18" s="45"/>
      <c r="HH18" s="45"/>
      <c r="HI18" s="45"/>
      <c r="HJ18" s="45"/>
      <c r="HK18" s="45"/>
      <c r="HL18" s="45"/>
      <c r="HM18" s="45"/>
      <c r="HN18" s="45"/>
      <c r="HO18" s="45"/>
      <c r="HP18" s="45"/>
      <c r="HQ18" s="45"/>
      <c r="HR18" s="45"/>
      <c r="HS18" s="45"/>
      <c r="HT18" s="45"/>
      <c r="HU18" s="45"/>
      <c r="HV18" s="45"/>
      <c r="HW18" s="45"/>
      <c r="HX18" s="45"/>
      <c r="HY18" s="45"/>
      <c r="HZ18" s="45"/>
      <c r="IA18" s="45"/>
      <c r="IB18" s="45"/>
      <c r="IC18" s="45"/>
      <c r="ID18" s="45"/>
      <c r="IE18" s="45"/>
      <c r="IF18" s="45"/>
      <c r="IG18" s="45"/>
      <c r="IH18" s="45"/>
      <c r="II18" s="45"/>
      <c r="IJ18" s="45"/>
      <c r="IK18" s="45"/>
      <c r="IL18" s="45"/>
      <c r="IM18" s="45"/>
      <c r="IN18" s="45"/>
      <c r="IO18" s="45"/>
      <c r="IP18" s="45"/>
      <c r="IQ18" s="45"/>
      <c r="IR18" s="45"/>
      <c r="IS18" s="45"/>
      <c r="IT18" s="45"/>
      <c r="IU18" s="45"/>
      <c r="IV18" s="45"/>
    </row>
    <row r="19" customFormat="false" ht="15" hidden="false" customHeight="false" outlineLevel="0" collapsed="false">
      <c r="B19" s="41" t="n">
        <v>44442</v>
      </c>
      <c r="C19" s="42" t="n">
        <v>15.197</v>
      </c>
      <c r="D19" s="42" t="n">
        <v>0.05</v>
      </c>
      <c r="E19" s="42" t="n">
        <v>0.05</v>
      </c>
    </row>
    <row r="20" customFormat="false" ht="15" hidden="false" customHeight="false" outlineLevel="0" collapsed="false">
      <c r="B20" s="41" t="n">
        <v>44473</v>
      </c>
      <c r="C20" s="42" t="n">
        <v>15.2154</v>
      </c>
      <c r="D20" s="42" t="n">
        <v>0.052</v>
      </c>
      <c r="E20" s="42" t="n">
        <v>0.052</v>
      </c>
    </row>
    <row r="21" customFormat="false" ht="15" hidden="false" customHeight="false" outlineLevel="0" collapsed="false">
      <c r="B21" s="41" t="n">
        <v>44502</v>
      </c>
      <c r="C21" s="42" t="n">
        <v>15.3634</v>
      </c>
      <c r="D21" s="42" t="n">
        <v>0.052</v>
      </c>
      <c r="E21" s="42" t="n">
        <v>0.052</v>
      </c>
    </row>
    <row r="22" customFormat="false" ht="15" hidden="false" customHeight="false" outlineLevel="0" collapsed="false">
      <c r="B22" s="41" t="n">
        <v>44532</v>
      </c>
      <c r="C22" s="42" t="n">
        <v>15.2033</v>
      </c>
      <c r="D22" s="42" t="n">
        <v>0.052</v>
      </c>
      <c r="E22" s="42" t="n">
        <v>0.052</v>
      </c>
    </row>
    <row r="23" customFormat="false" ht="15" hidden="false" customHeight="false" outlineLevel="0" collapsed="false">
      <c r="B23" s="41" t="n">
        <v>44565</v>
      </c>
      <c r="C23" s="42" t="n">
        <v>15.308</v>
      </c>
      <c r="D23" s="42" t="n">
        <v>0.051</v>
      </c>
      <c r="E23" s="42" t="n">
        <v>0.051</v>
      </c>
    </row>
    <row r="24" customFormat="false" ht="15" hidden="false" customHeight="false" outlineLevel="0" collapsed="false">
      <c r="B24" s="41" t="n">
        <v>44595</v>
      </c>
      <c r="C24" s="42" t="n">
        <v>15.1819</v>
      </c>
      <c r="D24" s="42" t="n">
        <v>0.051</v>
      </c>
      <c r="E24" s="42" t="n">
        <v>0.051</v>
      </c>
    </row>
    <row r="25" customFormat="false" ht="15" hidden="false" customHeight="false" outlineLevel="0" collapsed="false">
      <c r="B25" s="43"/>
      <c r="C25" s="44"/>
      <c r="D25" s="44"/>
      <c r="E25" s="44"/>
    </row>
    <row r="26" customFormat="false" ht="15" hidden="false" customHeight="false" outlineLevel="0" collapsed="false">
      <c r="B26" s="36" t="s">
        <v>167</v>
      </c>
      <c r="C26" s="36"/>
      <c r="D26" s="36"/>
      <c r="E26" s="36"/>
    </row>
    <row r="27" customFormat="false" ht="45" hidden="false" customHeight="false" outlineLevel="0" collapsed="false">
      <c r="A27" s="45"/>
      <c r="B27" s="37" t="s">
        <v>159</v>
      </c>
      <c r="C27" s="38" t="s">
        <v>160</v>
      </c>
      <c r="D27" s="39" t="s">
        <v>161</v>
      </c>
      <c r="E27" s="39" t="s">
        <v>162</v>
      </c>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M27" s="45"/>
      <c r="CN27" s="45"/>
      <c r="CO27" s="45"/>
      <c r="CP27" s="45"/>
      <c r="CQ27" s="45"/>
      <c r="CR27" s="45"/>
      <c r="CS27" s="45"/>
      <c r="CT27" s="45"/>
      <c r="CU27" s="45"/>
      <c r="CV27" s="45"/>
      <c r="CW27" s="45"/>
      <c r="CX27" s="45"/>
      <c r="CY27" s="45"/>
      <c r="CZ27" s="45"/>
      <c r="DA27" s="45"/>
      <c r="DB27" s="45"/>
      <c r="DC27" s="45"/>
      <c r="DD27" s="45"/>
      <c r="DE27" s="45"/>
      <c r="DF27" s="45"/>
      <c r="DG27" s="45"/>
      <c r="DH27" s="45"/>
      <c r="DI27" s="45"/>
      <c r="DJ27" s="45"/>
      <c r="DK27" s="45"/>
      <c r="DL27" s="45"/>
      <c r="DM27" s="45"/>
      <c r="DN27" s="45"/>
      <c r="DO27" s="45"/>
      <c r="DP27" s="45"/>
      <c r="DQ27" s="45"/>
      <c r="DR27" s="45"/>
      <c r="DS27" s="45"/>
      <c r="DT27" s="45"/>
      <c r="DU27" s="45"/>
      <c r="DV27" s="45"/>
      <c r="DW27" s="45"/>
      <c r="DX27" s="45"/>
      <c r="DY27" s="45"/>
      <c r="DZ27" s="45"/>
      <c r="EA27" s="45"/>
      <c r="EB27" s="45"/>
      <c r="EC27" s="45"/>
      <c r="ED27" s="45"/>
      <c r="EE27" s="45"/>
      <c r="EF27" s="45"/>
      <c r="EG27" s="45"/>
      <c r="EH27" s="45"/>
      <c r="EI27" s="45"/>
      <c r="EJ27" s="45"/>
      <c r="EK27" s="45"/>
      <c r="EL27" s="45"/>
      <c r="EM27" s="45"/>
      <c r="EN27" s="45"/>
      <c r="EO27" s="45"/>
      <c r="EP27" s="45"/>
      <c r="EQ27" s="45"/>
      <c r="ER27" s="45"/>
      <c r="ES27" s="45"/>
      <c r="ET27" s="45"/>
      <c r="EU27" s="45"/>
      <c r="EV27" s="45"/>
      <c r="EW27" s="45"/>
      <c r="EX27" s="45"/>
      <c r="EY27" s="45"/>
      <c r="EZ27" s="45"/>
      <c r="FA27" s="45"/>
      <c r="FB27" s="45"/>
      <c r="FC27" s="45"/>
      <c r="FD27" s="45"/>
      <c r="FE27" s="45"/>
      <c r="FF27" s="45"/>
      <c r="FG27" s="45"/>
      <c r="FH27" s="45"/>
      <c r="FI27" s="45"/>
      <c r="FJ27" s="45"/>
      <c r="FK27" s="45"/>
      <c r="FL27" s="45"/>
      <c r="FM27" s="45"/>
      <c r="FN27" s="45"/>
      <c r="FO27" s="45"/>
      <c r="FP27" s="45"/>
      <c r="FQ27" s="45"/>
      <c r="FR27" s="45"/>
      <c r="FS27" s="45"/>
      <c r="FT27" s="45"/>
      <c r="FU27" s="45"/>
      <c r="FV27" s="45"/>
      <c r="FW27" s="45"/>
      <c r="FX27" s="45"/>
      <c r="FY27" s="45"/>
      <c r="FZ27" s="45"/>
      <c r="GA27" s="45"/>
      <c r="GB27" s="45"/>
      <c r="GC27" s="45"/>
      <c r="GD27" s="45"/>
      <c r="GE27" s="45"/>
      <c r="GF27" s="45"/>
      <c r="GG27" s="45"/>
      <c r="GH27" s="45"/>
      <c r="GI27" s="45"/>
      <c r="GJ27" s="45"/>
      <c r="GK27" s="45"/>
      <c r="GL27" s="45"/>
      <c r="GM27" s="45"/>
      <c r="GN27" s="45"/>
      <c r="GO27" s="45"/>
      <c r="GP27" s="45"/>
      <c r="GQ27" s="45"/>
      <c r="GR27" s="45"/>
      <c r="GS27" s="45"/>
      <c r="GT27" s="45"/>
      <c r="GU27" s="45"/>
      <c r="GV27" s="45"/>
      <c r="GW27" s="45"/>
      <c r="GX27" s="45"/>
      <c r="GY27" s="45"/>
      <c r="GZ27" s="45"/>
      <c r="HA27" s="45"/>
      <c r="HB27" s="45"/>
      <c r="HC27" s="45"/>
      <c r="HD27" s="45"/>
      <c r="HE27" s="45"/>
      <c r="HF27" s="45"/>
      <c r="HG27" s="45"/>
      <c r="HH27" s="45"/>
      <c r="HI27" s="45"/>
      <c r="HJ27" s="45"/>
      <c r="HK27" s="45"/>
      <c r="HL27" s="45"/>
      <c r="HM27" s="45"/>
      <c r="HN27" s="45"/>
      <c r="HO27" s="45"/>
      <c r="HP27" s="45"/>
      <c r="HQ27" s="45"/>
      <c r="HR27" s="45"/>
      <c r="HS27" s="45"/>
      <c r="HT27" s="45"/>
      <c r="HU27" s="45"/>
      <c r="HV27" s="45"/>
      <c r="HW27" s="45"/>
      <c r="HX27" s="45"/>
      <c r="HY27" s="45"/>
      <c r="HZ27" s="45"/>
      <c r="IA27" s="45"/>
      <c r="IB27" s="45"/>
      <c r="IC27" s="45"/>
      <c r="ID27" s="45"/>
      <c r="IE27" s="45"/>
      <c r="IF27" s="45"/>
      <c r="IG27" s="45"/>
      <c r="IH27" s="45"/>
      <c r="II27" s="45"/>
      <c r="IJ27" s="45"/>
      <c r="IK27" s="45"/>
      <c r="IL27" s="45"/>
      <c r="IM27" s="45"/>
      <c r="IN27" s="45"/>
      <c r="IO27" s="45"/>
      <c r="IP27" s="45"/>
      <c r="IQ27" s="45"/>
      <c r="IR27" s="45"/>
      <c r="IS27" s="45"/>
      <c r="IT27" s="45"/>
      <c r="IU27" s="45"/>
      <c r="IV27" s="45"/>
    </row>
    <row r="28" customFormat="false" ht="15" hidden="false" customHeight="false" outlineLevel="0" collapsed="false">
      <c r="B28" s="41" t="n">
        <v>44442</v>
      </c>
      <c r="C28" s="42" t="n">
        <v>17.5921</v>
      </c>
      <c r="D28" s="42" t="n">
        <v>0.05</v>
      </c>
      <c r="E28" s="42" t="n">
        <v>0.05</v>
      </c>
    </row>
    <row r="29" customFormat="false" ht="15" hidden="false" customHeight="false" outlineLevel="0" collapsed="false">
      <c r="B29" s="41" t="n">
        <v>44473</v>
      </c>
      <c r="C29" s="42" t="n">
        <v>17.6389</v>
      </c>
      <c r="D29" s="42" t="n">
        <v>0.052</v>
      </c>
      <c r="E29" s="42" t="n">
        <v>0.052</v>
      </c>
    </row>
    <row r="30" customFormat="false" ht="15" hidden="false" customHeight="false" outlineLevel="0" collapsed="false">
      <c r="B30" s="41" t="n">
        <v>44502</v>
      </c>
      <c r="C30" s="42" t="n">
        <v>17.8348</v>
      </c>
      <c r="D30" s="42" t="n">
        <v>0.052</v>
      </c>
      <c r="E30" s="42" t="n">
        <v>0.052</v>
      </c>
    </row>
    <row r="31" customFormat="false" ht="15" hidden="false" customHeight="false" outlineLevel="0" collapsed="false">
      <c r="B31" s="41" t="n">
        <v>44532</v>
      </c>
      <c r="C31" s="42" t="n">
        <v>17.6758</v>
      </c>
      <c r="D31" s="42" t="n">
        <v>0.052</v>
      </c>
      <c r="E31" s="42" t="n">
        <v>0.052</v>
      </c>
    </row>
    <row r="32" customFormat="false" ht="15" hidden="false" customHeight="false" outlineLevel="0" collapsed="false">
      <c r="B32" s="41" t="n">
        <v>44565</v>
      </c>
      <c r="C32" s="42" t="n">
        <v>17.8242</v>
      </c>
      <c r="D32" s="42" t="n">
        <v>0.051</v>
      </c>
      <c r="E32" s="42" t="n">
        <v>0.051</v>
      </c>
    </row>
    <row r="33" customFormat="false" ht="15" hidden="false" customHeight="false" outlineLevel="0" collapsed="false">
      <c r="B33" s="41" t="n">
        <v>44595</v>
      </c>
      <c r="C33" s="42" t="n">
        <v>17.7022</v>
      </c>
      <c r="D33" s="42" t="n">
        <v>0.051</v>
      </c>
      <c r="E33" s="42" t="n">
        <v>0.051</v>
      </c>
    </row>
    <row r="35" customFormat="false" ht="15" hidden="false" customHeight="false" outlineLevel="0" collapsed="false">
      <c r="B35" s="36" t="s">
        <v>168</v>
      </c>
      <c r="C35" s="36"/>
      <c r="D35" s="36"/>
      <c r="E35" s="36"/>
    </row>
    <row r="36" s="45" customFormat="true" ht="45" hidden="false" customHeight="false" outlineLevel="0" collapsed="false">
      <c r="B36" s="37" t="s">
        <v>159</v>
      </c>
      <c r="C36" s="38" t="s">
        <v>160</v>
      </c>
      <c r="D36" s="39" t="s">
        <v>161</v>
      </c>
      <c r="E36" s="39" t="s">
        <v>162</v>
      </c>
    </row>
    <row r="37" customFormat="false" ht="15" hidden="false" customHeight="false" outlineLevel="0" collapsed="false">
      <c r="B37" s="41" t="n">
        <v>44442</v>
      </c>
      <c r="C37" s="46" t="n">
        <v>73.7619</v>
      </c>
      <c r="D37" s="46" t="n">
        <v>0.3</v>
      </c>
      <c r="E37" s="46" t="n">
        <v>0.3</v>
      </c>
    </row>
    <row r="38" customFormat="false" ht="15" hidden="false" customHeight="false" outlineLevel="0" collapsed="false">
      <c r="B38" s="41" t="n">
        <v>44473</v>
      </c>
      <c r="C38" s="46" t="n">
        <v>74.1426</v>
      </c>
      <c r="D38" s="46" t="n">
        <v>0.32</v>
      </c>
      <c r="E38" s="46" t="n">
        <v>0.32</v>
      </c>
    </row>
    <row r="39" customFormat="false" ht="15" hidden="false" customHeight="false" outlineLevel="0" collapsed="false">
      <c r="B39" s="41" t="n">
        <v>44502</v>
      </c>
      <c r="C39" s="42" t="n">
        <v>75.0259</v>
      </c>
      <c r="D39" s="42" t="n">
        <v>0.32</v>
      </c>
      <c r="E39" s="42" t="n">
        <v>0.32</v>
      </c>
    </row>
    <row r="40" customFormat="false" ht="15" hidden="false" customHeight="false" outlineLevel="0" collapsed="false">
      <c r="B40" s="41" t="n">
        <v>44532</v>
      </c>
      <c r="C40" s="42" t="n">
        <v>72.7021</v>
      </c>
      <c r="D40" s="42" t="n">
        <v>0.31</v>
      </c>
      <c r="E40" s="42" t="n">
        <v>0.31</v>
      </c>
    </row>
    <row r="41" customFormat="false" ht="15" hidden="false" customHeight="false" outlineLevel="0" collapsed="false">
      <c r="B41" s="41" t="n">
        <v>44565</v>
      </c>
      <c r="C41" s="42" t="n">
        <v>73.5716</v>
      </c>
      <c r="D41" s="42" t="n">
        <v>0.3</v>
      </c>
      <c r="E41" s="42" t="n">
        <v>0.3</v>
      </c>
    </row>
    <row r="42" customFormat="false" ht="15" hidden="false" customHeight="false" outlineLevel="0" collapsed="false">
      <c r="B42" s="41" t="n">
        <v>44595</v>
      </c>
      <c r="C42" s="42" t="n">
        <v>73.6046</v>
      </c>
      <c r="D42" s="42" t="n">
        <v>0.3</v>
      </c>
      <c r="E42" s="42" t="n">
        <v>0.3</v>
      </c>
    </row>
    <row r="44" customFormat="false" ht="15" hidden="false" customHeight="false" outlineLevel="0" collapsed="false">
      <c r="B44" s="36" t="s">
        <v>169</v>
      </c>
      <c r="C44" s="36"/>
      <c r="D44" s="36"/>
      <c r="E44" s="36"/>
    </row>
    <row r="45" s="45" customFormat="true" ht="45" hidden="false" customHeight="false" outlineLevel="0" collapsed="false">
      <c r="B45" s="37" t="s">
        <v>159</v>
      </c>
      <c r="C45" s="38" t="s">
        <v>160</v>
      </c>
      <c r="D45" s="39" t="s">
        <v>161</v>
      </c>
      <c r="E45" s="39" t="s">
        <v>162</v>
      </c>
    </row>
    <row r="46" customFormat="false" ht="15" hidden="false" customHeight="false" outlineLevel="0" collapsed="false">
      <c r="B46" s="41" t="n">
        <v>44442</v>
      </c>
      <c r="C46" s="42" t="n">
        <v>82.0077</v>
      </c>
      <c r="D46" s="42" t="n">
        <v>0.3</v>
      </c>
      <c r="E46" s="42" t="n">
        <v>0.3</v>
      </c>
    </row>
    <row r="47" customFormat="false" ht="15" hidden="false" customHeight="false" outlineLevel="0" collapsed="false">
      <c r="B47" s="41" t="n">
        <v>44473</v>
      </c>
      <c r="C47" s="42" t="n">
        <v>82.5307</v>
      </c>
      <c r="D47" s="42" t="n">
        <v>0.32</v>
      </c>
      <c r="E47" s="42" t="n">
        <v>0.32</v>
      </c>
    </row>
    <row r="48" customFormat="false" ht="15" hidden="false" customHeight="false" outlineLevel="0" collapsed="false">
      <c r="B48" s="41" t="n">
        <v>44502</v>
      </c>
      <c r="C48" s="42" t="n">
        <v>83.6131</v>
      </c>
      <c r="D48" s="42" t="n">
        <v>0.32</v>
      </c>
      <c r="E48" s="42" t="n">
        <v>0.32</v>
      </c>
    </row>
    <row r="49" customFormat="false" ht="15" hidden="false" customHeight="false" outlineLevel="0" collapsed="false">
      <c r="B49" s="41" t="n">
        <v>44532</v>
      </c>
      <c r="C49" s="42" t="n">
        <v>81.1215</v>
      </c>
      <c r="D49" s="42" t="n">
        <v>0.31</v>
      </c>
      <c r="E49" s="42" t="n">
        <v>0.31</v>
      </c>
    </row>
    <row r="50" customFormat="false" ht="15" hidden="false" customHeight="false" outlineLevel="0" collapsed="false">
      <c r="B50" s="41" t="n">
        <v>44565</v>
      </c>
      <c r="C50" s="42" t="n">
        <v>82.1987</v>
      </c>
      <c r="D50" s="42" t="n">
        <v>0.3</v>
      </c>
      <c r="E50" s="42" t="n">
        <v>0.3</v>
      </c>
    </row>
    <row r="51" customFormat="false" ht="15" hidden="false" customHeight="false" outlineLevel="0" collapsed="false">
      <c r="B51" s="41" t="n">
        <v>44595</v>
      </c>
      <c r="C51" s="42" t="n">
        <v>82.3349</v>
      </c>
      <c r="D51" s="47" t="n">
        <v>0.3</v>
      </c>
      <c r="E51" s="47" t="n">
        <v>0.3</v>
      </c>
    </row>
    <row r="52" customFormat="false" ht="15" hidden="false" customHeight="false" outlineLevel="0" collapsed="false">
      <c r="B52" s="43"/>
      <c r="C52" s="44"/>
      <c r="D52" s="44"/>
      <c r="E52" s="44"/>
    </row>
    <row r="53" customFormat="false" ht="15" hidden="false" customHeight="false" outlineLevel="0" collapsed="false">
      <c r="B53" s="36" t="s">
        <v>170</v>
      </c>
      <c r="C53" s="36"/>
      <c r="D53" s="36"/>
      <c r="E53" s="36"/>
    </row>
    <row r="54" customFormat="false" ht="45" hidden="false" customHeight="false" outlineLevel="0" collapsed="false">
      <c r="A54" s="45"/>
      <c r="B54" s="48" t="s">
        <v>159</v>
      </c>
      <c r="C54" s="49" t="s">
        <v>160</v>
      </c>
      <c r="D54" s="50" t="s">
        <v>161</v>
      </c>
      <c r="E54" s="50" t="s">
        <v>162</v>
      </c>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c r="DO54" s="45"/>
      <c r="DP54" s="45"/>
      <c r="DQ54" s="45"/>
      <c r="DR54" s="45"/>
      <c r="DS54" s="45"/>
      <c r="DT54" s="45"/>
      <c r="DU54" s="45"/>
      <c r="DV54" s="45"/>
      <c r="DW54" s="45"/>
      <c r="DX54" s="45"/>
      <c r="DY54" s="45"/>
      <c r="DZ54" s="45"/>
      <c r="EA54" s="45"/>
      <c r="EB54" s="45"/>
      <c r="EC54" s="45"/>
      <c r="ED54" s="45"/>
      <c r="EE54" s="45"/>
      <c r="EF54" s="45"/>
      <c r="EG54" s="45"/>
      <c r="EH54" s="45"/>
      <c r="EI54" s="45"/>
      <c r="EJ54" s="45"/>
      <c r="EK54" s="45"/>
      <c r="EL54" s="45"/>
      <c r="EM54" s="45"/>
      <c r="EN54" s="45"/>
      <c r="EO54" s="45"/>
      <c r="EP54" s="45"/>
      <c r="EQ54" s="45"/>
      <c r="ER54" s="45"/>
      <c r="ES54" s="45"/>
      <c r="ET54" s="45"/>
      <c r="EU54" s="45"/>
      <c r="EV54" s="45"/>
      <c r="EW54" s="45"/>
      <c r="EX54" s="45"/>
      <c r="EY54" s="45"/>
      <c r="EZ54" s="45"/>
      <c r="FA54" s="45"/>
      <c r="FB54" s="45"/>
      <c r="FC54" s="45"/>
      <c r="FD54" s="45"/>
      <c r="FE54" s="45"/>
      <c r="FF54" s="45"/>
      <c r="FG54" s="45"/>
      <c r="FH54" s="45"/>
      <c r="FI54" s="45"/>
      <c r="FJ54" s="45"/>
      <c r="FK54" s="45"/>
      <c r="FL54" s="45"/>
      <c r="FM54" s="45"/>
      <c r="FN54" s="45"/>
      <c r="FO54" s="45"/>
      <c r="FP54" s="45"/>
      <c r="FQ54" s="45"/>
      <c r="FR54" s="45"/>
      <c r="FS54" s="45"/>
      <c r="FT54" s="45"/>
      <c r="FU54" s="45"/>
      <c r="FV54" s="45"/>
      <c r="FW54" s="45"/>
      <c r="FX54" s="45"/>
      <c r="FY54" s="45"/>
      <c r="FZ54" s="45"/>
      <c r="GA54" s="45"/>
      <c r="GB54" s="45"/>
      <c r="GC54" s="45"/>
      <c r="GD54" s="45"/>
      <c r="GE54" s="45"/>
      <c r="GF54" s="45"/>
      <c r="GG54" s="45"/>
      <c r="GH54" s="45"/>
      <c r="GI54" s="45"/>
      <c r="GJ54" s="45"/>
      <c r="GK54" s="45"/>
      <c r="GL54" s="45"/>
      <c r="GM54" s="45"/>
      <c r="GN54" s="45"/>
      <c r="GO54" s="45"/>
      <c r="GP54" s="45"/>
      <c r="GQ54" s="45"/>
      <c r="GR54" s="45"/>
      <c r="GS54" s="45"/>
      <c r="GT54" s="45"/>
      <c r="GU54" s="45"/>
      <c r="GV54" s="45"/>
      <c r="GW54" s="45"/>
      <c r="GX54" s="45"/>
      <c r="GY54" s="45"/>
      <c r="GZ54" s="45"/>
      <c r="HA54" s="45"/>
      <c r="HB54" s="45"/>
      <c r="HC54" s="45"/>
      <c r="HD54" s="45"/>
      <c r="HE54" s="45"/>
      <c r="HF54" s="45"/>
      <c r="HG54" s="45"/>
      <c r="HH54" s="45"/>
      <c r="HI54" s="45"/>
      <c r="HJ54" s="45"/>
      <c r="HK54" s="45"/>
      <c r="HL54" s="45"/>
      <c r="HM54" s="45"/>
      <c r="HN54" s="45"/>
      <c r="HO54" s="45"/>
      <c r="HP54" s="45"/>
      <c r="HQ54" s="45"/>
      <c r="HR54" s="45"/>
      <c r="HS54" s="45"/>
      <c r="HT54" s="45"/>
      <c r="HU54" s="45"/>
      <c r="HV54" s="45"/>
      <c r="HW54" s="45"/>
      <c r="HX54" s="45"/>
      <c r="HY54" s="45"/>
      <c r="HZ54" s="45"/>
      <c r="IA54" s="45"/>
      <c r="IB54" s="45"/>
      <c r="IC54" s="45"/>
      <c r="ID54" s="45"/>
      <c r="IE54" s="45"/>
      <c r="IF54" s="45"/>
      <c r="IG54" s="45"/>
      <c r="IH54" s="45"/>
      <c r="II54" s="45"/>
      <c r="IJ54" s="45"/>
      <c r="IK54" s="45"/>
      <c r="IL54" s="45"/>
      <c r="IM54" s="45"/>
      <c r="IN54" s="45"/>
      <c r="IO54" s="45"/>
      <c r="IP54" s="45"/>
      <c r="IQ54" s="45"/>
      <c r="IR54" s="45"/>
      <c r="IS54" s="45"/>
      <c r="IT54" s="45"/>
      <c r="IU54" s="45"/>
      <c r="IV54" s="45"/>
    </row>
    <row r="55" customFormat="false" ht="15" hidden="false" customHeight="false" outlineLevel="0" collapsed="false">
      <c r="B55" s="51" t="s">
        <v>171</v>
      </c>
      <c r="C55" s="42" t="n">
        <v>1001.5157</v>
      </c>
      <c r="D55" s="42" t="n">
        <v>2.3449</v>
      </c>
      <c r="E55" s="42" t="n">
        <v>2.3449</v>
      </c>
    </row>
    <row r="56" customFormat="false" ht="15" hidden="false" customHeight="false" outlineLevel="0" collapsed="false">
      <c r="B56" s="51" t="s">
        <v>172</v>
      </c>
      <c r="C56" s="42" t="n">
        <v>1001.5157</v>
      </c>
      <c r="D56" s="42" t="n">
        <v>2.4996</v>
      </c>
      <c r="E56" s="42" t="n">
        <v>2.4996</v>
      </c>
    </row>
    <row r="57" customFormat="false" ht="15" hidden="false" customHeight="false" outlineLevel="0" collapsed="false">
      <c r="B57" s="51" t="s">
        <v>173</v>
      </c>
      <c r="C57" s="42" t="n">
        <v>1001.5157</v>
      </c>
      <c r="D57" s="42" t="n">
        <v>3.0061</v>
      </c>
      <c r="E57" s="42" t="n">
        <v>3.0061</v>
      </c>
    </row>
    <row r="58" customFormat="false" ht="15" hidden="false" customHeight="false" outlineLevel="0" collapsed="false">
      <c r="B58" s="51" t="s">
        <v>174</v>
      </c>
      <c r="C58" s="42" t="n">
        <v>1001.5157</v>
      </c>
      <c r="D58" s="42" t="n">
        <v>2.9958</v>
      </c>
      <c r="E58" s="42" t="n">
        <v>2.9958</v>
      </c>
    </row>
    <row r="59" customFormat="false" ht="15" hidden="false" customHeight="false" outlineLevel="0" collapsed="false">
      <c r="B59" s="51" t="s">
        <v>175</v>
      </c>
      <c r="C59" s="42" t="n">
        <v>1001.5157</v>
      </c>
      <c r="D59" s="42" t="n">
        <v>2.77</v>
      </c>
      <c r="E59" s="42" t="n">
        <v>2.77</v>
      </c>
    </row>
    <row r="60" customFormat="false" ht="15" hidden="false" customHeight="false" outlineLevel="0" collapsed="false">
      <c r="B60" s="51" t="s">
        <v>176</v>
      </c>
      <c r="C60" s="42" t="n">
        <v>1001.5157</v>
      </c>
      <c r="D60" s="42" t="n">
        <v>2.8022</v>
      </c>
      <c r="E60" s="42" t="n">
        <v>2.8022</v>
      </c>
    </row>
    <row r="61" customFormat="false" ht="15" hidden="false" customHeight="false" outlineLevel="0" collapsed="false">
      <c r="B61" s="52"/>
      <c r="C61" s="44"/>
      <c r="D61" s="44"/>
      <c r="E61" s="44"/>
    </row>
    <row r="62" customFormat="false" ht="15" hidden="false" customHeight="false" outlineLevel="0" collapsed="false">
      <c r="B62" s="36" t="s">
        <v>177</v>
      </c>
      <c r="C62" s="36"/>
      <c r="D62" s="36"/>
      <c r="E62" s="36"/>
    </row>
    <row r="63" customFormat="false" ht="45" hidden="false" customHeight="false" outlineLevel="0" collapsed="false">
      <c r="A63" s="45"/>
      <c r="B63" s="37" t="s">
        <v>159</v>
      </c>
      <c r="C63" s="38" t="s">
        <v>160</v>
      </c>
      <c r="D63" s="39" t="s">
        <v>161</v>
      </c>
      <c r="E63" s="39" t="s">
        <v>162</v>
      </c>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5"/>
      <c r="DE63" s="45"/>
      <c r="DF63" s="45"/>
      <c r="DG63" s="45"/>
      <c r="DH63" s="45"/>
      <c r="DI63" s="45"/>
      <c r="DJ63" s="45"/>
      <c r="DK63" s="45"/>
      <c r="DL63" s="45"/>
      <c r="DM63" s="45"/>
      <c r="DN63" s="45"/>
      <c r="DO63" s="45"/>
      <c r="DP63" s="45"/>
      <c r="DQ63" s="45"/>
      <c r="DR63" s="45"/>
      <c r="DS63" s="45"/>
      <c r="DT63" s="45"/>
      <c r="DU63" s="45"/>
      <c r="DV63" s="45"/>
      <c r="DW63" s="45"/>
      <c r="DX63" s="45"/>
      <c r="DY63" s="45"/>
      <c r="DZ63" s="45"/>
      <c r="EA63" s="45"/>
      <c r="EB63" s="45"/>
      <c r="EC63" s="45"/>
      <c r="ED63" s="45"/>
      <c r="EE63" s="45"/>
      <c r="EF63" s="45"/>
      <c r="EG63" s="45"/>
      <c r="EH63" s="45"/>
      <c r="EI63" s="45"/>
      <c r="EJ63" s="45"/>
      <c r="EK63" s="45"/>
      <c r="EL63" s="45"/>
      <c r="EM63" s="45"/>
      <c r="EN63" s="45"/>
      <c r="EO63" s="45"/>
      <c r="EP63" s="45"/>
      <c r="EQ63" s="45"/>
      <c r="ER63" s="45"/>
      <c r="ES63" s="45"/>
      <c r="ET63" s="45"/>
      <c r="EU63" s="45"/>
      <c r="EV63" s="45"/>
      <c r="EW63" s="45"/>
      <c r="EX63" s="45"/>
      <c r="EY63" s="45"/>
      <c r="EZ63" s="45"/>
      <c r="FA63" s="45"/>
      <c r="FB63" s="45"/>
      <c r="FC63" s="45"/>
      <c r="FD63" s="45"/>
      <c r="FE63" s="45"/>
      <c r="FF63" s="45"/>
      <c r="FG63" s="45"/>
      <c r="FH63" s="45"/>
      <c r="FI63" s="45"/>
      <c r="FJ63" s="45"/>
      <c r="FK63" s="45"/>
      <c r="FL63" s="45"/>
      <c r="FM63" s="45"/>
      <c r="FN63" s="45"/>
      <c r="FO63" s="45"/>
      <c r="FP63" s="45"/>
      <c r="FQ63" s="45"/>
      <c r="FR63" s="45"/>
      <c r="FS63" s="45"/>
      <c r="FT63" s="45"/>
      <c r="FU63" s="45"/>
      <c r="FV63" s="45"/>
      <c r="FW63" s="45"/>
      <c r="FX63" s="45"/>
      <c r="FY63" s="45"/>
      <c r="FZ63" s="45"/>
      <c r="GA63" s="45"/>
      <c r="GB63" s="45"/>
      <c r="GC63" s="45"/>
      <c r="GD63" s="45"/>
      <c r="GE63" s="45"/>
      <c r="GF63" s="45"/>
      <c r="GG63" s="45"/>
      <c r="GH63" s="45"/>
      <c r="GI63" s="45"/>
      <c r="GJ63" s="45"/>
      <c r="GK63" s="45"/>
      <c r="GL63" s="45"/>
      <c r="GM63" s="45"/>
      <c r="GN63" s="45"/>
      <c r="GO63" s="45"/>
      <c r="GP63" s="45"/>
      <c r="GQ63" s="45"/>
      <c r="GR63" s="45"/>
      <c r="GS63" s="45"/>
      <c r="GT63" s="45"/>
      <c r="GU63" s="45"/>
      <c r="GV63" s="45"/>
      <c r="GW63" s="45"/>
      <c r="GX63" s="45"/>
      <c r="GY63" s="45"/>
      <c r="GZ63" s="45"/>
      <c r="HA63" s="45"/>
      <c r="HB63" s="45"/>
      <c r="HC63" s="45"/>
      <c r="HD63" s="45"/>
      <c r="HE63" s="45"/>
      <c r="HF63" s="45"/>
      <c r="HG63" s="45"/>
      <c r="HH63" s="45"/>
      <c r="HI63" s="45"/>
      <c r="HJ63" s="45"/>
      <c r="HK63" s="45"/>
      <c r="HL63" s="45"/>
      <c r="HM63" s="45"/>
      <c r="HN63" s="45"/>
      <c r="HO63" s="45"/>
      <c r="HP63" s="45"/>
      <c r="HQ63" s="45"/>
      <c r="HR63" s="45"/>
      <c r="HS63" s="45"/>
      <c r="HT63" s="45"/>
      <c r="HU63" s="45"/>
      <c r="HV63" s="45"/>
      <c r="HW63" s="45"/>
      <c r="HX63" s="45"/>
      <c r="HY63" s="45"/>
      <c r="HZ63" s="45"/>
      <c r="IA63" s="45"/>
      <c r="IB63" s="45"/>
      <c r="IC63" s="45"/>
      <c r="ID63" s="45"/>
      <c r="IE63" s="45"/>
      <c r="IF63" s="45"/>
      <c r="IG63" s="45"/>
      <c r="IH63" s="45"/>
      <c r="II63" s="45"/>
      <c r="IJ63" s="45"/>
      <c r="IK63" s="45"/>
      <c r="IL63" s="45"/>
      <c r="IM63" s="45"/>
      <c r="IN63" s="45"/>
      <c r="IO63" s="45"/>
      <c r="IP63" s="45"/>
      <c r="IQ63" s="45"/>
      <c r="IR63" s="45"/>
      <c r="IS63" s="45"/>
      <c r="IT63" s="45"/>
      <c r="IU63" s="45"/>
      <c r="IV63" s="45"/>
    </row>
    <row r="64" customFormat="false" ht="15" hidden="false" customHeight="false" outlineLevel="0" collapsed="false">
      <c r="B64" s="51" t="s">
        <v>171</v>
      </c>
      <c r="C64" s="42" t="n">
        <v>1001.5187</v>
      </c>
      <c r="D64" s="42" t="n">
        <v>2.4355</v>
      </c>
      <c r="E64" s="42" t="n">
        <v>2.4355</v>
      </c>
    </row>
    <row r="65" customFormat="false" ht="15" hidden="false" customHeight="false" outlineLevel="0" collapsed="false">
      <c r="B65" s="51" t="s">
        <v>172</v>
      </c>
      <c r="C65" s="42" t="n">
        <v>1001.5187</v>
      </c>
      <c r="D65" s="42" t="n">
        <v>2.6148</v>
      </c>
      <c r="E65" s="42" t="n">
        <v>2.6148</v>
      </c>
    </row>
    <row r="66" customFormat="false" ht="15" hidden="false" customHeight="false" outlineLevel="0" collapsed="false">
      <c r="B66" s="51" t="s">
        <v>173</v>
      </c>
      <c r="C66" s="42" t="n">
        <v>1001.5187</v>
      </c>
      <c r="D66" s="42" t="n">
        <v>3.0968</v>
      </c>
      <c r="E66" s="42" t="n">
        <v>3.0968</v>
      </c>
    </row>
    <row r="67" customFormat="false" ht="15" hidden="false" customHeight="false" outlineLevel="0" collapsed="false">
      <c r="B67" s="51" t="s">
        <v>174</v>
      </c>
      <c r="C67" s="42" t="n">
        <v>1001.5187</v>
      </c>
      <c r="D67" s="42" t="n">
        <v>3.0855</v>
      </c>
      <c r="E67" s="42" t="n">
        <v>3.0855</v>
      </c>
    </row>
    <row r="68" customFormat="false" ht="15" hidden="false" customHeight="false" outlineLevel="0" collapsed="false">
      <c r="B68" s="51" t="s">
        <v>175</v>
      </c>
      <c r="C68" s="42" t="n">
        <v>1001.5187</v>
      </c>
      <c r="D68" s="42" t="n">
        <v>2.8629</v>
      </c>
      <c r="E68" s="42" t="n">
        <v>2.8629</v>
      </c>
    </row>
    <row r="69" customFormat="false" ht="15" hidden="false" customHeight="false" outlineLevel="0" collapsed="false">
      <c r="B69" s="51" t="s">
        <v>176</v>
      </c>
      <c r="C69" s="42" t="n">
        <v>1001.5187</v>
      </c>
      <c r="D69" s="42" t="n">
        <v>2.885</v>
      </c>
      <c r="E69" s="42" t="n">
        <v>2.885</v>
      </c>
    </row>
    <row r="70" customFormat="false" ht="15" hidden="false" customHeight="false" outlineLevel="0" collapsed="false">
      <c r="B70" s="43"/>
      <c r="C70" s="44"/>
      <c r="D70" s="44"/>
      <c r="E70" s="44"/>
    </row>
    <row r="71" customFormat="false" ht="15" hidden="false" customHeight="false" outlineLevel="0" collapsed="false">
      <c r="B71" s="36" t="s">
        <v>178</v>
      </c>
      <c r="C71" s="36"/>
      <c r="D71" s="36"/>
      <c r="E71" s="36"/>
    </row>
    <row r="72" customFormat="false" ht="45" hidden="false" customHeight="false" outlineLevel="0" collapsed="false">
      <c r="A72" s="45"/>
      <c r="B72" s="37" t="s">
        <v>159</v>
      </c>
      <c r="C72" s="38" t="s">
        <v>160</v>
      </c>
      <c r="D72" s="39" t="s">
        <v>161</v>
      </c>
      <c r="E72" s="39" t="s">
        <v>162</v>
      </c>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c r="DF72" s="45"/>
      <c r="DG72" s="45"/>
      <c r="DH72" s="45"/>
      <c r="DI72" s="45"/>
      <c r="DJ72" s="45"/>
      <c r="DK72" s="45"/>
      <c r="DL72" s="45"/>
      <c r="DM72" s="45"/>
      <c r="DN72" s="45"/>
      <c r="DO72" s="45"/>
      <c r="DP72" s="45"/>
      <c r="DQ72" s="45"/>
      <c r="DR72" s="45"/>
      <c r="DS72" s="45"/>
      <c r="DT72" s="45"/>
      <c r="DU72" s="45"/>
      <c r="DV72" s="45"/>
      <c r="DW72" s="45"/>
      <c r="DX72" s="45"/>
      <c r="DY72" s="45"/>
      <c r="DZ72" s="45"/>
      <c r="EA72" s="45"/>
      <c r="EB72" s="45"/>
      <c r="EC72" s="45"/>
      <c r="ED72" s="45"/>
      <c r="EE72" s="45"/>
      <c r="EF72" s="45"/>
      <c r="EG72" s="45"/>
      <c r="EH72" s="45"/>
      <c r="EI72" s="45"/>
      <c r="EJ72" s="45"/>
      <c r="EK72" s="45"/>
      <c r="EL72" s="45"/>
      <c r="EM72" s="45"/>
      <c r="EN72" s="45"/>
      <c r="EO72" s="45"/>
      <c r="EP72" s="45"/>
      <c r="EQ72" s="45"/>
      <c r="ER72" s="45"/>
      <c r="ES72" s="45"/>
      <c r="ET72" s="45"/>
      <c r="EU72" s="45"/>
      <c r="EV72" s="45"/>
      <c r="EW72" s="45"/>
      <c r="EX72" s="45"/>
      <c r="EY72" s="45"/>
      <c r="EZ72" s="45"/>
      <c r="FA72" s="45"/>
      <c r="FB72" s="45"/>
      <c r="FC72" s="45"/>
      <c r="FD72" s="45"/>
      <c r="FE72" s="45"/>
      <c r="FF72" s="45"/>
      <c r="FG72" s="45"/>
      <c r="FH72" s="45"/>
      <c r="FI72" s="45"/>
      <c r="FJ72" s="45"/>
      <c r="FK72" s="45"/>
      <c r="FL72" s="45"/>
      <c r="FM72" s="45"/>
      <c r="FN72" s="45"/>
      <c r="FO72" s="45"/>
      <c r="FP72" s="45"/>
      <c r="FQ72" s="45"/>
      <c r="FR72" s="45"/>
      <c r="FS72" s="45"/>
      <c r="FT72" s="45"/>
      <c r="FU72" s="45"/>
      <c r="FV72" s="45"/>
      <c r="FW72" s="45"/>
      <c r="FX72" s="45"/>
      <c r="FY72" s="45"/>
      <c r="FZ72" s="45"/>
      <c r="GA72" s="45"/>
      <c r="GB72" s="45"/>
      <c r="GC72" s="45"/>
      <c r="GD72" s="45"/>
      <c r="GE72" s="45"/>
      <c r="GF72" s="45"/>
      <c r="GG72" s="45"/>
      <c r="GH72" s="45"/>
      <c r="GI72" s="45"/>
      <c r="GJ72" s="45"/>
      <c r="GK72" s="45"/>
      <c r="GL72" s="45"/>
      <c r="GM72" s="45"/>
      <c r="GN72" s="45"/>
      <c r="GO72" s="45"/>
      <c r="GP72" s="45"/>
      <c r="GQ72" s="45"/>
      <c r="GR72" s="45"/>
      <c r="GS72" s="45"/>
      <c r="GT72" s="45"/>
      <c r="GU72" s="45"/>
      <c r="GV72" s="45"/>
      <c r="GW72" s="45"/>
      <c r="GX72" s="45"/>
      <c r="GY72" s="45"/>
      <c r="GZ72" s="45"/>
      <c r="HA72" s="45"/>
      <c r="HB72" s="45"/>
      <c r="HC72" s="45"/>
      <c r="HD72" s="45"/>
      <c r="HE72" s="45"/>
      <c r="HF72" s="45"/>
      <c r="HG72" s="45"/>
      <c r="HH72" s="45"/>
      <c r="HI72" s="45"/>
      <c r="HJ72" s="45"/>
      <c r="HK72" s="45"/>
      <c r="HL72" s="45"/>
      <c r="HM72" s="45"/>
      <c r="HN72" s="45"/>
      <c r="HO72" s="45"/>
      <c r="HP72" s="45"/>
      <c r="HQ72" s="45"/>
      <c r="HR72" s="45"/>
      <c r="HS72" s="45"/>
      <c r="HT72" s="45"/>
      <c r="HU72" s="45"/>
      <c r="HV72" s="45"/>
      <c r="HW72" s="45"/>
      <c r="HX72" s="45"/>
      <c r="HY72" s="45"/>
      <c r="HZ72" s="45"/>
      <c r="IA72" s="45"/>
      <c r="IB72" s="45"/>
      <c r="IC72" s="45"/>
      <c r="ID72" s="45"/>
      <c r="IE72" s="45"/>
      <c r="IF72" s="45"/>
      <c r="IG72" s="45"/>
      <c r="IH72" s="45"/>
      <c r="II72" s="45"/>
      <c r="IJ72" s="45"/>
      <c r="IK72" s="45"/>
      <c r="IL72" s="45"/>
      <c r="IM72" s="45"/>
      <c r="IN72" s="45"/>
      <c r="IO72" s="45"/>
      <c r="IP72" s="45"/>
      <c r="IQ72" s="45"/>
      <c r="IR72" s="45"/>
      <c r="IS72" s="45"/>
      <c r="IT72" s="45"/>
      <c r="IU72" s="45"/>
      <c r="IV72" s="45"/>
    </row>
    <row r="73" customFormat="false" ht="15" hidden="false" customHeight="false" outlineLevel="0" collapsed="false">
      <c r="A73" s="40"/>
      <c r="B73" s="51" t="s">
        <v>171</v>
      </c>
      <c r="C73" s="53" t="n">
        <v>1114.52</v>
      </c>
      <c r="D73" s="53" t="n">
        <v>2.6336</v>
      </c>
      <c r="E73" s="53" t="n">
        <v>2.6336</v>
      </c>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c r="HJ73" s="40"/>
      <c r="HK73" s="40"/>
      <c r="HL73" s="40"/>
      <c r="HM73" s="40"/>
      <c r="HN73" s="40"/>
      <c r="HO73" s="40"/>
      <c r="HP73" s="40"/>
      <c r="HQ73" s="40"/>
      <c r="HR73" s="40"/>
      <c r="HS73" s="40"/>
      <c r="HT73" s="40"/>
      <c r="HU73" s="40"/>
      <c r="HV73" s="40"/>
      <c r="HW73" s="40"/>
      <c r="HX73" s="40"/>
      <c r="HY73" s="40"/>
      <c r="HZ73" s="40"/>
      <c r="IA73" s="40"/>
      <c r="IB73" s="40"/>
      <c r="IC73" s="40"/>
      <c r="ID73" s="40"/>
      <c r="IE73" s="40"/>
      <c r="IF73" s="40"/>
      <c r="IG73" s="40"/>
      <c r="IH73" s="40"/>
      <c r="II73" s="40"/>
      <c r="IJ73" s="40"/>
      <c r="IK73" s="40"/>
      <c r="IL73" s="40"/>
      <c r="IM73" s="40"/>
      <c r="IN73" s="40"/>
      <c r="IO73" s="40"/>
      <c r="IP73" s="40"/>
      <c r="IQ73" s="40"/>
      <c r="IR73" s="40"/>
      <c r="IS73" s="40"/>
      <c r="IT73" s="40"/>
      <c r="IU73" s="40"/>
      <c r="IV73" s="40"/>
    </row>
    <row r="74" customFormat="false" ht="15" hidden="false" customHeight="false" outlineLevel="0" collapsed="false">
      <c r="A74" s="40"/>
      <c r="B74" s="51" t="s">
        <v>172</v>
      </c>
      <c r="C74" s="53" t="n">
        <v>1114.52</v>
      </c>
      <c r="D74" s="53" t="n">
        <v>2.3564</v>
      </c>
      <c r="E74" s="53" t="n">
        <v>2.3564</v>
      </c>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c r="GX74" s="40"/>
      <c r="GY74" s="40"/>
      <c r="GZ74" s="40"/>
      <c r="HA74" s="40"/>
      <c r="HB74" s="40"/>
      <c r="HC74" s="40"/>
      <c r="HD74" s="40"/>
      <c r="HE74" s="40"/>
      <c r="HF74" s="40"/>
      <c r="HG74" s="40"/>
      <c r="HH74" s="40"/>
      <c r="HI74" s="40"/>
      <c r="HJ74" s="40"/>
      <c r="HK74" s="40"/>
      <c r="HL74" s="40"/>
      <c r="HM74" s="40"/>
      <c r="HN74" s="40"/>
      <c r="HO74" s="40"/>
      <c r="HP74" s="40"/>
      <c r="HQ74" s="40"/>
      <c r="HR74" s="40"/>
      <c r="HS74" s="40"/>
      <c r="HT74" s="40"/>
      <c r="HU74" s="40"/>
      <c r="HV74" s="40"/>
      <c r="HW74" s="40"/>
      <c r="HX74" s="40"/>
      <c r="HY74" s="40"/>
      <c r="HZ74" s="40"/>
      <c r="IA74" s="40"/>
      <c r="IB74" s="40"/>
      <c r="IC74" s="40"/>
      <c r="ID74" s="40"/>
      <c r="IE74" s="40"/>
      <c r="IF74" s="40"/>
      <c r="IG74" s="40"/>
      <c r="IH74" s="40"/>
      <c r="II74" s="40"/>
      <c r="IJ74" s="40"/>
      <c r="IK74" s="40"/>
      <c r="IL74" s="40"/>
      <c r="IM74" s="40"/>
      <c r="IN74" s="40"/>
      <c r="IO74" s="40"/>
      <c r="IP74" s="40"/>
      <c r="IQ74" s="40"/>
      <c r="IR74" s="40"/>
      <c r="IS74" s="40"/>
      <c r="IT74" s="40"/>
      <c r="IU74" s="40"/>
      <c r="IV74" s="40"/>
    </row>
    <row r="75" customFormat="false" ht="15" hidden="false" customHeight="false" outlineLevel="0" collapsed="false">
      <c r="A75" s="40"/>
      <c r="B75" s="51" t="s">
        <v>173</v>
      </c>
      <c r="C75" s="53" t="n">
        <v>1114.52</v>
      </c>
      <c r="D75" s="53" t="n">
        <v>4.1911</v>
      </c>
      <c r="E75" s="53" t="n">
        <v>4.1911</v>
      </c>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c r="FV75" s="40"/>
      <c r="FW75" s="40"/>
      <c r="FX75" s="40"/>
      <c r="FY75" s="40"/>
      <c r="FZ75" s="40"/>
      <c r="GA75" s="40"/>
      <c r="GB75" s="40"/>
      <c r="GC75" s="40"/>
      <c r="GD75" s="40"/>
      <c r="GE75" s="40"/>
      <c r="GF75" s="40"/>
      <c r="GG75" s="40"/>
      <c r="GH75" s="40"/>
      <c r="GI75" s="40"/>
      <c r="GJ75" s="40"/>
      <c r="GK75" s="40"/>
      <c r="GL75" s="40"/>
      <c r="GM75" s="40"/>
      <c r="GN75" s="40"/>
      <c r="GO75" s="40"/>
      <c r="GP75" s="40"/>
      <c r="GQ75" s="40"/>
      <c r="GR75" s="40"/>
      <c r="GS75" s="40"/>
      <c r="GT75" s="40"/>
      <c r="GU75" s="40"/>
      <c r="GV75" s="40"/>
      <c r="GW75" s="40"/>
      <c r="GX75" s="40"/>
      <c r="GY75" s="40"/>
      <c r="GZ75" s="40"/>
      <c r="HA75" s="40"/>
      <c r="HB75" s="40"/>
      <c r="HC75" s="40"/>
      <c r="HD75" s="40"/>
      <c r="HE75" s="40"/>
      <c r="HF75" s="40"/>
      <c r="HG75" s="40"/>
      <c r="HH75" s="40"/>
      <c r="HI75" s="40"/>
      <c r="HJ75" s="40"/>
      <c r="HK75" s="40"/>
      <c r="HL75" s="40"/>
      <c r="HM75" s="40"/>
      <c r="HN75" s="40"/>
      <c r="HO75" s="40"/>
      <c r="HP75" s="40"/>
      <c r="HQ75" s="40"/>
      <c r="HR75" s="40"/>
      <c r="HS75" s="40"/>
      <c r="HT75" s="40"/>
      <c r="HU75" s="40"/>
      <c r="HV75" s="40"/>
      <c r="HW75" s="40"/>
      <c r="HX75" s="40"/>
      <c r="HY75" s="40"/>
      <c r="HZ75" s="40"/>
      <c r="IA75" s="40"/>
      <c r="IB75" s="40"/>
      <c r="IC75" s="40"/>
      <c r="ID75" s="40"/>
      <c r="IE75" s="40"/>
      <c r="IF75" s="40"/>
      <c r="IG75" s="40"/>
      <c r="IH75" s="40"/>
      <c r="II75" s="40"/>
      <c r="IJ75" s="40"/>
      <c r="IK75" s="40"/>
      <c r="IL75" s="40"/>
      <c r="IM75" s="40"/>
      <c r="IN75" s="40"/>
      <c r="IO75" s="40"/>
      <c r="IP75" s="40"/>
      <c r="IQ75" s="40"/>
      <c r="IR75" s="40"/>
      <c r="IS75" s="40"/>
      <c r="IT75" s="40"/>
      <c r="IU75" s="40"/>
      <c r="IV75" s="40"/>
    </row>
    <row r="76" customFormat="false" ht="15" hidden="false" customHeight="false" outlineLevel="0" collapsed="false">
      <c r="A76" s="40"/>
      <c r="B76" s="51" t="s">
        <v>174</v>
      </c>
      <c r="C76" s="53" t="n">
        <v>1114.52</v>
      </c>
      <c r="D76" s="53" t="n">
        <v>3.4848</v>
      </c>
      <c r="E76" s="53" t="n">
        <v>3.4848</v>
      </c>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c r="GT76" s="40"/>
      <c r="GU76" s="40"/>
      <c r="GV76" s="40"/>
      <c r="GW76" s="40"/>
      <c r="GX76" s="40"/>
      <c r="GY76" s="40"/>
      <c r="GZ76" s="40"/>
      <c r="HA76" s="40"/>
      <c r="HB76" s="40"/>
      <c r="HC76" s="40"/>
      <c r="HD76" s="40"/>
      <c r="HE76" s="40"/>
      <c r="HF76" s="40"/>
      <c r="HG76" s="40"/>
      <c r="HH76" s="40"/>
      <c r="HI76" s="40"/>
      <c r="HJ76" s="40"/>
      <c r="HK76" s="40"/>
      <c r="HL76" s="40"/>
      <c r="HM76" s="40"/>
      <c r="HN76" s="40"/>
      <c r="HO76" s="40"/>
      <c r="HP76" s="40"/>
      <c r="HQ76" s="40"/>
      <c r="HR76" s="40"/>
      <c r="HS76" s="40"/>
      <c r="HT76" s="40"/>
      <c r="HU76" s="40"/>
      <c r="HV76" s="40"/>
      <c r="HW76" s="40"/>
      <c r="HX76" s="40"/>
      <c r="HY76" s="40"/>
      <c r="HZ76" s="40"/>
      <c r="IA76" s="40"/>
      <c r="IB76" s="40"/>
      <c r="IC76" s="40"/>
      <c r="ID76" s="40"/>
      <c r="IE76" s="40"/>
      <c r="IF76" s="40"/>
      <c r="IG76" s="40"/>
      <c r="IH76" s="40"/>
      <c r="II76" s="40"/>
      <c r="IJ76" s="40"/>
      <c r="IK76" s="40"/>
      <c r="IL76" s="40"/>
      <c r="IM76" s="40"/>
      <c r="IN76" s="40"/>
      <c r="IO76" s="40"/>
      <c r="IP76" s="40"/>
      <c r="IQ76" s="40"/>
      <c r="IR76" s="40"/>
      <c r="IS76" s="40"/>
      <c r="IT76" s="40"/>
      <c r="IU76" s="40"/>
      <c r="IV76" s="40"/>
    </row>
    <row r="77" customFormat="false" ht="15" hidden="false" customHeight="false" outlineLevel="0" collapsed="false">
      <c r="A77" s="40"/>
      <c r="B77" s="51" t="s">
        <v>175</v>
      </c>
      <c r="C77" s="53" t="n">
        <v>1114.52</v>
      </c>
      <c r="D77" s="53" t="n">
        <v>3.59</v>
      </c>
      <c r="E77" s="53" t="n">
        <v>3.59</v>
      </c>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c r="GT77" s="40"/>
      <c r="GU77" s="40"/>
      <c r="GV77" s="40"/>
      <c r="GW77" s="40"/>
      <c r="GX77" s="40"/>
      <c r="GY77" s="40"/>
      <c r="GZ77" s="40"/>
      <c r="HA77" s="40"/>
      <c r="HB77" s="40"/>
      <c r="HC77" s="40"/>
      <c r="HD77" s="40"/>
      <c r="HE77" s="40"/>
      <c r="HF77" s="40"/>
      <c r="HG77" s="40"/>
      <c r="HH77" s="40"/>
      <c r="HI77" s="40"/>
      <c r="HJ77" s="40"/>
      <c r="HK77" s="40"/>
      <c r="HL77" s="40"/>
      <c r="HM77" s="40"/>
      <c r="HN77" s="40"/>
      <c r="HO77" s="40"/>
      <c r="HP77" s="40"/>
      <c r="HQ77" s="40"/>
      <c r="HR77" s="40"/>
      <c r="HS77" s="40"/>
      <c r="HT77" s="40"/>
      <c r="HU77" s="40"/>
      <c r="HV77" s="40"/>
      <c r="HW77" s="40"/>
      <c r="HX77" s="40"/>
      <c r="HY77" s="40"/>
      <c r="HZ77" s="40"/>
      <c r="IA77" s="40"/>
      <c r="IB77" s="40"/>
      <c r="IC77" s="40"/>
      <c r="ID77" s="40"/>
      <c r="IE77" s="40"/>
      <c r="IF77" s="40"/>
      <c r="IG77" s="40"/>
      <c r="IH77" s="40"/>
      <c r="II77" s="40"/>
      <c r="IJ77" s="40"/>
      <c r="IK77" s="40"/>
      <c r="IL77" s="40"/>
      <c r="IM77" s="40"/>
      <c r="IN77" s="40"/>
      <c r="IO77" s="40"/>
      <c r="IP77" s="40"/>
      <c r="IQ77" s="40"/>
      <c r="IR77" s="40"/>
      <c r="IS77" s="40"/>
      <c r="IT77" s="40"/>
      <c r="IU77" s="40"/>
      <c r="IV77" s="40"/>
    </row>
    <row r="78" customFormat="false" ht="15" hidden="false" customHeight="false" outlineLevel="0" collapsed="false">
      <c r="A78" s="40"/>
      <c r="B78" s="51" t="s">
        <v>176</v>
      </c>
      <c r="C78" s="53" t="n">
        <v>1114.52</v>
      </c>
      <c r="D78" s="53" t="n">
        <v>3.4179</v>
      </c>
      <c r="E78" s="53" t="n">
        <v>3.4179</v>
      </c>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c r="GT78" s="40"/>
      <c r="GU78" s="40"/>
      <c r="GV78" s="40"/>
      <c r="GW78" s="40"/>
      <c r="GX78" s="40"/>
      <c r="GY78" s="40"/>
      <c r="GZ78" s="40"/>
      <c r="HA78" s="40"/>
      <c r="HB78" s="40"/>
      <c r="HC78" s="40"/>
      <c r="HD78" s="40"/>
      <c r="HE78" s="40"/>
      <c r="HF78" s="40"/>
      <c r="HG78" s="40"/>
      <c r="HH78" s="40"/>
      <c r="HI78" s="40"/>
      <c r="HJ78" s="40"/>
      <c r="HK78" s="40"/>
      <c r="HL78" s="40"/>
      <c r="HM78" s="40"/>
      <c r="HN78" s="40"/>
      <c r="HO78" s="40"/>
      <c r="HP78" s="40"/>
      <c r="HQ78" s="40"/>
      <c r="HR78" s="40"/>
      <c r="HS78" s="40"/>
      <c r="HT78" s="40"/>
      <c r="HU78" s="40"/>
      <c r="HV78" s="40"/>
      <c r="HW78" s="40"/>
      <c r="HX78" s="40"/>
      <c r="HY78" s="40"/>
      <c r="HZ78" s="40"/>
      <c r="IA78" s="40"/>
      <c r="IB78" s="40"/>
      <c r="IC78" s="40"/>
      <c r="ID78" s="40"/>
      <c r="IE78" s="40"/>
      <c r="IF78" s="40"/>
      <c r="IG78" s="40"/>
      <c r="IH78" s="40"/>
      <c r="II78" s="40"/>
      <c r="IJ78" s="40"/>
      <c r="IK78" s="40"/>
      <c r="IL78" s="40"/>
      <c r="IM78" s="40"/>
      <c r="IN78" s="40"/>
      <c r="IO78" s="40"/>
      <c r="IP78" s="40"/>
      <c r="IQ78" s="40"/>
      <c r="IR78" s="40"/>
      <c r="IS78" s="40"/>
      <c r="IT78" s="40"/>
      <c r="IU78" s="40"/>
      <c r="IV78" s="40"/>
    </row>
    <row r="80" customFormat="false" ht="15" hidden="false" customHeight="false" outlineLevel="0" collapsed="false">
      <c r="B80" s="36" t="s">
        <v>179</v>
      </c>
      <c r="C80" s="36"/>
      <c r="D80" s="36"/>
      <c r="E80" s="36"/>
    </row>
    <row r="81" customFormat="false" ht="45" hidden="false" customHeight="false" outlineLevel="0" collapsed="false">
      <c r="A81" s="45"/>
      <c r="B81" s="37" t="s">
        <v>159</v>
      </c>
      <c r="C81" s="38" t="s">
        <v>160</v>
      </c>
      <c r="D81" s="39" t="s">
        <v>161</v>
      </c>
      <c r="E81" s="39" t="s">
        <v>162</v>
      </c>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45"/>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c r="ER81" s="45"/>
      <c r="ES81" s="45"/>
      <c r="ET81" s="45"/>
      <c r="EU81" s="45"/>
      <c r="EV81" s="45"/>
      <c r="EW81" s="45"/>
      <c r="EX81" s="45"/>
      <c r="EY81" s="45"/>
      <c r="EZ81" s="45"/>
      <c r="FA81" s="45"/>
      <c r="FB81" s="45"/>
      <c r="FC81" s="45"/>
      <c r="FD81" s="45"/>
      <c r="FE81" s="45"/>
      <c r="FF81" s="45"/>
      <c r="FG81" s="45"/>
      <c r="FH81" s="45"/>
      <c r="FI81" s="45"/>
      <c r="FJ81" s="45"/>
      <c r="FK81" s="45"/>
      <c r="FL81" s="45"/>
      <c r="FM81" s="45"/>
      <c r="FN81" s="45"/>
      <c r="FO81" s="45"/>
      <c r="FP81" s="45"/>
      <c r="FQ81" s="45"/>
      <c r="FR81" s="45"/>
      <c r="FS81" s="45"/>
      <c r="FT81" s="45"/>
      <c r="FU81" s="45"/>
      <c r="FV81" s="45"/>
      <c r="FW81" s="45"/>
      <c r="FX81" s="45"/>
      <c r="FY81" s="45"/>
      <c r="FZ81" s="45"/>
      <c r="GA81" s="45"/>
      <c r="GB81" s="45"/>
      <c r="GC81" s="45"/>
      <c r="GD81" s="45"/>
      <c r="GE81" s="45"/>
      <c r="GF81" s="45"/>
      <c r="GG81" s="45"/>
      <c r="GH81" s="45"/>
      <c r="GI81" s="45"/>
      <c r="GJ81" s="45"/>
      <c r="GK81" s="45"/>
      <c r="GL81" s="45"/>
      <c r="GM81" s="45"/>
      <c r="GN81" s="45"/>
      <c r="GO81" s="45"/>
      <c r="GP81" s="45"/>
      <c r="GQ81" s="45"/>
      <c r="GR81" s="45"/>
      <c r="GS81" s="45"/>
      <c r="GT81" s="45"/>
      <c r="GU81" s="45"/>
      <c r="GV81" s="45"/>
      <c r="GW81" s="45"/>
      <c r="GX81" s="45"/>
      <c r="GY81" s="45"/>
      <c r="GZ81" s="45"/>
      <c r="HA81" s="45"/>
      <c r="HB81" s="45"/>
      <c r="HC81" s="45"/>
      <c r="HD81" s="45"/>
      <c r="HE81" s="45"/>
      <c r="HF81" s="45"/>
      <c r="HG81" s="45"/>
      <c r="HH81" s="45"/>
      <c r="HI81" s="45"/>
      <c r="HJ81" s="45"/>
      <c r="HK81" s="45"/>
      <c r="HL81" s="45"/>
      <c r="HM81" s="45"/>
      <c r="HN81" s="45"/>
      <c r="HO81" s="45"/>
      <c r="HP81" s="45"/>
      <c r="HQ81" s="45"/>
      <c r="HR81" s="45"/>
      <c r="HS81" s="45"/>
      <c r="HT81" s="45"/>
      <c r="HU81" s="45"/>
      <c r="HV81" s="45"/>
      <c r="HW81" s="45"/>
      <c r="HX81" s="45"/>
      <c r="HY81" s="45"/>
      <c r="HZ81" s="45"/>
      <c r="IA81" s="45"/>
      <c r="IB81" s="45"/>
      <c r="IC81" s="45"/>
      <c r="ID81" s="45"/>
      <c r="IE81" s="45"/>
      <c r="IF81" s="45"/>
      <c r="IG81" s="45"/>
      <c r="IH81" s="45"/>
      <c r="II81" s="45"/>
      <c r="IJ81" s="45"/>
      <c r="IK81" s="45"/>
      <c r="IL81" s="45"/>
      <c r="IM81" s="45"/>
      <c r="IN81" s="45"/>
      <c r="IO81" s="45"/>
      <c r="IP81" s="45"/>
      <c r="IQ81" s="45"/>
      <c r="IR81" s="45"/>
      <c r="IS81" s="45"/>
      <c r="IT81" s="45"/>
      <c r="IU81" s="45"/>
      <c r="IV81" s="45"/>
    </row>
    <row r="82" customFormat="false" ht="15" hidden="false" customHeight="false" outlineLevel="0" collapsed="false">
      <c r="B82" s="51" t="s">
        <v>171</v>
      </c>
      <c r="C82" s="42" t="n">
        <v>1114.52</v>
      </c>
      <c r="D82" s="54" t="n">
        <v>2.8113</v>
      </c>
      <c r="E82" s="54" t="n">
        <v>2.8113</v>
      </c>
    </row>
    <row r="83" customFormat="false" ht="15" hidden="false" customHeight="false" outlineLevel="0" collapsed="false">
      <c r="B83" s="51" t="s">
        <v>172</v>
      </c>
      <c r="C83" s="42" t="n">
        <v>1114.52</v>
      </c>
      <c r="D83" s="54" t="n">
        <v>2.5022</v>
      </c>
      <c r="E83" s="54" t="n">
        <v>2.5022</v>
      </c>
    </row>
    <row r="84" customFormat="false" ht="15" hidden="false" customHeight="false" outlineLevel="0" collapsed="false">
      <c r="B84" s="51" t="s">
        <v>173</v>
      </c>
      <c r="C84" s="42" t="n">
        <v>1114.52</v>
      </c>
      <c r="D84" s="54" t="n">
        <v>4.3658</v>
      </c>
      <c r="E84" s="54" t="n">
        <v>4.3658</v>
      </c>
    </row>
    <row r="85" customFormat="false" ht="15" hidden="false" customHeight="false" outlineLevel="0" collapsed="false">
      <c r="B85" s="51" t="s">
        <v>180</v>
      </c>
      <c r="C85" s="42" t="n">
        <v>1114.52</v>
      </c>
      <c r="D85" s="54" t="n">
        <v>3.6723</v>
      </c>
      <c r="E85" s="54" t="n">
        <v>3.6723</v>
      </c>
    </row>
    <row r="86" customFormat="false" ht="15" hidden="false" customHeight="false" outlineLevel="0" collapsed="false">
      <c r="B86" s="51" t="s">
        <v>175</v>
      </c>
      <c r="C86" s="42" t="n">
        <v>1114.52</v>
      </c>
      <c r="D86" s="54" t="n">
        <v>3.774</v>
      </c>
      <c r="E86" s="54" t="n">
        <v>3.774</v>
      </c>
    </row>
    <row r="87" customFormat="false" ht="15" hidden="false" customHeight="false" outlineLevel="0" collapsed="false">
      <c r="B87" s="51" t="s">
        <v>176</v>
      </c>
      <c r="C87" s="42" t="n">
        <v>1114.52</v>
      </c>
      <c r="D87" s="54" t="n">
        <v>3.5811</v>
      </c>
      <c r="E87" s="54" t="n">
        <v>3.5811</v>
      </c>
    </row>
    <row r="88" customFormat="false" ht="15" hidden="false" customHeight="false" outlineLevel="0" collapsed="false">
      <c r="B88" s="43"/>
      <c r="C88" s="44"/>
    </row>
    <row r="89" customFormat="false" ht="15" hidden="false" customHeight="false" outlineLevel="0" collapsed="false">
      <c r="B89" s="36" t="s">
        <v>181</v>
      </c>
      <c r="C89" s="36"/>
      <c r="D89" s="36"/>
      <c r="E89" s="36"/>
    </row>
    <row r="90" customFormat="false" ht="45" hidden="false" customHeight="false" outlineLevel="0" collapsed="false">
      <c r="A90" s="45"/>
      <c r="B90" s="37" t="s">
        <v>159</v>
      </c>
      <c r="C90" s="38" t="s">
        <v>160</v>
      </c>
      <c r="D90" s="39" t="s">
        <v>161</v>
      </c>
      <c r="E90" s="39" t="s">
        <v>162</v>
      </c>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5"/>
      <c r="DQ90" s="45"/>
      <c r="DR90" s="45"/>
      <c r="DS90" s="45"/>
      <c r="DT90" s="45"/>
      <c r="DU90" s="45"/>
      <c r="DV90" s="45"/>
      <c r="DW90" s="45"/>
      <c r="DX90" s="45"/>
      <c r="DY90" s="45"/>
      <c r="DZ90" s="45"/>
      <c r="EA90" s="45"/>
      <c r="EB90" s="45"/>
      <c r="EC90" s="45"/>
      <c r="ED90" s="45"/>
      <c r="EE90" s="45"/>
      <c r="EF90" s="45"/>
      <c r="EG90" s="45"/>
      <c r="EH90" s="45"/>
      <c r="EI90" s="45"/>
      <c r="EJ90" s="45"/>
      <c r="EK90" s="45"/>
      <c r="EL90" s="45"/>
      <c r="EM90" s="45"/>
      <c r="EN90" s="45"/>
      <c r="EO90" s="45"/>
      <c r="EP90" s="45"/>
      <c r="EQ90" s="45"/>
      <c r="ER90" s="45"/>
      <c r="ES90" s="45"/>
      <c r="ET90" s="45"/>
      <c r="EU90" s="45"/>
      <c r="EV90" s="45"/>
      <c r="EW90" s="45"/>
      <c r="EX90" s="45"/>
      <c r="EY90" s="45"/>
      <c r="EZ90" s="45"/>
      <c r="FA90" s="45"/>
      <c r="FB90" s="45"/>
      <c r="FC90" s="45"/>
      <c r="FD90" s="45"/>
      <c r="FE90" s="45"/>
      <c r="FF90" s="45"/>
      <c r="FG90" s="45"/>
      <c r="FH90" s="45"/>
      <c r="FI90" s="45"/>
      <c r="FJ90" s="45"/>
      <c r="FK90" s="45"/>
      <c r="FL90" s="45"/>
      <c r="FM90" s="45"/>
      <c r="FN90" s="45"/>
      <c r="FO90" s="45"/>
      <c r="FP90" s="45"/>
      <c r="FQ90" s="45"/>
      <c r="FR90" s="45"/>
      <c r="FS90" s="45"/>
      <c r="FT90" s="45"/>
      <c r="FU90" s="45"/>
      <c r="FV90" s="45"/>
      <c r="FW90" s="45"/>
      <c r="FX90" s="45"/>
      <c r="FY90" s="45"/>
      <c r="FZ90" s="45"/>
      <c r="GA90" s="45"/>
      <c r="GB90" s="45"/>
      <c r="GC90" s="45"/>
      <c r="GD90" s="45"/>
      <c r="GE90" s="45"/>
      <c r="GF90" s="45"/>
      <c r="GG90" s="45"/>
      <c r="GH90" s="45"/>
      <c r="GI90" s="45"/>
      <c r="GJ90" s="45"/>
      <c r="GK90" s="45"/>
      <c r="GL90" s="45"/>
      <c r="GM90" s="45"/>
      <c r="GN90" s="45"/>
      <c r="GO90" s="45"/>
      <c r="GP90" s="45"/>
      <c r="GQ90" s="45"/>
      <c r="GR90" s="45"/>
      <c r="GS90" s="45"/>
      <c r="GT90" s="45"/>
      <c r="GU90" s="45"/>
      <c r="GV90" s="45"/>
      <c r="GW90" s="45"/>
      <c r="GX90" s="45"/>
      <c r="GY90" s="45"/>
      <c r="GZ90" s="45"/>
      <c r="HA90" s="45"/>
      <c r="HB90" s="45"/>
      <c r="HC90" s="45"/>
      <c r="HD90" s="45"/>
      <c r="HE90" s="45"/>
      <c r="HF90" s="45"/>
      <c r="HG90" s="45"/>
      <c r="HH90" s="45"/>
      <c r="HI90" s="45"/>
      <c r="HJ90" s="45"/>
      <c r="HK90" s="45"/>
      <c r="HL90" s="45"/>
      <c r="HM90" s="45"/>
      <c r="HN90" s="45"/>
      <c r="HO90" s="45"/>
      <c r="HP90" s="45"/>
      <c r="HQ90" s="45"/>
      <c r="HR90" s="45"/>
      <c r="HS90" s="45"/>
      <c r="HT90" s="45"/>
      <c r="HU90" s="45"/>
      <c r="HV90" s="45"/>
      <c r="HW90" s="45"/>
      <c r="HX90" s="45"/>
      <c r="HY90" s="45"/>
      <c r="HZ90" s="45"/>
      <c r="IA90" s="45"/>
      <c r="IB90" s="45"/>
      <c r="IC90" s="45"/>
      <c r="ID90" s="45"/>
      <c r="IE90" s="45"/>
      <c r="IF90" s="45"/>
      <c r="IG90" s="45"/>
      <c r="IH90" s="45"/>
      <c r="II90" s="45"/>
      <c r="IJ90" s="45"/>
      <c r="IK90" s="45"/>
      <c r="IL90" s="45"/>
      <c r="IM90" s="45"/>
      <c r="IN90" s="45"/>
      <c r="IO90" s="45"/>
      <c r="IP90" s="45"/>
      <c r="IQ90" s="45"/>
      <c r="IR90" s="45"/>
      <c r="IS90" s="45"/>
      <c r="IT90" s="45"/>
      <c r="IU90" s="45"/>
      <c r="IV90" s="45"/>
    </row>
    <row r="91" customFormat="false" ht="15" hidden="false" customHeight="false" outlineLevel="0" collapsed="false">
      <c r="B91" s="51" t="s">
        <v>171</v>
      </c>
      <c r="C91" s="42" t="n">
        <v>1000</v>
      </c>
      <c r="D91" s="42" t="n">
        <v>2.4557</v>
      </c>
      <c r="E91" s="42" t="n">
        <v>2.4557</v>
      </c>
    </row>
    <row r="92" customFormat="false" ht="15" hidden="false" customHeight="false" outlineLevel="0" collapsed="false">
      <c r="B92" s="51" t="s">
        <v>172</v>
      </c>
      <c r="C92" s="42" t="n">
        <v>1000</v>
      </c>
      <c r="D92" s="42" t="n">
        <v>2.5666</v>
      </c>
      <c r="E92" s="42" t="n">
        <v>2.5666</v>
      </c>
    </row>
    <row r="93" customFormat="false" ht="15" hidden="false" customHeight="false" outlineLevel="0" collapsed="false">
      <c r="B93" s="51" t="s">
        <v>173</v>
      </c>
      <c r="C93" s="42" t="n">
        <v>1000</v>
      </c>
      <c r="D93" s="42" t="n">
        <v>2.6027</v>
      </c>
      <c r="E93" s="42" t="n">
        <v>2.6027</v>
      </c>
    </row>
    <row r="94" customFormat="false" ht="15" hidden="false" customHeight="false" outlineLevel="0" collapsed="false">
      <c r="B94" s="51" t="s">
        <v>180</v>
      </c>
      <c r="C94" s="42" t="n">
        <v>1000</v>
      </c>
      <c r="D94" s="42" t="n">
        <v>2.7225</v>
      </c>
      <c r="E94" s="42" t="n">
        <v>2.7225</v>
      </c>
    </row>
    <row r="95" customFormat="false" ht="15" hidden="false" customHeight="false" outlineLevel="0" collapsed="false">
      <c r="B95" s="51" t="s">
        <v>175</v>
      </c>
      <c r="C95" s="42" t="n">
        <v>1000</v>
      </c>
      <c r="D95" s="42" t="n">
        <v>2.9532</v>
      </c>
      <c r="E95" s="42" t="n">
        <v>2.9532</v>
      </c>
    </row>
    <row r="96" customFormat="false" ht="15" hidden="false" customHeight="false" outlineLevel="0" collapsed="false">
      <c r="B96" s="51" t="s">
        <v>176</v>
      </c>
      <c r="C96" s="42" t="n">
        <v>1000</v>
      </c>
      <c r="D96" s="42" t="n">
        <v>2.4287</v>
      </c>
      <c r="E96" s="42" t="n">
        <v>2.4287</v>
      </c>
    </row>
    <row r="97" customFormat="false" ht="15" hidden="false" customHeight="false" outlineLevel="0" collapsed="false">
      <c r="B97" s="43"/>
      <c r="C97" s="44"/>
      <c r="D97" s="44" t="s">
        <v>182</v>
      </c>
      <c r="E97" s="44"/>
    </row>
    <row r="98" customFormat="false" ht="15" hidden="false" customHeight="false" outlineLevel="0" collapsed="false">
      <c r="B98" s="36" t="s">
        <v>183</v>
      </c>
      <c r="C98" s="36"/>
      <c r="D98" s="36"/>
      <c r="E98" s="36"/>
    </row>
    <row r="99" customFormat="false" ht="45" hidden="false" customHeight="false" outlineLevel="0" collapsed="false">
      <c r="A99" s="45"/>
      <c r="B99" s="37" t="s">
        <v>159</v>
      </c>
      <c r="C99" s="38" t="s">
        <v>160</v>
      </c>
      <c r="D99" s="39" t="s">
        <v>161</v>
      </c>
      <c r="E99" s="39" t="s">
        <v>162</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5"/>
      <c r="DQ99" s="45"/>
      <c r="DR99" s="45"/>
      <c r="DS99" s="45"/>
      <c r="DT99" s="45"/>
      <c r="DU99" s="45"/>
      <c r="DV99" s="45"/>
      <c r="DW99" s="45"/>
      <c r="DX99" s="45"/>
      <c r="DY99" s="45"/>
      <c r="DZ99" s="45"/>
      <c r="EA99" s="45"/>
      <c r="EB99" s="45"/>
      <c r="EC99" s="45"/>
      <c r="ED99" s="45"/>
      <c r="EE99" s="45"/>
      <c r="EF99" s="45"/>
      <c r="EG99" s="45"/>
      <c r="EH99" s="45"/>
      <c r="EI99" s="45"/>
      <c r="EJ99" s="45"/>
      <c r="EK99" s="45"/>
      <c r="EL99" s="45"/>
      <c r="EM99" s="45"/>
      <c r="EN99" s="45"/>
      <c r="EO99" s="45"/>
      <c r="EP99" s="45"/>
      <c r="EQ99" s="45"/>
      <c r="ER99" s="45"/>
      <c r="ES99" s="45"/>
      <c r="ET99" s="45"/>
      <c r="EU99" s="45"/>
      <c r="EV99" s="45"/>
      <c r="EW99" s="45"/>
      <c r="EX99" s="45"/>
      <c r="EY99" s="45"/>
      <c r="EZ99" s="45"/>
      <c r="FA99" s="45"/>
      <c r="FB99" s="45"/>
      <c r="FC99" s="45"/>
      <c r="FD99" s="45"/>
      <c r="FE99" s="45"/>
      <c r="FF99" s="45"/>
      <c r="FG99" s="45"/>
      <c r="FH99" s="45"/>
      <c r="FI99" s="45"/>
      <c r="FJ99" s="45"/>
      <c r="FK99" s="45"/>
      <c r="FL99" s="45"/>
      <c r="FM99" s="45"/>
      <c r="FN99" s="45"/>
      <c r="FO99" s="45"/>
      <c r="FP99" s="45"/>
      <c r="FQ99" s="45"/>
      <c r="FR99" s="45"/>
      <c r="FS99" s="45"/>
      <c r="FT99" s="45"/>
      <c r="FU99" s="45"/>
      <c r="FV99" s="45"/>
      <c r="FW99" s="45"/>
      <c r="FX99" s="45"/>
      <c r="FY99" s="45"/>
      <c r="FZ99" s="45"/>
      <c r="GA99" s="45"/>
      <c r="GB99" s="45"/>
      <c r="GC99" s="45"/>
      <c r="GD99" s="45"/>
      <c r="GE99" s="45"/>
      <c r="GF99" s="45"/>
      <c r="GG99" s="45"/>
      <c r="GH99" s="45"/>
      <c r="GI99" s="45"/>
      <c r="GJ99" s="45"/>
      <c r="GK99" s="45"/>
      <c r="GL99" s="45"/>
      <c r="GM99" s="45"/>
      <c r="GN99" s="45"/>
      <c r="GO99" s="45"/>
      <c r="GP99" s="45"/>
      <c r="GQ99" s="45"/>
      <c r="GR99" s="45"/>
      <c r="GS99" s="45"/>
      <c r="GT99" s="45"/>
      <c r="GU99" s="45"/>
      <c r="GV99" s="45"/>
      <c r="GW99" s="45"/>
      <c r="GX99" s="45"/>
      <c r="GY99" s="45"/>
      <c r="GZ99" s="45"/>
      <c r="HA99" s="45"/>
      <c r="HB99" s="45"/>
      <c r="HC99" s="45"/>
      <c r="HD99" s="45"/>
      <c r="HE99" s="45"/>
      <c r="HF99" s="45"/>
      <c r="HG99" s="45"/>
      <c r="HH99" s="45"/>
      <c r="HI99" s="45"/>
      <c r="HJ99" s="45"/>
      <c r="HK99" s="45"/>
      <c r="HL99" s="45"/>
      <c r="HM99" s="45"/>
      <c r="HN99" s="45"/>
      <c r="HO99" s="45"/>
      <c r="HP99" s="45"/>
      <c r="HQ99" s="45"/>
      <c r="HR99" s="45"/>
      <c r="HS99" s="45"/>
      <c r="HT99" s="45"/>
      <c r="HU99" s="45"/>
      <c r="HV99" s="45"/>
      <c r="HW99" s="45"/>
      <c r="HX99" s="45"/>
      <c r="HY99" s="45"/>
      <c r="HZ99" s="45"/>
      <c r="IA99" s="45"/>
      <c r="IB99" s="45"/>
      <c r="IC99" s="45"/>
      <c r="ID99" s="45"/>
      <c r="IE99" s="45"/>
      <c r="IF99" s="45"/>
      <c r="IG99" s="45"/>
      <c r="IH99" s="45"/>
      <c r="II99" s="45"/>
      <c r="IJ99" s="45"/>
      <c r="IK99" s="45"/>
      <c r="IL99" s="45"/>
      <c r="IM99" s="45"/>
      <c r="IN99" s="45"/>
      <c r="IO99" s="45"/>
      <c r="IP99" s="45"/>
      <c r="IQ99" s="45"/>
      <c r="IR99" s="45"/>
      <c r="IS99" s="45"/>
      <c r="IT99" s="45"/>
      <c r="IU99" s="45"/>
      <c r="IV99" s="45"/>
    </row>
    <row r="100" customFormat="false" ht="15" hidden="false" customHeight="false" outlineLevel="0" collapsed="false">
      <c r="A100" s="40"/>
      <c r="B100" s="51" t="s">
        <v>171</v>
      </c>
      <c r="C100" s="53" t="n">
        <v>1000</v>
      </c>
      <c r="D100" s="53" t="n">
        <v>2.5462</v>
      </c>
      <c r="E100" s="53" t="n">
        <v>2.5462</v>
      </c>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c r="DO100" s="40"/>
      <c r="DP100" s="40"/>
      <c r="DQ100" s="40"/>
      <c r="DR100" s="40"/>
      <c r="DS100" s="40"/>
      <c r="DT100" s="40"/>
      <c r="DU100" s="40"/>
      <c r="DV100" s="40"/>
      <c r="DW100" s="40"/>
      <c r="DX100" s="40"/>
      <c r="DY100" s="40"/>
      <c r="DZ100" s="40"/>
      <c r="EA100" s="40"/>
      <c r="EB100" s="40"/>
      <c r="EC100" s="40"/>
      <c r="ED100" s="40"/>
      <c r="EE100" s="40"/>
      <c r="EF100" s="40"/>
      <c r="EG100" s="40"/>
      <c r="EH100" s="40"/>
      <c r="EI100" s="40"/>
      <c r="EJ100" s="40"/>
      <c r="EK100" s="40"/>
      <c r="EL100" s="40"/>
      <c r="EM100" s="40"/>
      <c r="EN100" s="40"/>
      <c r="EO100" s="40"/>
      <c r="EP100" s="40"/>
      <c r="EQ100" s="40"/>
      <c r="ER100" s="40"/>
      <c r="ES100" s="40"/>
      <c r="ET100" s="40"/>
      <c r="EU100" s="40"/>
      <c r="EV100" s="40"/>
      <c r="EW100" s="40"/>
      <c r="EX100" s="40"/>
      <c r="EY100" s="40"/>
      <c r="EZ100" s="40"/>
      <c r="FA100" s="40"/>
      <c r="FB100" s="40"/>
      <c r="FC100" s="40"/>
      <c r="FD100" s="40"/>
      <c r="FE100" s="40"/>
      <c r="FF100" s="40"/>
      <c r="FG100" s="40"/>
      <c r="FH100" s="40"/>
      <c r="FI100" s="40"/>
      <c r="FJ100" s="40"/>
      <c r="FK100" s="40"/>
      <c r="FL100" s="40"/>
      <c r="FM100" s="40"/>
      <c r="FN100" s="40"/>
      <c r="FO100" s="40"/>
      <c r="FP100" s="40"/>
      <c r="FQ100" s="40"/>
      <c r="FR100" s="40"/>
      <c r="FS100" s="40"/>
      <c r="FT100" s="40"/>
      <c r="FU100" s="40"/>
      <c r="FV100" s="40"/>
      <c r="FW100" s="40"/>
      <c r="FX100" s="40"/>
      <c r="FY100" s="40"/>
      <c r="FZ100" s="40"/>
      <c r="GA100" s="40"/>
      <c r="GB100" s="40"/>
      <c r="GC100" s="40"/>
      <c r="GD100" s="40"/>
      <c r="GE100" s="40"/>
      <c r="GF100" s="40"/>
      <c r="GG100" s="40"/>
      <c r="GH100" s="40"/>
      <c r="GI100" s="40"/>
      <c r="GJ100" s="40"/>
      <c r="GK100" s="40"/>
      <c r="GL100" s="40"/>
      <c r="GM100" s="40"/>
      <c r="GN100" s="40"/>
      <c r="GO100" s="40"/>
      <c r="GP100" s="40"/>
      <c r="GQ100" s="40"/>
      <c r="GR100" s="40"/>
      <c r="GS100" s="40"/>
      <c r="GT100" s="40"/>
      <c r="GU100" s="40"/>
      <c r="GV100" s="40"/>
      <c r="GW100" s="40"/>
      <c r="GX100" s="40"/>
      <c r="GY100" s="40"/>
      <c r="GZ100" s="40"/>
      <c r="HA100" s="40"/>
      <c r="HB100" s="40"/>
      <c r="HC100" s="40"/>
      <c r="HD100" s="40"/>
      <c r="HE100" s="40"/>
      <c r="HF100" s="40"/>
      <c r="HG100" s="40"/>
      <c r="HH100" s="40"/>
      <c r="HI100" s="40"/>
      <c r="HJ100" s="40"/>
      <c r="HK100" s="40"/>
      <c r="HL100" s="40"/>
      <c r="HM100" s="40"/>
      <c r="HN100" s="40"/>
      <c r="HO100" s="40"/>
      <c r="HP100" s="40"/>
      <c r="HQ100" s="40"/>
      <c r="HR100" s="40"/>
      <c r="HS100" s="40"/>
      <c r="HT100" s="40"/>
      <c r="HU100" s="40"/>
      <c r="HV100" s="40"/>
      <c r="HW100" s="40"/>
      <c r="HX100" s="40"/>
      <c r="HY100" s="40"/>
      <c r="HZ100" s="40"/>
      <c r="IA100" s="40"/>
      <c r="IB100" s="40"/>
      <c r="IC100" s="40"/>
      <c r="ID100" s="40"/>
      <c r="IE100" s="40"/>
      <c r="IF100" s="40"/>
      <c r="IG100" s="40"/>
      <c r="IH100" s="40"/>
      <c r="II100" s="40"/>
      <c r="IJ100" s="40"/>
      <c r="IK100" s="40"/>
      <c r="IL100" s="40"/>
      <c r="IM100" s="40"/>
      <c r="IN100" s="40"/>
      <c r="IO100" s="40"/>
      <c r="IP100" s="40"/>
      <c r="IQ100" s="40"/>
      <c r="IR100" s="40"/>
      <c r="IS100" s="40"/>
      <c r="IT100" s="40"/>
      <c r="IU100" s="40"/>
      <c r="IV100" s="40"/>
    </row>
    <row r="101" customFormat="false" ht="15" hidden="false" customHeight="false" outlineLevel="0" collapsed="false">
      <c r="A101" s="40"/>
      <c r="B101" s="51" t="s">
        <v>172</v>
      </c>
      <c r="C101" s="53" t="n">
        <v>1000</v>
      </c>
      <c r="D101" s="53" t="n">
        <v>2.6601</v>
      </c>
      <c r="E101" s="53" t="n">
        <v>2.6601</v>
      </c>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c r="DO101" s="40"/>
      <c r="DP101" s="40"/>
      <c r="DQ101" s="40"/>
      <c r="DR101" s="40"/>
      <c r="DS101" s="40"/>
      <c r="DT101" s="40"/>
      <c r="DU101" s="40"/>
      <c r="DV101" s="40"/>
      <c r="DW101" s="40"/>
      <c r="DX101" s="40"/>
      <c r="DY101" s="40"/>
      <c r="DZ101" s="40"/>
      <c r="EA101" s="40"/>
      <c r="EB101" s="40"/>
      <c r="EC101" s="40"/>
      <c r="ED101" s="40"/>
      <c r="EE101" s="40"/>
      <c r="EF101" s="40"/>
      <c r="EG101" s="40"/>
      <c r="EH101" s="40"/>
      <c r="EI101" s="40"/>
      <c r="EJ101" s="40"/>
      <c r="EK101" s="40"/>
      <c r="EL101" s="40"/>
      <c r="EM101" s="40"/>
      <c r="EN101" s="40"/>
      <c r="EO101" s="40"/>
      <c r="EP101" s="40"/>
      <c r="EQ101" s="40"/>
      <c r="ER101" s="40"/>
      <c r="ES101" s="40"/>
      <c r="ET101" s="40"/>
      <c r="EU101" s="40"/>
      <c r="EV101" s="40"/>
      <c r="EW101" s="40"/>
      <c r="EX101" s="40"/>
      <c r="EY101" s="40"/>
      <c r="EZ101" s="40"/>
      <c r="FA101" s="40"/>
      <c r="FB101" s="40"/>
      <c r="FC101" s="40"/>
      <c r="FD101" s="40"/>
      <c r="FE101" s="40"/>
      <c r="FF101" s="40"/>
      <c r="FG101" s="40"/>
      <c r="FH101" s="40"/>
      <c r="FI101" s="40"/>
      <c r="FJ101" s="40"/>
      <c r="FK101" s="40"/>
      <c r="FL101" s="40"/>
      <c r="FM101" s="40"/>
      <c r="FN101" s="40"/>
      <c r="FO101" s="40"/>
      <c r="FP101" s="40"/>
      <c r="FQ101" s="40"/>
      <c r="FR101" s="40"/>
      <c r="FS101" s="40"/>
      <c r="FT101" s="40"/>
      <c r="FU101" s="40"/>
      <c r="FV101" s="40"/>
      <c r="FW101" s="40"/>
      <c r="FX101" s="40"/>
      <c r="FY101" s="40"/>
      <c r="FZ101" s="40"/>
      <c r="GA101" s="40"/>
      <c r="GB101" s="40"/>
      <c r="GC101" s="40"/>
      <c r="GD101" s="40"/>
      <c r="GE101" s="40"/>
      <c r="GF101" s="40"/>
      <c r="GG101" s="40"/>
      <c r="GH101" s="40"/>
      <c r="GI101" s="40"/>
      <c r="GJ101" s="40"/>
      <c r="GK101" s="40"/>
      <c r="GL101" s="40"/>
      <c r="GM101" s="40"/>
      <c r="GN101" s="40"/>
      <c r="GO101" s="40"/>
      <c r="GP101" s="40"/>
      <c r="GQ101" s="40"/>
      <c r="GR101" s="40"/>
      <c r="GS101" s="40"/>
      <c r="GT101" s="40"/>
      <c r="GU101" s="40"/>
      <c r="GV101" s="40"/>
      <c r="GW101" s="40"/>
      <c r="GX101" s="40"/>
      <c r="GY101" s="40"/>
      <c r="GZ101" s="40"/>
      <c r="HA101" s="40"/>
      <c r="HB101" s="40"/>
      <c r="HC101" s="40"/>
      <c r="HD101" s="40"/>
      <c r="HE101" s="40"/>
      <c r="HF101" s="40"/>
      <c r="HG101" s="40"/>
      <c r="HH101" s="40"/>
      <c r="HI101" s="40"/>
      <c r="HJ101" s="40"/>
      <c r="HK101" s="40"/>
      <c r="HL101" s="40"/>
      <c r="HM101" s="40"/>
      <c r="HN101" s="40"/>
      <c r="HO101" s="40"/>
      <c r="HP101" s="40"/>
      <c r="HQ101" s="40"/>
      <c r="HR101" s="40"/>
      <c r="HS101" s="40"/>
      <c r="HT101" s="40"/>
      <c r="HU101" s="40"/>
      <c r="HV101" s="40"/>
      <c r="HW101" s="40"/>
      <c r="HX101" s="40"/>
      <c r="HY101" s="40"/>
      <c r="HZ101" s="40"/>
      <c r="IA101" s="40"/>
      <c r="IB101" s="40"/>
      <c r="IC101" s="40"/>
      <c r="ID101" s="40"/>
      <c r="IE101" s="40"/>
      <c r="IF101" s="40"/>
      <c r="IG101" s="40"/>
      <c r="IH101" s="40"/>
      <c r="II101" s="40"/>
      <c r="IJ101" s="40"/>
      <c r="IK101" s="40"/>
      <c r="IL101" s="40"/>
      <c r="IM101" s="40"/>
      <c r="IN101" s="40"/>
      <c r="IO101" s="40"/>
      <c r="IP101" s="40"/>
      <c r="IQ101" s="40"/>
      <c r="IR101" s="40"/>
      <c r="IS101" s="40"/>
      <c r="IT101" s="40"/>
      <c r="IU101" s="40"/>
      <c r="IV101" s="40"/>
    </row>
    <row r="102" customFormat="false" ht="15" hidden="false" customHeight="false" outlineLevel="0" collapsed="false">
      <c r="A102" s="40"/>
      <c r="B102" s="51" t="s">
        <v>173</v>
      </c>
      <c r="C102" s="53" t="n">
        <v>1000</v>
      </c>
      <c r="D102" s="53" t="n">
        <v>2.6881</v>
      </c>
      <c r="E102" s="53" t="n">
        <v>2.6881</v>
      </c>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40"/>
      <c r="EN102" s="40"/>
      <c r="EO102" s="40"/>
      <c r="EP102" s="40"/>
      <c r="EQ102" s="40"/>
      <c r="ER102" s="40"/>
      <c r="ES102" s="40"/>
      <c r="ET102" s="40"/>
      <c r="EU102" s="40"/>
      <c r="EV102" s="40"/>
      <c r="EW102" s="40"/>
      <c r="EX102" s="40"/>
      <c r="EY102" s="40"/>
      <c r="EZ102" s="40"/>
      <c r="FA102" s="40"/>
      <c r="FB102" s="40"/>
      <c r="FC102" s="40"/>
      <c r="FD102" s="40"/>
      <c r="FE102" s="40"/>
      <c r="FF102" s="40"/>
      <c r="FG102" s="40"/>
      <c r="FH102" s="40"/>
      <c r="FI102" s="40"/>
      <c r="FJ102" s="40"/>
      <c r="FK102" s="40"/>
      <c r="FL102" s="40"/>
      <c r="FM102" s="40"/>
      <c r="FN102" s="40"/>
      <c r="FO102" s="40"/>
      <c r="FP102" s="40"/>
      <c r="FQ102" s="40"/>
      <c r="FR102" s="40"/>
      <c r="FS102" s="40"/>
      <c r="FT102" s="40"/>
      <c r="FU102" s="40"/>
      <c r="FV102" s="40"/>
      <c r="FW102" s="40"/>
      <c r="FX102" s="40"/>
      <c r="FY102" s="40"/>
      <c r="FZ102" s="40"/>
      <c r="GA102" s="40"/>
      <c r="GB102" s="40"/>
      <c r="GC102" s="40"/>
      <c r="GD102" s="40"/>
      <c r="GE102" s="40"/>
      <c r="GF102" s="40"/>
      <c r="GG102" s="40"/>
      <c r="GH102" s="40"/>
      <c r="GI102" s="40"/>
      <c r="GJ102" s="40"/>
      <c r="GK102" s="40"/>
      <c r="GL102" s="40"/>
      <c r="GM102" s="40"/>
      <c r="GN102" s="40"/>
      <c r="GO102" s="40"/>
      <c r="GP102" s="40"/>
      <c r="GQ102" s="40"/>
      <c r="GR102" s="40"/>
      <c r="GS102" s="40"/>
      <c r="GT102" s="40"/>
      <c r="GU102" s="40"/>
      <c r="GV102" s="40"/>
      <c r="GW102" s="40"/>
      <c r="GX102" s="40"/>
      <c r="GY102" s="40"/>
      <c r="GZ102" s="40"/>
      <c r="HA102" s="40"/>
      <c r="HB102" s="40"/>
      <c r="HC102" s="40"/>
      <c r="HD102" s="40"/>
      <c r="HE102" s="40"/>
      <c r="HF102" s="40"/>
      <c r="HG102" s="40"/>
      <c r="HH102" s="40"/>
      <c r="HI102" s="40"/>
      <c r="HJ102" s="40"/>
      <c r="HK102" s="40"/>
      <c r="HL102" s="40"/>
      <c r="HM102" s="40"/>
      <c r="HN102" s="40"/>
      <c r="HO102" s="40"/>
      <c r="HP102" s="40"/>
      <c r="HQ102" s="40"/>
      <c r="HR102" s="40"/>
      <c r="HS102" s="40"/>
      <c r="HT102" s="40"/>
      <c r="HU102" s="40"/>
      <c r="HV102" s="40"/>
      <c r="HW102" s="40"/>
      <c r="HX102" s="40"/>
      <c r="HY102" s="40"/>
      <c r="HZ102" s="40"/>
      <c r="IA102" s="40"/>
      <c r="IB102" s="40"/>
      <c r="IC102" s="40"/>
      <c r="ID102" s="40"/>
      <c r="IE102" s="40"/>
      <c r="IF102" s="40"/>
      <c r="IG102" s="40"/>
      <c r="IH102" s="40"/>
      <c r="II102" s="40"/>
      <c r="IJ102" s="40"/>
      <c r="IK102" s="40"/>
      <c r="IL102" s="40"/>
      <c r="IM102" s="40"/>
      <c r="IN102" s="40"/>
      <c r="IO102" s="40"/>
      <c r="IP102" s="40"/>
      <c r="IQ102" s="40"/>
      <c r="IR102" s="40"/>
      <c r="IS102" s="40"/>
      <c r="IT102" s="40"/>
      <c r="IU102" s="40"/>
      <c r="IV102" s="40"/>
    </row>
    <row r="103" customFormat="false" ht="15" hidden="false" customHeight="false" outlineLevel="0" collapsed="false">
      <c r="A103" s="40"/>
      <c r="B103" s="51" t="s">
        <v>180</v>
      </c>
      <c r="C103" s="53" t="n">
        <v>1000</v>
      </c>
      <c r="D103" s="53" t="n">
        <v>2.8186</v>
      </c>
      <c r="E103" s="55" t="n">
        <v>2.8186</v>
      </c>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40"/>
      <c r="DK103" s="40"/>
      <c r="DL103" s="40"/>
      <c r="DM103" s="40"/>
      <c r="DN103" s="40"/>
      <c r="DO103" s="40"/>
      <c r="DP103" s="40"/>
      <c r="DQ103" s="40"/>
      <c r="DR103" s="40"/>
      <c r="DS103" s="40"/>
      <c r="DT103" s="40"/>
      <c r="DU103" s="40"/>
      <c r="DV103" s="40"/>
      <c r="DW103" s="40"/>
      <c r="DX103" s="40"/>
      <c r="DY103" s="40"/>
      <c r="DZ103" s="40"/>
      <c r="EA103" s="40"/>
      <c r="EB103" s="40"/>
      <c r="EC103" s="40"/>
      <c r="ED103" s="40"/>
      <c r="EE103" s="40"/>
      <c r="EF103" s="40"/>
      <c r="EG103" s="40"/>
      <c r="EH103" s="40"/>
      <c r="EI103" s="40"/>
      <c r="EJ103" s="40"/>
      <c r="EK103" s="40"/>
      <c r="EL103" s="40"/>
      <c r="EM103" s="40"/>
      <c r="EN103" s="40"/>
      <c r="EO103" s="40"/>
      <c r="EP103" s="40"/>
      <c r="EQ103" s="40"/>
      <c r="ER103" s="40"/>
      <c r="ES103" s="40"/>
      <c r="ET103" s="40"/>
      <c r="EU103" s="40"/>
      <c r="EV103" s="40"/>
      <c r="EW103" s="40"/>
      <c r="EX103" s="40"/>
      <c r="EY103" s="40"/>
      <c r="EZ103" s="40"/>
      <c r="FA103" s="40"/>
      <c r="FB103" s="40"/>
      <c r="FC103" s="40"/>
      <c r="FD103" s="40"/>
      <c r="FE103" s="40"/>
      <c r="FF103" s="40"/>
      <c r="FG103" s="40"/>
      <c r="FH103" s="40"/>
      <c r="FI103" s="40"/>
      <c r="FJ103" s="40"/>
      <c r="FK103" s="40"/>
      <c r="FL103" s="40"/>
      <c r="FM103" s="40"/>
      <c r="FN103" s="40"/>
      <c r="FO103" s="40"/>
      <c r="FP103" s="40"/>
      <c r="FQ103" s="40"/>
      <c r="FR103" s="40"/>
      <c r="FS103" s="40"/>
      <c r="FT103" s="40"/>
      <c r="FU103" s="40"/>
      <c r="FV103" s="40"/>
      <c r="FW103" s="40"/>
      <c r="FX103" s="40"/>
      <c r="FY103" s="40"/>
      <c r="FZ103" s="40"/>
      <c r="GA103" s="40"/>
      <c r="GB103" s="40"/>
      <c r="GC103" s="40"/>
      <c r="GD103" s="40"/>
      <c r="GE103" s="40"/>
      <c r="GF103" s="40"/>
      <c r="GG103" s="40"/>
      <c r="GH103" s="40"/>
      <c r="GI103" s="40"/>
      <c r="GJ103" s="40"/>
      <c r="GK103" s="40"/>
      <c r="GL103" s="40"/>
      <c r="GM103" s="40"/>
      <c r="GN103" s="40"/>
      <c r="GO103" s="40"/>
      <c r="GP103" s="40"/>
      <c r="GQ103" s="40"/>
      <c r="GR103" s="40"/>
      <c r="GS103" s="40"/>
      <c r="GT103" s="40"/>
      <c r="GU103" s="40"/>
      <c r="GV103" s="40"/>
      <c r="GW103" s="40"/>
      <c r="GX103" s="40"/>
      <c r="GY103" s="40"/>
      <c r="GZ103" s="40"/>
      <c r="HA103" s="40"/>
      <c r="HB103" s="40"/>
      <c r="HC103" s="40"/>
      <c r="HD103" s="40"/>
      <c r="HE103" s="40"/>
      <c r="HF103" s="40"/>
      <c r="HG103" s="40"/>
      <c r="HH103" s="40"/>
      <c r="HI103" s="40"/>
      <c r="HJ103" s="40"/>
      <c r="HK103" s="40"/>
      <c r="HL103" s="40"/>
      <c r="HM103" s="40"/>
      <c r="HN103" s="40"/>
      <c r="HO103" s="40"/>
      <c r="HP103" s="40"/>
      <c r="HQ103" s="40"/>
      <c r="HR103" s="40"/>
      <c r="HS103" s="40"/>
      <c r="HT103" s="40"/>
      <c r="HU103" s="40"/>
      <c r="HV103" s="40"/>
      <c r="HW103" s="40"/>
      <c r="HX103" s="40"/>
      <c r="HY103" s="40"/>
      <c r="HZ103" s="40"/>
      <c r="IA103" s="40"/>
      <c r="IB103" s="40"/>
      <c r="IC103" s="40"/>
      <c r="ID103" s="40"/>
      <c r="IE103" s="40"/>
      <c r="IF103" s="40"/>
      <c r="IG103" s="40"/>
      <c r="IH103" s="40"/>
      <c r="II103" s="40"/>
      <c r="IJ103" s="40"/>
      <c r="IK103" s="40"/>
      <c r="IL103" s="40"/>
      <c r="IM103" s="40"/>
      <c r="IN103" s="40"/>
      <c r="IO103" s="40"/>
      <c r="IP103" s="40"/>
      <c r="IQ103" s="40"/>
      <c r="IR103" s="40"/>
      <c r="IS103" s="40"/>
      <c r="IT103" s="40"/>
      <c r="IU103" s="40"/>
      <c r="IV103" s="40"/>
    </row>
    <row r="104" customFormat="false" ht="15" hidden="false" customHeight="false" outlineLevel="0" collapsed="false">
      <c r="A104" s="40"/>
      <c r="B104" s="51" t="s">
        <v>175</v>
      </c>
      <c r="C104" s="53" t="n">
        <v>1000</v>
      </c>
      <c r="D104" s="53" t="n">
        <v>3.0455</v>
      </c>
      <c r="E104" s="55" t="n">
        <v>3.0455</v>
      </c>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40"/>
      <c r="EM104" s="40"/>
      <c r="EN104" s="40"/>
      <c r="EO104" s="40"/>
      <c r="EP104" s="40"/>
      <c r="EQ104" s="40"/>
      <c r="ER104" s="40"/>
      <c r="ES104" s="40"/>
      <c r="ET104" s="40"/>
      <c r="EU104" s="40"/>
      <c r="EV104" s="40"/>
      <c r="EW104" s="40"/>
      <c r="EX104" s="40"/>
      <c r="EY104" s="40"/>
      <c r="EZ104" s="40"/>
      <c r="FA104" s="40"/>
      <c r="FB104" s="40"/>
      <c r="FC104" s="40"/>
      <c r="FD104" s="40"/>
      <c r="FE104" s="40"/>
      <c r="FF104" s="40"/>
      <c r="FG104" s="40"/>
      <c r="FH104" s="40"/>
      <c r="FI104" s="40"/>
      <c r="FJ104" s="40"/>
      <c r="FK104" s="40"/>
      <c r="FL104" s="40"/>
      <c r="FM104" s="40"/>
      <c r="FN104" s="40"/>
      <c r="FO104" s="40"/>
      <c r="FP104" s="40"/>
      <c r="FQ104" s="40"/>
      <c r="FR104" s="40"/>
      <c r="FS104" s="40"/>
      <c r="FT104" s="40"/>
      <c r="FU104" s="40"/>
      <c r="FV104" s="40"/>
      <c r="FW104" s="40"/>
      <c r="FX104" s="40"/>
      <c r="FY104" s="40"/>
      <c r="FZ104" s="40"/>
      <c r="GA104" s="40"/>
      <c r="GB104" s="40"/>
      <c r="GC104" s="40"/>
      <c r="GD104" s="40"/>
      <c r="GE104" s="40"/>
      <c r="GF104" s="40"/>
      <c r="GG104" s="40"/>
      <c r="GH104" s="40"/>
      <c r="GI104" s="40"/>
      <c r="GJ104" s="40"/>
      <c r="GK104" s="40"/>
      <c r="GL104" s="40"/>
      <c r="GM104" s="40"/>
      <c r="GN104" s="40"/>
      <c r="GO104" s="40"/>
      <c r="GP104" s="40"/>
      <c r="GQ104" s="40"/>
      <c r="GR104" s="40"/>
      <c r="GS104" s="40"/>
      <c r="GT104" s="40"/>
      <c r="GU104" s="40"/>
      <c r="GV104" s="40"/>
      <c r="GW104" s="40"/>
      <c r="GX104" s="40"/>
      <c r="GY104" s="40"/>
      <c r="GZ104" s="40"/>
      <c r="HA104" s="40"/>
      <c r="HB104" s="40"/>
      <c r="HC104" s="40"/>
      <c r="HD104" s="40"/>
      <c r="HE104" s="40"/>
      <c r="HF104" s="40"/>
      <c r="HG104" s="40"/>
      <c r="HH104" s="40"/>
      <c r="HI104" s="40"/>
      <c r="HJ104" s="40"/>
      <c r="HK104" s="40"/>
      <c r="HL104" s="40"/>
      <c r="HM104" s="40"/>
      <c r="HN104" s="40"/>
      <c r="HO104" s="40"/>
      <c r="HP104" s="40"/>
      <c r="HQ104" s="40"/>
      <c r="HR104" s="40"/>
      <c r="HS104" s="40"/>
      <c r="HT104" s="40"/>
      <c r="HU104" s="40"/>
      <c r="HV104" s="40"/>
      <c r="HW104" s="40"/>
      <c r="HX104" s="40"/>
      <c r="HY104" s="40"/>
      <c r="HZ104" s="40"/>
      <c r="IA104" s="40"/>
      <c r="IB104" s="40"/>
      <c r="IC104" s="40"/>
      <c r="ID104" s="40"/>
      <c r="IE104" s="40"/>
      <c r="IF104" s="40"/>
      <c r="IG104" s="40"/>
      <c r="IH104" s="40"/>
      <c r="II104" s="40"/>
      <c r="IJ104" s="40"/>
      <c r="IK104" s="40"/>
      <c r="IL104" s="40"/>
      <c r="IM104" s="40"/>
      <c r="IN104" s="40"/>
      <c r="IO104" s="40"/>
      <c r="IP104" s="40"/>
      <c r="IQ104" s="40"/>
      <c r="IR104" s="40"/>
      <c r="IS104" s="40"/>
      <c r="IT104" s="40"/>
      <c r="IU104" s="40"/>
      <c r="IV104" s="40"/>
    </row>
    <row r="105" customFormat="false" ht="15" hidden="false" customHeight="false" outlineLevel="0" collapsed="false">
      <c r="A105" s="40"/>
      <c r="B105" s="51" t="s">
        <v>176</v>
      </c>
      <c r="C105" s="53" t="n">
        <v>1000</v>
      </c>
      <c r="D105" s="53" t="n">
        <v>2.5073</v>
      </c>
      <c r="E105" s="55" t="n">
        <v>2.5073</v>
      </c>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c r="EY105" s="40"/>
      <c r="EZ105" s="40"/>
      <c r="FA105" s="40"/>
      <c r="FB105" s="40"/>
      <c r="FC105" s="40"/>
      <c r="FD105" s="40"/>
      <c r="FE105" s="40"/>
      <c r="FF105" s="40"/>
      <c r="FG105" s="40"/>
      <c r="FH105" s="40"/>
      <c r="FI105" s="40"/>
      <c r="FJ105" s="40"/>
      <c r="FK105" s="40"/>
      <c r="FL105" s="40"/>
      <c r="FM105" s="40"/>
      <c r="FN105" s="40"/>
      <c r="FO105" s="40"/>
      <c r="FP105" s="40"/>
      <c r="FQ105" s="40"/>
      <c r="FR105" s="40"/>
      <c r="FS105" s="40"/>
      <c r="FT105" s="40"/>
      <c r="FU105" s="40"/>
      <c r="FV105" s="40"/>
      <c r="FW105" s="40"/>
      <c r="FX105" s="40"/>
      <c r="FY105" s="40"/>
      <c r="FZ105" s="40"/>
      <c r="GA105" s="40"/>
      <c r="GB105" s="40"/>
      <c r="GC105" s="40"/>
      <c r="GD105" s="40"/>
      <c r="GE105" s="40"/>
      <c r="GF105" s="40"/>
      <c r="GG105" s="40"/>
      <c r="GH105" s="40"/>
      <c r="GI105" s="40"/>
      <c r="GJ105" s="40"/>
      <c r="GK105" s="40"/>
      <c r="GL105" s="40"/>
      <c r="GM105" s="40"/>
      <c r="GN105" s="40"/>
      <c r="GO105" s="40"/>
      <c r="GP105" s="40"/>
      <c r="GQ105" s="40"/>
      <c r="GR105" s="40"/>
      <c r="GS105" s="40"/>
      <c r="GT105" s="40"/>
      <c r="GU105" s="40"/>
      <c r="GV105" s="40"/>
      <c r="GW105" s="40"/>
      <c r="GX105" s="40"/>
      <c r="GY105" s="40"/>
      <c r="GZ105" s="40"/>
      <c r="HA105" s="40"/>
      <c r="HB105" s="40"/>
      <c r="HC105" s="40"/>
      <c r="HD105" s="40"/>
      <c r="HE105" s="40"/>
      <c r="HF105" s="40"/>
      <c r="HG105" s="40"/>
      <c r="HH105" s="40"/>
      <c r="HI105" s="40"/>
      <c r="HJ105" s="40"/>
      <c r="HK105" s="40"/>
      <c r="HL105" s="40"/>
      <c r="HM105" s="40"/>
      <c r="HN105" s="40"/>
      <c r="HO105" s="40"/>
      <c r="HP105" s="40"/>
      <c r="HQ105" s="40"/>
      <c r="HR105" s="40"/>
      <c r="HS105" s="40"/>
      <c r="HT105" s="40"/>
      <c r="HU105" s="40"/>
      <c r="HV105" s="40"/>
      <c r="HW105" s="40"/>
      <c r="HX105" s="40"/>
      <c r="HY105" s="40"/>
      <c r="HZ105" s="40"/>
      <c r="IA105" s="40"/>
      <c r="IB105" s="40"/>
      <c r="IC105" s="40"/>
      <c r="ID105" s="40"/>
      <c r="IE105" s="40"/>
      <c r="IF105" s="40"/>
      <c r="IG105" s="40"/>
      <c r="IH105" s="40"/>
      <c r="II105" s="40"/>
      <c r="IJ105" s="40"/>
      <c r="IK105" s="40"/>
      <c r="IL105" s="40"/>
      <c r="IM105" s="40"/>
      <c r="IN105" s="40"/>
      <c r="IO105" s="40"/>
      <c r="IP105" s="40"/>
      <c r="IQ105" s="40"/>
      <c r="IR105" s="40"/>
      <c r="IS105" s="40"/>
      <c r="IT105" s="40"/>
      <c r="IU105" s="40"/>
      <c r="IV105" s="40"/>
    </row>
    <row r="107" customFormat="false" ht="15" hidden="false" customHeight="false" outlineLevel="0" collapsed="false">
      <c r="B107" s="36" t="s">
        <v>184</v>
      </c>
      <c r="C107" s="36"/>
      <c r="D107" s="36"/>
      <c r="E107" s="36"/>
    </row>
    <row r="108" s="45" customFormat="true" ht="45" hidden="false" customHeight="false" outlineLevel="0" collapsed="false">
      <c r="B108" s="37" t="s">
        <v>159</v>
      </c>
      <c r="C108" s="38" t="s">
        <v>160</v>
      </c>
      <c r="D108" s="39" t="s">
        <v>161</v>
      </c>
      <c r="E108" s="39" t="s">
        <v>162</v>
      </c>
    </row>
    <row r="109" s="40" customFormat="true" ht="15" hidden="false" customHeight="false" outlineLevel="0" collapsed="false">
      <c r="B109" s="51" t="s">
        <v>171</v>
      </c>
      <c r="C109" s="53" t="n">
        <v>1003.5288</v>
      </c>
      <c r="D109" s="56" t="n">
        <v>1.9834</v>
      </c>
      <c r="E109" s="56" t="n">
        <v>1.9834</v>
      </c>
    </row>
    <row r="110" s="40" customFormat="true" ht="15" hidden="false" customHeight="false" outlineLevel="0" collapsed="false">
      <c r="B110" s="51" t="s">
        <v>172</v>
      </c>
      <c r="C110" s="53" t="n">
        <v>1003.5288</v>
      </c>
      <c r="D110" s="56" t="n">
        <v>1.9821</v>
      </c>
      <c r="E110" s="56" t="n">
        <v>1.9821</v>
      </c>
    </row>
    <row r="111" s="40" customFormat="true" ht="15" hidden="false" customHeight="false" outlineLevel="0" collapsed="false">
      <c r="B111" s="51" t="s">
        <v>173</v>
      </c>
      <c r="C111" s="53" t="n">
        <v>1003.5288</v>
      </c>
      <c r="D111" s="56" t="n">
        <v>3.3583</v>
      </c>
      <c r="E111" s="56" t="n">
        <v>3.3583</v>
      </c>
    </row>
    <row r="112" s="40" customFormat="true" ht="15" hidden="false" customHeight="false" outlineLevel="0" collapsed="false">
      <c r="B112" s="51" t="s">
        <v>180</v>
      </c>
      <c r="C112" s="53" t="n">
        <v>1003.5288</v>
      </c>
      <c r="D112" s="56" t="n">
        <v>2.8521</v>
      </c>
      <c r="E112" s="56" t="n">
        <v>2.8521</v>
      </c>
    </row>
    <row r="113" s="40" customFormat="true" ht="15" hidden="false" customHeight="false" outlineLevel="0" collapsed="false">
      <c r="B113" s="51" t="s">
        <v>175</v>
      </c>
      <c r="C113" s="53" t="n">
        <v>1003.5288</v>
      </c>
      <c r="D113" s="56" t="n">
        <v>2.7461</v>
      </c>
      <c r="E113" s="56" t="n">
        <v>2.7461</v>
      </c>
    </row>
    <row r="114" s="40" customFormat="true" ht="15" hidden="false" customHeight="false" outlineLevel="0" collapsed="false">
      <c r="B114" s="51" t="s">
        <v>176</v>
      </c>
      <c r="C114" s="53" t="n">
        <v>1003.5288</v>
      </c>
      <c r="D114" s="56" t="n">
        <v>3.023</v>
      </c>
      <c r="E114" s="56" t="n">
        <v>3.023</v>
      </c>
    </row>
    <row r="116" customFormat="false" ht="15" hidden="false" customHeight="false" outlineLevel="0" collapsed="false">
      <c r="B116" s="36" t="s">
        <v>185</v>
      </c>
      <c r="C116" s="36"/>
      <c r="D116" s="36"/>
      <c r="E116" s="36"/>
    </row>
    <row r="117" s="45" customFormat="true" ht="45" hidden="false" customHeight="false" outlineLevel="0" collapsed="false">
      <c r="B117" s="37" t="s">
        <v>159</v>
      </c>
      <c r="C117" s="38" t="s">
        <v>160</v>
      </c>
      <c r="D117" s="39" t="s">
        <v>161</v>
      </c>
      <c r="E117" s="39" t="s">
        <v>162</v>
      </c>
    </row>
    <row r="118" s="40" customFormat="true" ht="15" hidden="false" customHeight="false" outlineLevel="0" collapsed="false">
      <c r="B118" s="51" t="s">
        <v>171</v>
      </c>
      <c r="C118" s="53" t="n">
        <v>1003.5316</v>
      </c>
      <c r="D118" s="53" t="n">
        <v>2.1447</v>
      </c>
      <c r="E118" s="53" t="n">
        <v>2.1447</v>
      </c>
    </row>
    <row r="119" s="40" customFormat="true" ht="15" hidden="false" customHeight="false" outlineLevel="0" collapsed="false">
      <c r="B119" s="51" t="s">
        <v>172</v>
      </c>
      <c r="C119" s="53" t="n">
        <v>1003.5316</v>
      </c>
      <c r="D119" s="53" t="n">
        <v>2.1361</v>
      </c>
      <c r="E119" s="53" t="n">
        <v>2.1361</v>
      </c>
    </row>
    <row r="120" s="40" customFormat="true" ht="15" hidden="false" customHeight="false" outlineLevel="0" collapsed="false">
      <c r="B120" s="51" t="s">
        <v>173</v>
      </c>
      <c r="C120" s="53" t="n">
        <v>1003.5316</v>
      </c>
      <c r="D120" s="53" t="n">
        <v>3.5313</v>
      </c>
      <c r="E120" s="53" t="n">
        <v>3.5313</v>
      </c>
    </row>
    <row r="121" s="40" customFormat="true" ht="15" hidden="false" customHeight="false" outlineLevel="0" collapsed="false">
      <c r="B121" s="51" t="s">
        <v>174</v>
      </c>
      <c r="C121" s="53" t="n">
        <v>1003.5316</v>
      </c>
      <c r="D121" s="53" t="n">
        <v>3.1552</v>
      </c>
      <c r="E121" s="53" t="n">
        <v>3.1552</v>
      </c>
    </row>
    <row r="122" s="40" customFormat="true" ht="15" hidden="false" customHeight="false" outlineLevel="0" collapsed="false">
      <c r="B122" s="51" t="s">
        <v>175</v>
      </c>
      <c r="C122" s="53" t="n">
        <v>1003.5316</v>
      </c>
      <c r="D122" s="53" t="n">
        <v>2.9387</v>
      </c>
      <c r="E122" s="53" t="n">
        <v>2.9387</v>
      </c>
    </row>
    <row r="123" s="40" customFormat="true" ht="15" hidden="false" customHeight="false" outlineLevel="0" collapsed="false">
      <c r="B123" s="51" t="s">
        <v>176</v>
      </c>
      <c r="C123" s="53" t="n">
        <v>1003.5316</v>
      </c>
      <c r="D123" s="53" t="n">
        <v>3.1773</v>
      </c>
      <c r="E123" s="53" t="n">
        <v>3.1773</v>
      </c>
    </row>
    <row r="124" customFormat="false" ht="15" hidden="false" customHeight="false" outlineLevel="0" collapsed="false">
      <c r="C124" s="44"/>
      <c r="D124" s="44"/>
      <c r="E124" s="44"/>
    </row>
    <row r="125" customFormat="false" ht="15" hidden="false" customHeight="false" outlineLevel="0" collapsed="false">
      <c r="B125" s="36" t="s">
        <v>186</v>
      </c>
      <c r="C125" s="36"/>
      <c r="D125" s="36"/>
      <c r="E125" s="36"/>
    </row>
    <row r="126" s="45" customFormat="true" ht="45" hidden="false" customHeight="false" outlineLevel="0" collapsed="false">
      <c r="B126" s="37" t="s">
        <v>159</v>
      </c>
      <c r="C126" s="38" t="s">
        <v>160</v>
      </c>
      <c r="D126" s="39" t="s">
        <v>161</v>
      </c>
      <c r="E126" s="39" t="s">
        <v>162</v>
      </c>
    </row>
    <row r="127" customFormat="false" ht="15" hidden="false" customHeight="false" outlineLevel="0" collapsed="false">
      <c r="B127" s="41" t="n">
        <v>44446</v>
      </c>
      <c r="C127" s="42" t="n">
        <v>1008.0658</v>
      </c>
      <c r="D127" s="42" t="n">
        <v>0.8466</v>
      </c>
      <c r="E127" s="42" t="n">
        <v>0.8466</v>
      </c>
    </row>
    <row r="128" customFormat="false" ht="15" hidden="false" customHeight="false" outlineLevel="0" collapsed="false">
      <c r="B128" s="41" t="n">
        <v>44453</v>
      </c>
      <c r="C128" s="42" t="n">
        <v>1008.0658</v>
      </c>
      <c r="D128" s="42" t="n">
        <v>0.5366</v>
      </c>
      <c r="E128" s="42" t="n">
        <v>0.5366</v>
      </c>
    </row>
    <row r="129" customFormat="false" ht="15" hidden="false" customHeight="false" outlineLevel="0" collapsed="false">
      <c r="B129" s="41" t="n">
        <v>44460</v>
      </c>
      <c r="C129" s="42" t="n">
        <v>1008.0658</v>
      </c>
      <c r="D129" s="42" t="n">
        <v>0.5485</v>
      </c>
      <c r="E129" s="42" t="n">
        <v>0.5485</v>
      </c>
    </row>
    <row r="130" customFormat="false" ht="15" hidden="false" customHeight="false" outlineLevel="0" collapsed="false">
      <c r="B130" s="41" t="n">
        <v>44467</v>
      </c>
      <c r="C130" s="42" t="n">
        <v>1008.0658</v>
      </c>
      <c r="D130" s="42" t="n">
        <v>0.0663</v>
      </c>
      <c r="E130" s="42" t="n">
        <v>0.0663</v>
      </c>
    </row>
    <row r="131" customFormat="false" ht="15" hidden="false" customHeight="false" outlineLevel="0" collapsed="false">
      <c r="B131" s="41" t="n">
        <v>44474</v>
      </c>
      <c r="C131" s="42" t="n">
        <v>1008.0658</v>
      </c>
      <c r="D131" s="42" t="n">
        <v>0.3052</v>
      </c>
      <c r="E131" s="42" t="n">
        <v>0.3052</v>
      </c>
    </row>
    <row r="132" customFormat="false" ht="15" hidden="false" customHeight="false" outlineLevel="0" collapsed="false">
      <c r="B132" s="41" t="n">
        <v>44481</v>
      </c>
      <c r="C132" s="42" t="n">
        <v>1008.0658</v>
      </c>
      <c r="D132" s="42" t="n">
        <v>0.7834</v>
      </c>
      <c r="E132" s="42" t="n">
        <v>0.7834</v>
      </c>
    </row>
    <row r="133" customFormat="false" ht="15" hidden="false" customHeight="false" outlineLevel="0" collapsed="false">
      <c r="B133" s="41" t="n">
        <v>44489</v>
      </c>
      <c r="C133" s="42" t="n">
        <v>1008.0658</v>
      </c>
      <c r="D133" s="42" t="n">
        <v>0.5057</v>
      </c>
      <c r="E133" s="42" t="n">
        <v>0.5057</v>
      </c>
    </row>
    <row r="134" customFormat="false" ht="15" hidden="false" customHeight="false" outlineLevel="0" collapsed="false">
      <c r="B134" s="41" t="n">
        <v>44495</v>
      </c>
      <c r="C134" s="42" t="n">
        <v>1008.0658</v>
      </c>
      <c r="D134" s="42" t="n">
        <v>0.275</v>
      </c>
      <c r="E134" s="42" t="n">
        <v>0.275</v>
      </c>
    </row>
    <row r="135" customFormat="false" ht="15" hidden="false" customHeight="false" outlineLevel="0" collapsed="false">
      <c r="B135" s="41" t="n">
        <v>44502</v>
      </c>
      <c r="C135" s="42" t="n">
        <v>1008.0658</v>
      </c>
      <c r="D135" s="42" t="n">
        <v>0.2267</v>
      </c>
      <c r="E135" s="42" t="n">
        <v>0.2267</v>
      </c>
    </row>
    <row r="136" customFormat="false" ht="15" hidden="false" customHeight="false" outlineLevel="0" collapsed="false">
      <c r="B136" s="41" t="n">
        <v>44509</v>
      </c>
      <c r="C136" s="42" t="n">
        <v>1008.0658</v>
      </c>
      <c r="D136" s="42" t="n">
        <v>1.2984</v>
      </c>
      <c r="E136" s="42" t="n">
        <v>1.2984</v>
      </c>
    </row>
    <row r="137" customFormat="false" ht="15" hidden="false" customHeight="false" outlineLevel="0" collapsed="false">
      <c r="B137" s="41" t="n">
        <v>44516</v>
      </c>
      <c r="C137" s="42" t="n">
        <v>1008.0658</v>
      </c>
      <c r="D137" s="42" t="n">
        <v>0.6061</v>
      </c>
      <c r="E137" s="42" t="n">
        <v>0.6061</v>
      </c>
    </row>
    <row r="138" customFormat="false" ht="15" hidden="false" customHeight="false" outlineLevel="0" collapsed="false">
      <c r="B138" s="41" t="n">
        <v>44523</v>
      </c>
      <c r="C138" s="42" t="n">
        <v>1008.0658</v>
      </c>
      <c r="D138" s="42" t="n">
        <v>0.6455</v>
      </c>
      <c r="E138" s="42" t="n">
        <v>0.6455</v>
      </c>
    </row>
    <row r="139" customFormat="false" ht="15" hidden="false" customHeight="false" outlineLevel="0" collapsed="false">
      <c r="B139" s="41" t="n">
        <v>44530</v>
      </c>
      <c r="C139" s="42" t="n">
        <v>1008.0658</v>
      </c>
      <c r="D139" s="42" t="n">
        <v>0.6772</v>
      </c>
      <c r="E139" s="42" t="n">
        <v>0.6772</v>
      </c>
    </row>
    <row r="140" customFormat="false" ht="15" hidden="false" customHeight="false" outlineLevel="0" collapsed="false">
      <c r="B140" s="41" t="n">
        <v>44537</v>
      </c>
      <c r="C140" s="42" t="n">
        <v>1008.0658</v>
      </c>
      <c r="D140" s="42" t="n">
        <v>0.8097</v>
      </c>
      <c r="E140" s="42" t="n">
        <v>0.8097</v>
      </c>
    </row>
    <row r="141" customFormat="false" ht="15" hidden="false" customHeight="false" outlineLevel="0" collapsed="false">
      <c r="B141" s="41" t="n">
        <v>44544</v>
      </c>
      <c r="C141" s="42" t="n">
        <v>1008.0658</v>
      </c>
      <c r="D141" s="42" t="n">
        <v>0.7734</v>
      </c>
      <c r="E141" s="42" t="n">
        <v>0.7734</v>
      </c>
    </row>
    <row r="142" customFormat="false" ht="15" hidden="false" customHeight="false" outlineLevel="0" collapsed="false">
      <c r="B142" s="41" t="n">
        <v>44551</v>
      </c>
      <c r="C142" s="42" t="n">
        <v>1008.0658</v>
      </c>
      <c r="D142" s="42" t="n">
        <v>0.0146</v>
      </c>
      <c r="E142" s="42" t="n">
        <v>0.0146</v>
      </c>
    </row>
    <row r="143" customFormat="false" ht="15" hidden="false" customHeight="false" outlineLevel="0" collapsed="false">
      <c r="B143" s="41" t="n">
        <v>44558</v>
      </c>
      <c r="C143" s="42" t="n">
        <v>1008.0658</v>
      </c>
      <c r="D143" s="42" t="n">
        <v>0.739</v>
      </c>
      <c r="E143" s="42" t="n">
        <v>0.739</v>
      </c>
    </row>
    <row r="144" customFormat="false" ht="15" hidden="false" customHeight="false" outlineLevel="0" collapsed="false">
      <c r="B144" s="41" t="n">
        <v>44565</v>
      </c>
      <c r="C144" s="42" t="n">
        <v>1008.0658</v>
      </c>
      <c r="D144" s="42" t="n">
        <v>0.6936</v>
      </c>
      <c r="E144" s="42" t="n">
        <v>0.6936</v>
      </c>
    </row>
    <row r="145" customFormat="false" ht="15" hidden="false" customHeight="false" outlineLevel="0" collapsed="false">
      <c r="B145" s="41" t="n">
        <v>44572</v>
      </c>
      <c r="C145" s="42" t="n">
        <v>1008.0658</v>
      </c>
      <c r="D145" s="42" t="n">
        <v>0.8456</v>
      </c>
      <c r="E145" s="42" t="n">
        <v>0.8456</v>
      </c>
    </row>
    <row r="146" customFormat="false" ht="15" hidden="false" customHeight="false" outlineLevel="0" collapsed="false">
      <c r="B146" s="41" t="n">
        <v>44579</v>
      </c>
      <c r="C146" s="42" t="n">
        <v>1008.0658</v>
      </c>
      <c r="D146" s="42" t="n">
        <v>0.9872</v>
      </c>
      <c r="E146" s="42" t="n">
        <v>0.9872</v>
      </c>
    </row>
    <row r="147" customFormat="false" ht="15" hidden="false" customHeight="false" outlineLevel="0" collapsed="false">
      <c r="B147" s="41" t="n">
        <v>44586</v>
      </c>
      <c r="C147" s="42" t="n">
        <v>1008.0658</v>
      </c>
      <c r="D147" s="42" t="n">
        <v>0.5683</v>
      </c>
      <c r="E147" s="42" t="n">
        <v>0.5683</v>
      </c>
    </row>
    <row r="148" customFormat="false" ht="15" hidden="false" customHeight="false" outlineLevel="0" collapsed="false">
      <c r="B148" s="41" t="n">
        <v>44600</v>
      </c>
      <c r="C148" s="42" t="n">
        <v>1008.0658</v>
      </c>
      <c r="D148" s="42" t="n">
        <v>0.3879</v>
      </c>
      <c r="E148" s="42" t="n">
        <v>0.3879</v>
      </c>
    </row>
    <row r="149" customFormat="false" ht="15" hidden="false" customHeight="false" outlineLevel="0" collapsed="false">
      <c r="B149" s="41" t="n">
        <v>44607</v>
      </c>
      <c r="C149" s="42" t="n">
        <v>1008.0658</v>
      </c>
      <c r="D149" s="42" t="n">
        <v>1.6822</v>
      </c>
      <c r="E149" s="42" t="n">
        <v>1.6822</v>
      </c>
    </row>
    <row r="150" customFormat="false" ht="15" hidden="false" customHeight="false" outlineLevel="0" collapsed="false">
      <c r="B150" s="41" t="n">
        <v>44614</v>
      </c>
      <c r="C150" s="42" t="n">
        <v>1008.0658</v>
      </c>
      <c r="D150" s="42" t="n">
        <v>0.667</v>
      </c>
      <c r="E150" s="42" t="n">
        <v>0.667</v>
      </c>
    </row>
    <row r="151" customFormat="false" ht="15" hidden="false" customHeight="false" outlineLevel="0" collapsed="false">
      <c r="B151" s="43"/>
      <c r="C151" s="44"/>
      <c r="D151" s="44"/>
      <c r="E151" s="44"/>
    </row>
    <row r="152" customFormat="false" ht="15" hidden="false" customHeight="false" outlineLevel="0" collapsed="false">
      <c r="B152" s="36" t="s">
        <v>187</v>
      </c>
      <c r="C152" s="36"/>
      <c r="D152" s="36"/>
      <c r="E152" s="36"/>
    </row>
    <row r="153" s="45" customFormat="true" ht="45" hidden="false" customHeight="false" outlineLevel="0" collapsed="false">
      <c r="B153" s="37" t="s">
        <v>159</v>
      </c>
      <c r="C153" s="38" t="s">
        <v>160</v>
      </c>
      <c r="D153" s="39" t="s">
        <v>161</v>
      </c>
      <c r="E153" s="39" t="s">
        <v>162</v>
      </c>
    </row>
    <row r="154" customFormat="false" ht="15" hidden="false" customHeight="false" outlineLevel="0" collapsed="false">
      <c r="B154" s="41" t="n">
        <v>44446</v>
      </c>
      <c r="C154" s="42" t="n">
        <v>1008.0658</v>
      </c>
      <c r="D154" s="42" t="n">
        <v>0.8846</v>
      </c>
      <c r="E154" s="42" t="n">
        <v>0.8846</v>
      </c>
    </row>
    <row r="155" customFormat="false" ht="15" hidden="false" customHeight="false" outlineLevel="0" collapsed="false">
      <c r="B155" s="41" t="n">
        <v>44453</v>
      </c>
      <c r="C155" s="42" t="n">
        <v>1008.0658</v>
      </c>
      <c r="D155" s="42" t="n">
        <v>0.5747</v>
      </c>
      <c r="E155" s="42" t="n">
        <v>0.5747</v>
      </c>
    </row>
    <row r="156" customFormat="false" ht="15" hidden="false" customHeight="false" outlineLevel="0" collapsed="false">
      <c r="B156" s="41" t="n">
        <v>44460</v>
      </c>
      <c r="C156" s="42" t="n">
        <v>1008.0658</v>
      </c>
      <c r="D156" s="42" t="n">
        <v>0.5881</v>
      </c>
      <c r="E156" s="42" t="n">
        <v>0.5881</v>
      </c>
    </row>
    <row r="157" customFormat="false" ht="15" hidden="false" customHeight="false" outlineLevel="0" collapsed="false">
      <c r="B157" s="41" t="n">
        <v>44467</v>
      </c>
      <c r="C157" s="42" t="n">
        <v>1008.0658</v>
      </c>
      <c r="D157" s="42" t="n">
        <v>0.1076</v>
      </c>
      <c r="E157" s="42" t="n">
        <v>0.1076</v>
      </c>
    </row>
    <row r="158" customFormat="false" ht="15" hidden="false" customHeight="false" outlineLevel="0" collapsed="false">
      <c r="B158" s="41" t="n">
        <v>44474</v>
      </c>
      <c r="C158" s="42" t="n">
        <v>1008.0658</v>
      </c>
      <c r="D158" s="42" t="n">
        <v>0.3444</v>
      </c>
      <c r="E158" s="42" t="n">
        <v>0.3444</v>
      </c>
    </row>
    <row r="159" customFormat="false" ht="15" hidden="false" customHeight="false" outlineLevel="0" collapsed="false">
      <c r="B159" s="41" t="n">
        <v>44481</v>
      </c>
      <c r="C159" s="42" t="n">
        <v>1008.0658</v>
      </c>
      <c r="D159" s="42" t="n">
        <v>0.8229</v>
      </c>
      <c r="E159" s="42" t="n">
        <v>0.8229</v>
      </c>
    </row>
    <row r="160" customFormat="false" ht="15" hidden="false" customHeight="false" outlineLevel="0" collapsed="false">
      <c r="B160" s="41" t="n">
        <v>44489</v>
      </c>
      <c r="C160" s="42" t="n">
        <v>1008.0658</v>
      </c>
      <c r="D160" s="42" t="n">
        <v>0.5536</v>
      </c>
      <c r="E160" s="42" t="n">
        <v>0.5536</v>
      </c>
    </row>
    <row r="161" customFormat="false" ht="15" hidden="false" customHeight="false" outlineLevel="0" collapsed="false">
      <c r="B161" s="41" t="n">
        <v>44495</v>
      </c>
      <c r="C161" s="42" t="n">
        <v>1008.0658</v>
      </c>
      <c r="D161" s="42" t="n">
        <v>0.3218</v>
      </c>
      <c r="E161" s="42" t="n">
        <v>0.3218</v>
      </c>
    </row>
    <row r="162" customFormat="false" ht="15" hidden="false" customHeight="false" outlineLevel="0" collapsed="false">
      <c r="B162" s="41" t="n">
        <v>44502</v>
      </c>
      <c r="C162" s="42" t="n">
        <v>1008.0658</v>
      </c>
      <c r="D162" s="42" t="n">
        <v>0.272</v>
      </c>
      <c r="E162" s="42" t="n">
        <v>0.272</v>
      </c>
    </row>
    <row r="163" customFormat="false" ht="15" hidden="false" customHeight="false" outlineLevel="0" collapsed="false">
      <c r="B163" s="41" t="n">
        <v>44509</v>
      </c>
      <c r="C163" s="42" t="n">
        <v>1008.0658</v>
      </c>
      <c r="D163" s="42" t="n">
        <v>1.3374</v>
      </c>
      <c r="E163" s="42" t="n">
        <v>1.3374</v>
      </c>
    </row>
    <row r="164" customFormat="false" ht="15" hidden="false" customHeight="false" outlineLevel="0" collapsed="false">
      <c r="B164" s="41" t="n">
        <v>44516</v>
      </c>
      <c r="C164" s="42" t="n">
        <v>1008.0658</v>
      </c>
      <c r="D164" s="42" t="n">
        <v>0.6429</v>
      </c>
      <c r="E164" s="42" t="n">
        <v>0.6429</v>
      </c>
    </row>
    <row r="165" customFormat="false" ht="15" hidden="false" customHeight="false" outlineLevel="0" collapsed="false">
      <c r="B165" s="41" t="n">
        <v>44523</v>
      </c>
      <c r="C165" s="42" t="n">
        <v>1008.0658</v>
      </c>
      <c r="D165" s="42" t="n">
        <v>0.6839</v>
      </c>
      <c r="E165" s="42" t="n">
        <v>0.6839</v>
      </c>
    </row>
    <row r="166" customFormat="false" ht="15" hidden="false" customHeight="false" outlineLevel="0" collapsed="false">
      <c r="B166" s="41" t="n">
        <v>44530</v>
      </c>
      <c r="C166" s="42" t="n">
        <v>1008.0658</v>
      </c>
      <c r="D166" s="42" t="n">
        <v>0.7163</v>
      </c>
      <c r="E166" s="42" t="n">
        <v>0.7163</v>
      </c>
    </row>
    <row r="167" customFormat="false" ht="15" hidden="false" customHeight="false" outlineLevel="0" collapsed="false">
      <c r="B167" s="41" t="n">
        <v>44537</v>
      </c>
      <c r="C167" s="42" t="n">
        <v>1008.0658</v>
      </c>
      <c r="D167" s="42" t="n">
        <v>0.812</v>
      </c>
      <c r="E167" s="42" t="n">
        <v>0.812</v>
      </c>
    </row>
    <row r="168" customFormat="false" ht="15" hidden="false" customHeight="false" outlineLevel="0" collapsed="false">
      <c r="B168" s="41" t="n">
        <v>44544</v>
      </c>
      <c r="C168" s="42" t="n">
        <v>1008.0658</v>
      </c>
      <c r="D168" s="42" t="n">
        <v>0.7705</v>
      </c>
      <c r="E168" s="42" t="n">
        <v>0.7705</v>
      </c>
    </row>
    <row r="169" customFormat="false" ht="15" hidden="false" customHeight="false" outlineLevel="0" collapsed="false">
      <c r="B169" s="41" t="n">
        <v>44551</v>
      </c>
      <c r="C169" s="42" t="n">
        <v>1008.0658</v>
      </c>
      <c r="D169" s="42" t="n">
        <v>0.0954</v>
      </c>
      <c r="E169" s="42" t="n">
        <v>0.0954</v>
      </c>
    </row>
    <row r="170" customFormat="false" ht="15" hidden="false" customHeight="false" outlineLevel="0" collapsed="false">
      <c r="B170" s="41" t="n">
        <v>44558</v>
      </c>
      <c r="C170" s="42" t="n">
        <v>1008.0658</v>
      </c>
      <c r="D170" s="42" t="n">
        <v>0.8514</v>
      </c>
      <c r="E170" s="42" t="n">
        <v>0.8514</v>
      </c>
    </row>
    <row r="171" customFormat="false" ht="15" hidden="false" customHeight="false" outlineLevel="0" collapsed="false">
      <c r="B171" s="41" t="n">
        <v>44565</v>
      </c>
      <c r="C171" s="42" t="n">
        <v>1008.0658</v>
      </c>
      <c r="D171" s="42" t="n">
        <v>0.7529</v>
      </c>
      <c r="E171" s="42" t="n">
        <v>0.7529</v>
      </c>
    </row>
    <row r="172" customFormat="false" ht="15" hidden="false" customHeight="false" outlineLevel="0" collapsed="false">
      <c r="B172" s="41" t="n">
        <v>44572</v>
      </c>
      <c r="C172" s="42" t="n">
        <v>1008.0658</v>
      </c>
      <c r="D172" s="42" t="n">
        <v>0.8971</v>
      </c>
      <c r="E172" s="42" t="n">
        <v>0.8971</v>
      </c>
    </row>
    <row r="173" customFormat="false" ht="15" hidden="false" customHeight="false" outlineLevel="0" collapsed="false">
      <c r="B173" s="41" t="n">
        <v>44579</v>
      </c>
      <c r="C173" s="42" t="n">
        <v>1008.0658</v>
      </c>
      <c r="D173" s="42" t="n">
        <v>1.0421</v>
      </c>
      <c r="E173" s="42" t="n">
        <v>1.0421</v>
      </c>
    </row>
    <row r="174" customFormat="false" ht="15" hidden="false" customHeight="false" outlineLevel="0" collapsed="false">
      <c r="B174" s="41" t="n">
        <v>44586</v>
      </c>
      <c r="C174" s="42" t="n">
        <v>1008.0658</v>
      </c>
      <c r="D174" s="42" t="n">
        <v>0.6325</v>
      </c>
      <c r="E174" s="42" t="n">
        <v>0.6325</v>
      </c>
    </row>
    <row r="175" customFormat="false" ht="15" hidden="false" customHeight="false" outlineLevel="0" collapsed="false">
      <c r="B175" s="41" t="n">
        <v>44600</v>
      </c>
      <c r="C175" s="42" t="n">
        <v>1008.0658</v>
      </c>
      <c r="D175" s="42" t="n">
        <v>0.4973</v>
      </c>
      <c r="E175" s="42" t="n">
        <v>0.4973</v>
      </c>
    </row>
    <row r="176" customFormat="false" ht="15" hidden="false" customHeight="false" outlineLevel="0" collapsed="false">
      <c r="B176" s="41" t="n">
        <v>44607</v>
      </c>
      <c r="C176" s="42" t="n">
        <v>1008.0658</v>
      </c>
      <c r="D176" s="42" t="n">
        <v>1.7327</v>
      </c>
      <c r="E176" s="42" t="n">
        <v>1.7327</v>
      </c>
    </row>
    <row r="177" customFormat="false" ht="15" hidden="false" customHeight="false" outlineLevel="0" collapsed="false">
      <c r="B177" s="41" t="n">
        <v>44614</v>
      </c>
      <c r="C177" s="42" t="n">
        <v>1008.0658</v>
      </c>
      <c r="D177" s="42" t="n">
        <v>0.7345</v>
      </c>
      <c r="E177" s="42" t="n">
        <v>0.7345</v>
      </c>
    </row>
    <row r="178" customFormat="false" ht="15" hidden="false" customHeight="false" outlineLevel="0" collapsed="false">
      <c r="B178" s="43"/>
      <c r="C178" s="44"/>
      <c r="D178" s="44"/>
      <c r="E178" s="44"/>
    </row>
    <row r="179" customFormat="false" ht="15" hidden="false" customHeight="false" outlineLevel="0" collapsed="false">
      <c r="B179" s="36" t="s">
        <v>188</v>
      </c>
      <c r="C179" s="36"/>
      <c r="D179" s="36"/>
      <c r="E179" s="36"/>
    </row>
    <row r="180" s="45" customFormat="true" ht="45" hidden="false" customHeight="false" outlineLevel="0" collapsed="false">
      <c r="B180" s="37" t="s">
        <v>159</v>
      </c>
      <c r="C180" s="38" t="s">
        <v>160</v>
      </c>
      <c r="D180" s="39" t="s">
        <v>161</v>
      </c>
      <c r="E180" s="39" t="s">
        <v>162</v>
      </c>
    </row>
    <row r="181" customFormat="false" ht="15" hidden="false" customHeight="false" outlineLevel="0" collapsed="false">
      <c r="B181" s="41" t="n">
        <v>44446</v>
      </c>
      <c r="C181" s="42" t="n">
        <v>10.3758</v>
      </c>
      <c r="D181" s="42" t="n">
        <v>0.0069</v>
      </c>
      <c r="E181" s="42" t="n">
        <v>0.0069</v>
      </c>
    </row>
    <row r="182" customFormat="false" ht="15" hidden="false" customHeight="false" outlineLevel="0" collapsed="false">
      <c r="B182" s="41" t="n">
        <v>44453</v>
      </c>
      <c r="C182" s="42" t="n">
        <v>10.3758</v>
      </c>
      <c r="D182" s="42" t="n">
        <v>0.0048</v>
      </c>
      <c r="E182" s="42" t="n">
        <v>0.0048</v>
      </c>
    </row>
    <row r="183" customFormat="false" ht="15" hidden="false" customHeight="false" outlineLevel="0" collapsed="false">
      <c r="B183" s="41" t="n">
        <v>44460</v>
      </c>
      <c r="C183" s="42" t="n">
        <v>10.3758</v>
      </c>
      <c r="D183" s="42" t="n">
        <v>0.0057</v>
      </c>
      <c r="E183" s="42" t="n">
        <v>0.0057</v>
      </c>
    </row>
    <row r="184" customFormat="false" ht="15" hidden="false" customHeight="false" outlineLevel="0" collapsed="false">
      <c r="B184" s="41" t="n">
        <v>44467</v>
      </c>
      <c r="C184" s="42" t="n">
        <v>10.3758</v>
      </c>
      <c r="D184" s="42" t="n">
        <v>0.0017</v>
      </c>
      <c r="E184" s="42" t="n">
        <v>0.0017</v>
      </c>
    </row>
    <row r="185" customFormat="false" ht="15" hidden="false" customHeight="false" outlineLevel="0" collapsed="false">
      <c r="B185" s="41" t="n">
        <v>44474</v>
      </c>
      <c r="C185" s="42" t="n">
        <v>10.3758</v>
      </c>
      <c r="D185" s="42" t="n">
        <v>0.0049</v>
      </c>
      <c r="E185" s="42" t="n">
        <v>0.0049</v>
      </c>
    </row>
    <row r="186" customFormat="false" ht="15" hidden="false" customHeight="false" outlineLevel="0" collapsed="false">
      <c r="B186" s="41" t="n">
        <v>44481</v>
      </c>
      <c r="C186" s="42" t="n">
        <v>10.3758</v>
      </c>
      <c r="D186" s="42" t="n">
        <v>0.0095</v>
      </c>
      <c r="E186" s="42" t="n">
        <v>0.0095</v>
      </c>
    </row>
    <row r="187" customFormat="false" ht="15" hidden="false" customHeight="false" outlineLevel="0" collapsed="false">
      <c r="B187" s="41" t="n">
        <v>44489</v>
      </c>
      <c r="C187" s="42" t="n">
        <v>10.3758</v>
      </c>
      <c r="D187" s="42" t="n">
        <v>0.0052</v>
      </c>
      <c r="E187" s="42" t="n">
        <v>0.0052</v>
      </c>
    </row>
    <row r="188" customFormat="false" ht="15" hidden="false" customHeight="false" outlineLevel="0" collapsed="false">
      <c r="B188" s="41" t="n">
        <v>44495</v>
      </c>
      <c r="C188" s="42" t="n">
        <v>10.3758</v>
      </c>
      <c r="D188" s="42" t="n">
        <v>0.0011</v>
      </c>
      <c r="E188" s="42" t="n">
        <v>0.0011</v>
      </c>
    </row>
    <row r="189" customFormat="false" ht="15" hidden="false" customHeight="false" outlineLevel="0" collapsed="false">
      <c r="B189" s="41" t="n">
        <v>44502</v>
      </c>
      <c r="C189" s="42" t="n">
        <v>10.3758</v>
      </c>
      <c r="D189" s="42" t="n">
        <v>0.0041</v>
      </c>
      <c r="E189" s="42" t="n">
        <v>0.0041</v>
      </c>
    </row>
    <row r="190" customFormat="false" ht="15" hidden="false" customHeight="false" outlineLevel="0" collapsed="false">
      <c r="B190" s="41" t="n">
        <v>44509</v>
      </c>
      <c r="C190" s="42" t="n">
        <v>10.3758</v>
      </c>
      <c r="D190" s="42" t="n">
        <v>0.0093</v>
      </c>
      <c r="E190" s="42" t="n">
        <v>0.0093</v>
      </c>
    </row>
    <row r="191" customFormat="false" ht="15" hidden="false" customHeight="false" outlineLevel="0" collapsed="false">
      <c r="B191" s="41" t="n">
        <v>44516</v>
      </c>
      <c r="C191" s="42" t="n">
        <v>10.3758</v>
      </c>
      <c r="D191" s="42" t="n">
        <v>0.0069</v>
      </c>
      <c r="E191" s="42" t="n">
        <v>0.0069</v>
      </c>
    </row>
    <row r="192" customFormat="false" ht="15" hidden="false" customHeight="false" outlineLevel="0" collapsed="false">
      <c r="B192" s="41" t="n">
        <v>44523</v>
      </c>
      <c r="C192" s="42" t="n">
        <v>10.3758</v>
      </c>
      <c r="D192" s="42" t="n">
        <v>0.0055</v>
      </c>
      <c r="E192" s="42" t="n">
        <v>0.0055</v>
      </c>
    </row>
    <row r="193" customFormat="false" ht="15" hidden="false" customHeight="false" outlineLevel="0" collapsed="false">
      <c r="B193" s="41" t="n">
        <v>44530</v>
      </c>
      <c r="C193" s="42" t="n">
        <v>10.3758</v>
      </c>
      <c r="D193" s="42" t="n">
        <v>0.0061</v>
      </c>
      <c r="E193" s="42" t="n">
        <v>0.0061</v>
      </c>
    </row>
    <row r="194" customFormat="false" ht="15" hidden="false" customHeight="false" outlineLevel="0" collapsed="false">
      <c r="B194" s="41" t="n">
        <v>44537</v>
      </c>
      <c r="C194" s="42" t="n">
        <v>10.3758</v>
      </c>
      <c r="D194" s="42" t="n">
        <v>0.0063</v>
      </c>
      <c r="E194" s="42" t="n">
        <v>0.0063</v>
      </c>
    </row>
    <row r="195" customFormat="false" ht="15" hidden="false" customHeight="false" outlineLevel="0" collapsed="false">
      <c r="B195" s="41" t="n">
        <v>44544</v>
      </c>
      <c r="C195" s="42" t="n">
        <v>10.3758</v>
      </c>
      <c r="D195" s="42" t="n">
        <v>0.0069</v>
      </c>
      <c r="E195" s="42" t="n">
        <v>0.0069</v>
      </c>
    </row>
    <row r="196" customFormat="false" ht="15" hidden="false" customHeight="false" outlineLevel="0" collapsed="false">
      <c r="B196" s="41" t="n">
        <v>44551</v>
      </c>
      <c r="C196" s="42" t="n">
        <v>10.3758</v>
      </c>
      <c r="D196" s="42" t="n">
        <v>0.0033</v>
      </c>
      <c r="E196" s="42" t="n">
        <v>0.0033</v>
      </c>
    </row>
    <row r="197" customFormat="false" ht="15" hidden="false" customHeight="false" outlineLevel="0" collapsed="false">
      <c r="B197" s="41" t="n">
        <v>44558</v>
      </c>
      <c r="C197" s="42" t="n">
        <v>10.3758</v>
      </c>
      <c r="D197" s="42" t="n">
        <v>0.0069</v>
      </c>
      <c r="E197" s="42" t="n">
        <v>0.0069</v>
      </c>
    </row>
    <row r="198" customFormat="false" ht="15" hidden="false" customHeight="false" outlineLevel="0" collapsed="false">
      <c r="B198" s="41" t="n">
        <v>44565</v>
      </c>
      <c r="C198" s="42" t="n">
        <v>10.3758</v>
      </c>
      <c r="D198" s="42" t="n">
        <v>0.0077</v>
      </c>
      <c r="E198" s="42" t="n">
        <v>0.0077</v>
      </c>
    </row>
    <row r="199" customFormat="false" ht="15" hidden="false" customHeight="false" outlineLevel="0" collapsed="false">
      <c r="B199" s="41" t="n">
        <v>44572</v>
      </c>
      <c r="C199" s="42" t="n">
        <v>10.3758</v>
      </c>
      <c r="D199" s="42" t="n">
        <v>0.009</v>
      </c>
      <c r="E199" s="42" t="n">
        <v>0.009</v>
      </c>
    </row>
    <row r="200" customFormat="false" ht="15" hidden="false" customHeight="false" outlineLevel="0" collapsed="false">
      <c r="B200" s="41" t="n">
        <v>44579</v>
      </c>
      <c r="C200" s="42" t="n">
        <v>10.3758</v>
      </c>
      <c r="D200" s="42" t="n">
        <v>0.0082</v>
      </c>
      <c r="E200" s="42" t="n">
        <v>0.0082</v>
      </c>
    </row>
    <row r="201" customFormat="false" ht="15" hidden="false" customHeight="false" outlineLevel="0" collapsed="false">
      <c r="B201" s="41" t="n">
        <v>44586</v>
      </c>
      <c r="C201" s="42" t="n">
        <v>10.3758</v>
      </c>
      <c r="D201" s="42" t="n">
        <v>0.0043</v>
      </c>
      <c r="E201" s="42" t="n">
        <v>0.0043</v>
      </c>
    </row>
    <row r="202" customFormat="false" ht="15" hidden="false" customHeight="false" outlineLevel="0" collapsed="false">
      <c r="B202" s="41" t="n">
        <v>44593</v>
      </c>
      <c r="C202" s="42" t="n">
        <v>10.3758</v>
      </c>
      <c r="D202" s="42" t="n">
        <v>0.0044</v>
      </c>
      <c r="E202" s="42" t="n">
        <v>0.0044</v>
      </c>
    </row>
    <row r="203" customFormat="false" ht="15" hidden="false" customHeight="false" outlineLevel="0" collapsed="false">
      <c r="B203" s="41" t="n">
        <v>44600</v>
      </c>
      <c r="C203" s="42" t="n">
        <v>10.3758</v>
      </c>
      <c r="D203" s="42" t="n">
        <v>0.0045</v>
      </c>
      <c r="E203" s="42" t="n">
        <v>0.0045</v>
      </c>
    </row>
    <row r="204" customFormat="false" ht="15" hidden="false" customHeight="false" outlineLevel="0" collapsed="false">
      <c r="B204" s="41" t="n">
        <v>44607</v>
      </c>
      <c r="C204" s="42" t="n">
        <v>10.3758</v>
      </c>
      <c r="D204" s="42" t="n">
        <v>0.0127</v>
      </c>
      <c r="E204" s="42" t="n">
        <v>0.0127</v>
      </c>
    </row>
    <row r="205" customFormat="false" ht="15" hidden="false" customHeight="false" outlineLevel="0" collapsed="false">
      <c r="B205" s="41" t="n">
        <v>44614</v>
      </c>
      <c r="C205" s="42" t="n">
        <v>10.3758</v>
      </c>
      <c r="D205" s="42" t="n">
        <v>0.0056</v>
      </c>
      <c r="E205" s="42" t="n">
        <v>0.0056</v>
      </c>
    </row>
    <row r="206" customFormat="false" ht="15" hidden="false" customHeight="false" outlineLevel="0" collapsed="false">
      <c r="B206" s="43"/>
      <c r="C206" s="44"/>
      <c r="D206" s="44"/>
      <c r="E206" s="44"/>
    </row>
    <row r="207" customFormat="false" ht="15" hidden="false" customHeight="false" outlineLevel="0" collapsed="false">
      <c r="B207" s="36" t="s">
        <v>189</v>
      </c>
      <c r="C207" s="36"/>
      <c r="D207" s="36"/>
      <c r="E207" s="36"/>
    </row>
    <row r="208" s="45" customFormat="true" ht="45" hidden="false" customHeight="false" outlineLevel="0" collapsed="false">
      <c r="B208" s="37" t="s">
        <v>159</v>
      </c>
      <c r="C208" s="38" t="s">
        <v>160</v>
      </c>
      <c r="D208" s="39" t="s">
        <v>161</v>
      </c>
      <c r="E208" s="39" t="s">
        <v>162</v>
      </c>
    </row>
    <row r="209" customFormat="false" ht="15" hidden="false" customHeight="false" outlineLevel="0" collapsed="false">
      <c r="B209" s="41" t="n">
        <v>44446</v>
      </c>
      <c r="C209" s="42" t="n">
        <v>10.4023</v>
      </c>
      <c r="D209" s="42" t="n">
        <v>0.0084</v>
      </c>
      <c r="E209" s="42" t="n">
        <v>0.0084</v>
      </c>
    </row>
    <row r="210" customFormat="false" ht="15" hidden="false" customHeight="false" outlineLevel="0" collapsed="false">
      <c r="B210" s="41" t="n">
        <v>44453</v>
      </c>
      <c r="C210" s="42" t="n">
        <v>10.4023</v>
      </c>
      <c r="D210" s="42" t="n">
        <v>0.0063</v>
      </c>
      <c r="E210" s="42" t="n">
        <v>0.0063</v>
      </c>
    </row>
    <row r="211" customFormat="false" ht="15" hidden="false" customHeight="false" outlineLevel="0" collapsed="false">
      <c r="B211" s="41" t="n">
        <v>44460</v>
      </c>
      <c r="C211" s="42" t="n">
        <v>10.4023</v>
      </c>
      <c r="D211" s="42" t="n">
        <v>0.0076</v>
      </c>
      <c r="E211" s="42" t="n">
        <v>0.0076</v>
      </c>
    </row>
    <row r="212" customFormat="false" ht="15" hidden="false" customHeight="false" outlineLevel="0" collapsed="false">
      <c r="B212" s="41" t="n">
        <v>44467</v>
      </c>
      <c r="C212" s="42" t="n">
        <v>10.4023</v>
      </c>
      <c r="D212" s="42" t="n">
        <v>0.0038</v>
      </c>
      <c r="E212" s="42" t="n">
        <v>0.0038</v>
      </c>
    </row>
    <row r="213" customFormat="false" ht="15" hidden="false" customHeight="false" outlineLevel="0" collapsed="false">
      <c r="B213" s="41" t="n">
        <v>44474</v>
      </c>
      <c r="C213" s="42" t="n">
        <v>10.4023</v>
      </c>
      <c r="D213" s="42" t="n">
        <v>0.0063</v>
      </c>
      <c r="E213" s="42" t="n">
        <v>0.0063</v>
      </c>
    </row>
    <row r="214" customFormat="false" ht="15" hidden="false" customHeight="false" outlineLevel="0" collapsed="false">
      <c r="B214" s="41" t="n">
        <v>44481</v>
      </c>
      <c r="C214" s="42" t="n">
        <v>10.4023</v>
      </c>
      <c r="D214" s="42" t="n">
        <v>0.0111</v>
      </c>
      <c r="E214" s="42" t="n">
        <v>0.0111</v>
      </c>
    </row>
    <row r="215" customFormat="false" ht="15" hidden="false" customHeight="false" outlineLevel="0" collapsed="false">
      <c r="B215" s="41" t="n">
        <v>44489</v>
      </c>
      <c r="C215" s="42" t="n">
        <v>10.4023</v>
      </c>
      <c r="D215" s="42" t="n">
        <v>0.0069</v>
      </c>
      <c r="E215" s="42" t="n">
        <v>0.0069</v>
      </c>
    </row>
    <row r="216" customFormat="false" ht="15" hidden="false" customHeight="false" outlineLevel="0" collapsed="false">
      <c r="B216" s="41" t="n">
        <v>44495</v>
      </c>
      <c r="C216" s="42" t="n">
        <v>10.4023</v>
      </c>
      <c r="D216" s="42" t="n">
        <v>0.0023</v>
      </c>
      <c r="E216" s="42" t="n">
        <v>0.0023</v>
      </c>
    </row>
    <row r="217" customFormat="false" ht="15" hidden="false" customHeight="false" outlineLevel="0" collapsed="false">
      <c r="B217" s="41" t="n">
        <v>44502</v>
      </c>
      <c r="C217" s="42" t="n">
        <v>10.4023</v>
      </c>
      <c r="D217" s="42" t="n">
        <v>0.0056</v>
      </c>
      <c r="E217" s="42" t="n">
        <v>0.0056</v>
      </c>
    </row>
    <row r="218" customFormat="false" ht="15" hidden="false" customHeight="false" outlineLevel="0" collapsed="false">
      <c r="B218" s="41" t="n">
        <v>44509</v>
      </c>
      <c r="C218" s="42" t="n">
        <v>10.4023</v>
      </c>
      <c r="D218" s="42" t="n">
        <v>0.0105</v>
      </c>
      <c r="E218" s="42" t="n">
        <v>0.0105</v>
      </c>
    </row>
    <row r="219" customFormat="false" ht="15" hidden="false" customHeight="false" outlineLevel="0" collapsed="false">
      <c r="B219" s="41" t="n">
        <v>44516</v>
      </c>
      <c r="C219" s="42" t="n">
        <v>10.4023</v>
      </c>
      <c r="D219" s="42" t="n">
        <v>0.0084</v>
      </c>
      <c r="E219" s="42" t="n">
        <v>0.0084</v>
      </c>
    </row>
    <row r="220" customFormat="false" ht="15" hidden="false" customHeight="false" outlineLevel="0" collapsed="false">
      <c r="B220" s="41" t="n">
        <v>44523</v>
      </c>
      <c r="C220" s="42" t="n">
        <v>10.4023</v>
      </c>
      <c r="D220" s="42" t="n">
        <v>0.0069</v>
      </c>
      <c r="E220" s="42" t="n">
        <v>0.0069</v>
      </c>
    </row>
    <row r="221" customFormat="false" ht="15" hidden="false" customHeight="false" outlineLevel="0" collapsed="false">
      <c r="B221" s="41" t="n">
        <v>44530</v>
      </c>
      <c r="C221" s="42" t="n">
        <v>10.4023</v>
      </c>
      <c r="D221" s="42" t="n">
        <v>0.0076</v>
      </c>
      <c r="E221" s="42" t="n">
        <v>0.0076</v>
      </c>
    </row>
    <row r="222" customFormat="false" ht="15" hidden="false" customHeight="false" outlineLevel="0" collapsed="false">
      <c r="B222" s="41" t="n">
        <v>44537</v>
      </c>
      <c r="C222" s="42" t="n">
        <v>10.4023</v>
      </c>
      <c r="D222" s="42" t="n">
        <v>0.0078</v>
      </c>
      <c r="E222" s="42" t="n">
        <v>0.0078</v>
      </c>
    </row>
    <row r="223" customFormat="false" ht="15" hidden="false" customHeight="false" outlineLevel="0" collapsed="false">
      <c r="B223" s="41" t="n">
        <v>44544</v>
      </c>
      <c r="C223" s="42" t="n">
        <v>10.4023</v>
      </c>
      <c r="D223" s="42" t="n">
        <v>0.0082</v>
      </c>
      <c r="E223" s="42" t="n">
        <v>0.0082</v>
      </c>
    </row>
    <row r="224" customFormat="false" ht="15" hidden="false" customHeight="false" outlineLevel="0" collapsed="false">
      <c r="B224" s="41" t="n">
        <v>44551</v>
      </c>
      <c r="C224" s="42" t="n">
        <v>10.4023</v>
      </c>
      <c r="D224" s="42" t="n">
        <v>0.0049</v>
      </c>
      <c r="E224" s="42" t="n">
        <v>0.0049</v>
      </c>
    </row>
    <row r="225" customFormat="false" ht="15" hidden="false" customHeight="false" outlineLevel="0" collapsed="false">
      <c r="B225" s="41" t="n">
        <v>44558</v>
      </c>
      <c r="C225" s="42" t="n">
        <v>10.4023</v>
      </c>
      <c r="D225" s="42" t="n">
        <v>0.0085</v>
      </c>
      <c r="E225" s="42" t="n">
        <v>0.0085</v>
      </c>
    </row>
    <row r="226" customFormat="false" ht="15" hidden="false" customHeight="false" outlineLevel="0" collapsed="false">
      <c r="B226" s="41" t="n">
        <v>44565</v>
      </c>
      <c r="C226" s="42" t="n">
        <v>10.4023</v>
      </c>
      <c r="D226" s="42" t="n">
        <v>0.0092</v>
      </c>
      <c r="E226" s="42" t="n">
        <v>0.0092</v>
      </c>
    </row>
    <row r="227" customFormat="false" ht="15" hidden="false" customHeight="false" outlineLevel="0" collapsed="false">
      <c r="B227" s="41" t="n">
        <v>44572</v>
      </c>
      <c r="C227" s="42" t="n">
        <v>10.4023</v>
      </c>
      <c r="D227" s="42" t="n">
        <v>0.0105</v>
      </c>
      <c r="E227" s="42" t="n">
        <v>0.0105</v>
      </c>
    </row>
    <row r="228" customFormat="false" ht="15" hidden="false" customHeight="false" outlineLevel="0" collapsed="false">
      <c r="B228" s="41" t="n">
        <v>44579</v>
      </c>
      <c r="C228" s="42" t="n">
        <v>10.4023</v>
      </c>
      <c r="D228" s="42" t="n">
        <v>0.0097</v>
      </c>
      <c r="E228" s="42" t="n">
        <v>0.0097</v>
      </c>
    </row>
    <row r="229" customFormat="false" ht="15" hidden="false" customHeight="false" outlineLevel="0" collapsed="false">
      <c r="B229" s="41" t="n">
        <v>44586</v>
      </c>
      <c r="C229" s="42" t="n">
        <v>10.4023</v>
      </c>
      <c r="D229" s="42" t="n">
        <v>0.006</v>
      </c>
      <c r="E229" s="42" t="n">
        <v>0.006</v>
      </c>
    </row>
    <row r="230" customFormat="false" ht="15" hidden="false" customHeight="false" outlineLevel="0" collapsed="false">
      <c r="B230" s="41" t="n">
        <v>44593</v>
      </c>
      <c r="C230" s="42" t="n">
        <v>10.4023</v>
      </c>
      <c r="D230" s="42" t="n">
        <v>0.0061</v>
      </c>
      <c r="E230" s="42" t="n">
        <v>0.0061</v>
      </c>
    </row>
    <row r="231" customFormat="false" ht="15" hidden="false" customHeight="false" outlineLevel="0" collapsed="false">
      <c r="B231" s="41" t="n">
        <v>44600</v>
      </c>
      <c r="C231" s="42" t="n">
        <v>10.4023</v>
      </c>
      <c r="D231" s="42" t="n">
        <v>0.006</v>
      </c>
      <c r="E231" s="42" t="n">
        <v>0.006</v>
      </c>
    </row>
    <row r="232" customFormat="false" ht="15" hidden="false" customHeight="false" outlineLevel="0" collapsed="false">
      <c r="B232" s="41" t="n">
        <v>44607</v>
      </c>
      <c r="C232" s="42" t="n">
        <v>10.4023</v>
      </c>
      <c r="D232" s="42" t="n">
        <v>0.015</v>
      </c>
      <c r="E232" s="42" t="n">
        <v>0.015</v>
      </c>
    </row>
    <row r="233" customFormat="false" ht="15" hidden="false" customHeight="false" outlineLevel="0" collapsed="false">
      <c r="B233" s="41" t="n">
        <v>44614</v>
      </c>
      <c r="C233" s="42" t="n">
        <v>10.4023</v>
      </c>
      <c r="D233" s="42" t="n">
        <v>0.0071</v>
      </c>
      <c r="E233" s="42" t="n">
        <v>0.0071</v>
      </c>
    </row>
    <row r="235" customFormat="false" ht="18.75" hidden="false" customHeight="false" outlineLevel="0" collapsed="false">
      <c r="A235" s="57"/>
      <c r="B235" s="58" t="s">
        <v>190</v>
      </c>
      <c r="C235" s="59" t="s">
        <v>191</v>
      </c>
      <c r="D235" s="59"/>
      <c r="E235" s="59"/>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c r="AT235" s="57"/>
      <c r="AU235" s="57"/>
      <c r="AV235" s="57"/>
      <c r="AW235" s="57"/>
      <c r="AX235" s="57"/>
      <c r="AY235" s="57"/>
      <c r="AZ235" s="57"/>
      <c r="BA235" s="57"/>
      <c r="BB235" s="57"/>
      <c r="BC235" s="57"/>
      <c r="BD235" s="57"/>
      <c r="BE235" s="57"/>
      <c r="BF235" s="57"/>
      <c r="BG235" s="57"/>
      <c r="BH235" s="57"/>
      <c r="BI235" s="57"/>
      <c r="BJ235" s="57"/>
      <c r="BK235" s="57"/>
      <c r="BL235" s="57"/>
      <c r="BM235" s="57"/>
      <c r="BN235" s="57"/>
      <c r="BO235" s="57"/>
      <c r="BP235" s="57"/>
      <c r="BQ235" s="57"/>
      <c r="BR235" s="57"/>
      <c r="BS235" s="57"/>
      <c r="BT235" s="57"/>
      <c r="BU235" s="57"/>
      <c r="BV235" s="57"/>
      <c r="BW235" s="57"/>
      <c r="BX235" s="57"/>
      <c r="BY235" s="57"/>
      <c r="BZ235" s="57"/>
      <c r="CA235" s="57"/>
      <c r="CB235" s="57"/>
      <c r="CC235" s="57"/>
      <c r="CD235" s="57"/>
      <c r="CE235" s="57"/>
      <c r="CF235" s="57"/>
      <c r="CG235" s="57"/>
      <c r="CH235" s="57"/>
      <c r="CI235" s="57"/>
      <c r="CJ235" s="57"/>
      <c r="CK235" s="57"/>
      <c r="CL235" s="57"/>
      <c r="CM235" s="57"/>
      <c r="CN235" s="57"/>
      <c r="CO235" s="57"/>
      <c r="CP235" s="57"/>
      <c r="CQ235" s="57"/>
      <c r="CR235" s="57"/>
      <c r="CS235" s="57"/>
      <c r="CT235" s="57"/>
      <c r="CU235" s="57"/>
      <c r="CV235" s="57"/>
      <c r="CW235" s="57"/>
      <c r="CX235" s="57"/>
      <c r="CY235" s="57"/>
      <c r="CZ235" s="57"/>
      <c r="DA235" s="57"/>
      <c r="DB235" s="57"/>
      <c r="DC235" s="57"/>
      <c r="DD235" s="57"/>
      <c r="DE235" s="57"/>
      <c r="DF235" s="57"/>
      <c r="DG235" s="57"/>
      <c r="DH235" s="57"/>
      <c r="DI235" s="57"/>
      <c r="DJ235" s="57"/>
      <c r="DK235" s="57"/>
      <c r="DL235" s="57"/>
      <c r="DM235" s="57"/>
      <c r="DN235" s="57"/>
      <c r="DO235" s="57"/>
      <c r="DP235" s="57"/>
      <c r="DQ235" s="57"/>
      <c r="DR235" s="57"/>
      <c r="DS235" s="57"/>
      <c r="DT235" s="57"/>
      <c r="DU235" s="57"/>
      <c r="DV235" s="57"/>
      <c r="DW235" s="57"/>
      <c r="DX235" s="57"/>
      <c r="DY235" s="57"/>
      <c r="DZ235" s="57"/>
      <c r="EA235" s="57"/>
      <c r="EB235" s="57"/>
      <c r="EC235" s="57"/>
      <c r="ED235" s="57"/>
      <c r="EE235" s="57"/>
      <c r="EF235" s="57"/>
      <c r="EG235" s="57"/>
      <c r="EH235" s="57"/>
      <c r="EI235" s="57"/>
      <c r="EJ235" s="57"/>
      <c r="EK235" s="57"/>
      <c r="EL235" s="57"/>
      <c r="EM235" s="57"/>
      <c r="EN235" s="57"/>
      <c r="EO235" s="57"/>
      <c r="EP235" s="57"/>
      <c r="EQ235" s="57"/>
      <c r="ER235" s="57"/>
      <c r="ES235" s="57"/>
      <c r="ET235" s="57"/>
      <c r="EU235" s="57"/>
      <c r="EV235" s="57"/>
      <c r="EW235" s="57"/>
      <c r="EX235" s="57"/>
      <c r="EY235" s="57"/>
      <c r="EZ235" s="57"/>
      <c r="FA235" s="57"/>
      <c r="FB235" s="57"/>
      <c r="FC235" s="57"/>
      <c r="FD235" s="57"/>
      <c r="FE235" s="57"/>
      <c r="FF235" s="57"/>
      <c r="FG235" s="57"/>
      <c r="FH235" s="57"/>
      <c r="FI235" s="57"/>
      <c r="FJ235" s="57"/>
      <c r="FK235" s="57"/>
      <c r="FL235" s="57"/>
      <c r="FM235" s="57"/>
      <c r="FN235" s="57"/>
      <c r="FO235" s="57"/>
      <c r="FP235" s="57"/>
      <c r="FQ235" s="57"/>
      <c r="FR235" s="57"/>
      <c r="FS235" s="57"/>
      <c r="FT235" s="57"/>
      <c r="FU235" s="57"/>
      <c r="FV235" s="57"/>
      <c r="FW235" s="57"/>
      <c r="FX235" s="57"/>
      <c r="FY235" s="57"/>
      <c r="FZ235" s="57"/>
      <c r="GA235" s="57"/>
      <c r="GB235" s="57"/>
      <c r="GC235" s="57"/>
      <c r="GD235" s="57"/>
      <c r="GE235" s="57"/>
      <c r="GF235" s="57"/>
      <c r="GG235" s="57"/>
      <c r="GH235" s="57"/>
      <c r="GI235" s="57"/>
      <c r="GJ235" s="57"/>
      <c r="GK235" s="57"/>
      <c r="GL235" s="57"/>
      <c r="GM235" s="57"/>
      <c r="GN235" s="57"/>
      <c r="GO235" s="57"/>
      <c r="GP235" s="57"/>
      <c r="GQ235" s="57"/>
      <c r="GR235" s="57"/>
      <c r="GS235" s="57"/>
      <c r="GT235" s="57"/>
      <c r="GU235" s="57"/>
      <c r="GV235" s="57"/>
      <c r="GW235" s="57"/>
      <c r="GX235" s="57"/>
      <c r="GY235" s="57"/>
      <c r="GZ235" s="57"/>
      <c r="HA235" s="57"/>
      <c r="HB235" s="57"/>
      <c r="HC235" s="57"/>
      <c r="HD235" s="57"/>
      <c r="HE235" s="57"/>
      <c r="HF235" s="57"/>
      <c r="HG235" s="57"/>
      <c r="HH235" s="57"/>
      <c r="HI235" s="57"/>
      <c r="HJ235" s="57"/>
      <c r="HK235" s="57"/>
      <c r="HL235" s="57"/>
      <c r="HM235" s="57"/>
      <c r="HN235" s="57"/>
      <c r="HO235" s="57"/>
      <c r="HP235" s="57"/>
      <c r="HQ235" s="57"/>
      <c r="HR235" s="57"/>
      <c r="HS235" s="57"/>
      <c r="HT235" s="57"/>
      <c r="HU235" s="57"/>
      <c r="HV235" s="57"/>
      <c r="HW235" s="57"/>
      <c r="HX235" s="57"/>
      <c r="HY235" s="57"/>
      <c r="HZ235" s="57"/>
      <c r="IA235" s="57"/>
      <c r="IB235" s="57"/>
      <c r="IC235" s="57"/>
      <c r="ID235" s="57"/>
      <c r="IE235" s="57"/>
      <c r="IF235" s="57"/>
      <c r="IG235" s="57"/>
      <c r="IH235" s="57"/>
      <c r="II235" s="57"/>
      <c r="IJ235" s="57"/>
      <c r="IK235" s="57"/>
      <c r="IL235" s="57"/>
      <c r="IM235" s="57"/>
      <c r="IN235" s="57"/>
      <c r="IO235" s="57"/>
      <c r="IP235" s="57"/>
      <c r="IQ235" s="57"/>
      <c r="IR235" s="57"/>
      <c r="IS235" s="57"/>
      <c r="IT235" s="57"/>
      <c r="IU235" s="57"/>
      <c r="IV235" s="57"/>
    </row>
  </sheetData>
  <mergeCells count="21">
    <mergeCell ref="B1:E1"/>
    <mergeCell ref="B5:E5"/>
    <mergeCell ref="B9:E9"/>
    <mergeCell ref="B13:E13"/>
    <mergeCell ref="B17:E17"/>
    <mergeCell ref="B26:E26"/>
    <mergeCell ref="B35:E35"/>
    <mergeCell ref="B44:E44"/>
    <mergeCell ref="B53:E53"/>
    <mergeCell ref="B62:E62"/>
    <mergeCell ref="B71:E71"/>
    <mergeCell ref="B80:E80"/>
    <mergeCell ref="B89:E89"/>
    <mergeCell ref="B98:E98"/>
    <mergeCell ref="B107:E107"/>
    <mergeCell ref="B116:E116"/>
    <mergeCell ref="B125:E125"/>
    <mergeCell ref="B152:E152"/>
    <mergeCell ref="B179:E179"/>
    <mergeCell ref="B207:E207"/>
    <mergeCell ref="C235:E235"/>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60" width="5.42"/>
    <col collapsed="false" customWidth="true" hidden="false" outlineLevel="0" max="2" min="2" style="60" width="85.71"/>
    <col collapsed="false" customWidth="true" hidden="false" outlineLevel="0" max="3" min="3" style="61" width="25.71"/>
    <col collapsed="false" customWidth="true" hidden="false" outlineLevel="0" max="4" min="4" style="60" width="30.29"/>
    <col collapsed="false" customWidth="true" hidden="false" outlineLevel="0" max="5" min="5" style="60" width="14.29"/>
    <col collapsed="false" customWidth="true" hidden="false" outlineLevel="0" max="6" min="6" style="62" width="12.15"/>
    <col collapsed="false" customWidth="true" hidden="false" outlineLevel="0" max="7" min="7" style="62" width="18.14"/>
    <col collapsed="false" customWidth="false" hidden="false" outlineLevel="0" max="8" min="8" style="62" width="9.14"/>
    <col collapsed="false" customWidth="true" hidden="false" outlineLevel="0" max="9" min="9" style="60" width="1.71"/>
    <col collapsed="false" customWidth="true" hidden="false" outlineLevel="0" max="10" min="10" style="60" width="10.57"/>
    <col collapsed="false" customWidth="false" hidden="false" outlineLevel="0" max="16384" min="11" style="60" width="9.14"/>
  </cols>
  <sheetData>
    <row r="1" s="1" customFormat="true" ht="12.75" hidden="false" customHeight="false" outlineLevel="0" collapsed="false">
      <c r="A1" s="4" t="s">
        <v>0</v>
      </c>
      <c r="B1" s="63" t="s">
        <v>6</v>
      </c>
      <c r="C1" s="63"/>
      <c r="D1" s="63"/>
      <c r="E1" s="63"/>
      <c r="F1" s="64"/>
      <c r="G1" s="64"/>
      <c r="H1" s="64"/>
    </row>
    <row r="2" s="1" customFormat="true" ht="13.5" hidden="false" customHeight="false" outlineLevel="0" collapsed="false">
      <c r="C2" s="65"/>
      <c r="F2" s="64"/>
      <c r="G2" s="64"/>
      <c r="H2" s="64"/>
    </row>
    <row r="3" s="8" customFormat="true" ht="15" hidden="false" customHeight="false" outlineLevel="0" collapsed="false">
      <c r="B3" s="66" t="s">
        <v>192</v>
      </c>
      <c r="C3" s="67"/>
      <c r="D3" s="68"/>
      <c r="F3" s="69"/>
      <c r="G3" s="69"/>
      <c r="H3" s="69"/>
      <c r="K3" s="70"/>
      <c r="L3" s="70"/>
    </row>
    <row r="4" s="8" customFormat="true" ht="15" hidden="false" customHeight="false" outlineLevel="0" collapsed="false">
      <c r="B4" s="71" t="s">
        <v>193</v>
      </c>
      <c r="C4" s="67"/>
      <c r="D4" s="68"/>
      <c r="F4" s="69"/>
      <c r="G4" s="69"/>
      <c r="H4" s="69"/>
      <c r="K4" s="70"/>
      <c r="L4" s="70"/>
    </row>
    <row r="5" s="8" customFormat="true" ht="15" hidden="false" customHeight="false" outlineLevel="0" collapsed="false">
      <c r="B5" s="72" t="s">
        <v>194</v>
      </c>
      <c r="C5" s="67"/>
      <c r="D5" s="68"/>
      <c r="F5" s="69"/>
      <c r="G5" s="69"/>
      <c r="H5" s="69"/>
      <c r="K5" s="70"/>
      <c r="L5" s="70"/>
    </row>
    <row r="6" s="8" customFormat="true" ht="15" hidden="false" customHeight="false" outlineLevel="0" collapsed="false">
      <c r="B6" s="72" t="s">
        <v>195</v>
      </c>
      <c r="C6" s="67"/>
      <c r="D6" s="68"/>
      <c r="F6" s="69"/>
      <c r="G6" s="69"/>
      <c r="H6" s="69"/>
      <c r="K6" s="70"/>
      <c r="L6" s="70"/>
    </row>
    <row r="7" s="8" customFormat="true" ht="30.75" hidden="false" customHeight="false" outlineLevel="0" collapsed="false">
      <c r="B7" s="73" t="s">
        <v>196</v>
      </c>
      <c r="C7" s="67"/>
      <c r="D7" s="68"/>
      <c r="F7" s="69"/>
      <c r="G7" s="69"/>
      <c r="H7" s="69"/>
      <c r="K7" s="70"/>
      <c r="L7" s="70"/>
    </row>
    <row r="8" s="8" customFormat="true" ht="12.75" hidden="false" customHeight="false" outlineLevel="0" collapsed="false">
      <c r="C8" s="74" t="s">
        <v>197</v>
      </c>
      <c r="D8" s="74" t="s">
        <v>198</v>
      </c>
      <c r="F8" s="69"/>
      <c r="G8" s="69"/>
      <c r="H8" s="69"/>
    </row>
    <row r="9" s="1" customFormat="true" ht="12.75" hidden="false" customHeight="false" outlineLevel="0" collapsed="false">
      <c r="C9" s="65"/>
      <c r="F9" s="64"/>
      <c r="G9" s="64"/>
      <c r="H9" s="64"/>
    </row>
    <row r="11" customFormat="false" ht="12.75" hidden="false" customHeight="false" outlineLevel="0" collapsed="false">
      <c r="B11" s="60" t="s">
        <v>199</v>
      </c>
    </row>
    <row r="13" customFormat="false" ht="12.75" hidden="false" customHeight="false" outlineLevel="0" collapsed="false">
      <c r="B13" s="75" t="s">
        <v>200</v>
      </c>
      <c r="C13" s="76" t="s">
        <v>201</v>
      </c>
      <c r="D13" s="75" t="s">
        <v>202</v>
      </c>
      <c r="E13" s="75" t="s">
        <v>203</v>
      </c>
      <c r="F13" s="77" t="s">
        <v>204</v>
      </c>
      <c r="G13" s="77" t="s">
        <v>205</v>
      </c>
      <c r="H13" s="77" t="s">
        <v>206</v>
      </c>
      <c r="I13" s="78"/>
    </row>
    <row r="14" customFormat="false" ht="12.75" hidden="false" customHeight="false" outlineLevel="0" collapsed="false">
      <c r="B14" s="78" t="s">
        <v>207</v>
      </c>
      <c r="C14" s="79"/>
    </row>
    <row r="15" customFormat="false" ht="12.75" hidden="false" customHeight="false" outlineLevel="0" collapsed="false">
      <c r="B15" s="78" t="s">
        <v>208</v>
      </c>
      <c r="C15" s="79"/>
    </row>
    <row r="16" customFormat="false" ht="12.75" hidden="false" customHeight="false" outlineLevel="0" collapsed="false">
      <c r="B16" s="60" t="s">
        <v>209</v>
      </c>
      <c r="C16" s="79" t="s">
        <v>210</v>
      </c>
      <c r="D16" s="60" t="s">
        <v>211</v>
      </c>
      <c r="E16" s="60" t="s">
        <v>212</v>
      </c>
      <c r="F16" s="62" t="n">
        <v>1517500</v>
      </c>
      <c r="G16" s="62" t="n">
        <v>35806.17</v>
      </c>
      <c r="H16" s="62" t="n">
        <v>3.2</v>
      </c>
    </row>
    <row r="17" customFormat="false" ht="12.75" hidden="false" customHeight="false" outlineLevel="0" collapsed="false">
      <c r="B17" s="60" t="s">
        <v>213</v>
      </c>
      <c r="C17" s="79" t="s">
        <v>210</v>
      </c>
      <c r="D17" s="60" t="s">
        <v>214</v>
      </c>
      <c r="E17" s="60" t="s">
        <v>215</v>
      </c>
      <c r="F17" s="62" t="n">
        <v>1483200</v>
      </c>
      <c r="G17" s="62" t="n">
        <v>35070.26</v>
      </c>
      <c r="H17" s="62" t="n">
        <v>3.14</v>
      </c>
    </row>
    <row r="18" customFormat="false" ht="12.75" hidden="false" customHeight="false" outlineLevel="0" collapsed="false">
      <c r="B18" s="60" t="s">
        <v>216</v>
      </c>
      <c r="C18" s="79" t="s">
        <v>210</v>
      </c>
      <c r="D18" s="60" t="s">
        <v>217</v>
      </c>
      <c r="E18" s="60" t="s">
        <v>218</v>
      </c>
      <c r="F18" s="62" t="n">
        <v>751350</v>
      </c>
      <c r="G18" s="62" t="n">
        <v>26704.48</v>
      </c>
      <c r="H18" s="62" t="n">
        <v>2.39</v>
      </c>
    </row>
    <row r="19" customFormat="false" ht="12.75" hidden="false" customHeight="false" outlineLevel="0" collapsed="false">
      <c r="B19" s="60" t="s">
        <v>219</v>
      </c>
      <c r="C19" s="79" t="s">
        <v>210</v>
      </c>
      <c r="D19" s="60" t="s">
        <v>217</v>
      </c>
      <c r="E19" s="60" t="s">
        <v>220</v>
      </c>
      <c r="F19" s="62" t="n">
        <v>2321200</v>
      </c>
      <c r="G19" s="62" t="n">
        <v>26158.76</v>
      </c>
      <c r="H19" s="62" t="n">
        <v>2.34</v>
      </c>
    </row>
    <row r="20" customFormat="false" ht="12.75" hidden="false" customHeight="false" outlineLevel="0" collapsed="false">
      <c r="B20" s="60" t="s">
        <v>221</v>
      </c>
      <c r="C20" s="79" t="s">
        <v>210</v>
      </c>
      <c r="D20" s="60" t="s">
        <v>222</v>
      </c>
      <c r="E20" s="60" t="s">
        <v>223</v>
      </c>
      <c r="F20" s="62" t="n">
        <v>11808000</v>
      </c>
      <c r="G20" s="62" t="n">
        <v>25487.57</v>
      </c>
      <c r="H20" s="62" t="n">
        <v>2.28</v>
      </c>
    </row>
    <row r="21" customFormat="false" ht="12.75" hidden="false" customHeight="false" outlineLevel="0" collapsed="false">
      <c r="B21" s="60" t="s">
        <v>224</v>
      </c>
      <c r="C21" s="79" t="s">
        <v>210</v>
      </c>
      <c r="D21" s="60" t="s">
        <v>222</v>
      </c>
      <c r="E21" s="60" t="s">
        <v>225</v>
      </c>
      <c r="F21" s="62" t="n">
        <v>1033200</v>
      </c>
      <c r="G21" s="62" t="n">
        <v>22442.14</v>
      </c>
      <c r="H21" s="62" t="n">
        <v>2.01</v>
      </c>
    </row>
    <row r="22" customFormat="false" ht="12.75" hidden="false" customHeight="false" outlineLevel="0" collapsed="false">
      <c r="B22" s="60" t="s">
        <v>226</v>
      </c>
      <c r="C22" s="79" t="s">
        <v>210</v>
      </c>
      <c r="D22" s="60" t="s">
        <v>227</v>
      </c>
      <c r="E22" s="60" t="s">
        <v>228</v>
      </c>
      <c r="F22" s="62" t="n">
        <v>2922500</v>
      </c>
      <c r="G22" s="62" t="n">
        <v>20676.69</v>
      </c>
      <c r="H22" s="62" t="n">
        <v>1.85</v>
      </c>
    </row>
    <row r="23" customFormat="false" ht="12.75" hidden="false" customHeight="false" outlineLevel="0" collapsed="false">
      <c r="B23" s="60" t="s">
        <v>229</v>
      </c>
      <c r="C23" s="79" t="s">
        <v>210</v>
      </c>
      <c r="D23" s="60" t="s">
        <v>230</v>
      </c>
      <c r="E23" s="60" t="s">
        <v>231</v>
      </c>
      <c r="F23" s="62" t="n">
        <v>2590500</v>
      </c>
      <c r="G23" s="62" t="n">
        <v>19239.64</v>
      </c>
      <c r="H23" s="62" t="n">
        <v>1.72</v>
      </c>
    </row>
    <row r="24" customFormat="false" ht="12.75" hidden="false" customHeight="false" outlineLevel="0" collapsed="false">
      <c r="B24" s="60" t="s">
        <v>232</v>
      </c>
      <c r="C24" s="79" t="s">
        <v>210</v>
      </c>
      <c r="D24" s="60" t="s">
        <v>233</v>
      </c>
      <c r="E24" s="60" t="s">
        <v>234</v>
      </c>
      <c r="F24" s="62" t="n">
        <v>1505775</v>
      </c>
      <c r="G24" s="62" t="n">
        <v>18381.75</v>
      </c>
      <c r="H24" s="62" t="n">
        <v>1.64</v>
      </c>
    </row>
    <row r="25" customFormat="false" ht="12.75" hidden="false" customHeight="false" outlineLevel="0" collapsed="false">
      <c r="B25" s="60" t="s">
        <v>235</v>
      </c>
      <c r="C25" s="79" t="s">
        <v>210</v>
      </c>
      <c r="D25" s="60" t="s">
        <v>236</v>
      </c>
      <c r="E25" s="60" t="s">
        <v>237</v>
      </c>
      <c r="F25" s="62" t="n">
        <v>974500</v>
      </c>
      <c r="G25" s="62" t="n">
        <v>16025.17</v>
      </c>
      <c r="H25" s="62" t="n">
        <v>1.43</v>
      </c>
    </row>
    <row r="26" customFormat="false" ht="12.75" hidden="false" customHeight="false" outlineLevel="0" collapsed="false">
      <c r="B26" s="60" t="s">
        <v>238</v>
      </c>
      <c r="C26" s="79" t="s">
        <v>210</v>
      </c>
      <c r="D26" s="60" t="s">
        <v>239</v>
      </c>
      <c r="E26" s="60" t="s">
        <v>240</v>
      </c>
      <c r="F26" s="62" t="n">
        <v>211600</v>
      </c>
      <c r="G26" s="62" t="n">
        <v>13897.68</v>
      </c>
      <c r="H26" s="62" t="n">
        <v>1.24</v>
      </c>
    </row>
    <row r="27" customFormat="false" ht="12.75" hidden="false" customHeight="false" outlineLevel="0" collapsed="false">
      <c r="B27" s="60" t="s">
        <v>241</v>
      </c>
      <c r="C27" s="79" t="s">
        <v>210</v>
      </c>
      <c r="D27" s="60" t="s">
        <v>242</v>
      </c>
      <c r="E27" s="60" t="s">
        <v>243</v>
      </c>
      <c r="F27" s="62" t="n">
        <v>2037100</v>
      </c>
      <c r="G27" s="62" t="n">
        <v>13555.88</v>
      </c>
      <c r="H27" s="62" t="n">
        <v>1.21</v>
      </c>
    </row>
    <row r="28" customFormat="false" ht="12.75" hidden="false" customHeight="false" outlineLevel="0" collapsed="false">
      <c r="B28" s="60" t="s">
        <v>244</v>
      </c>
      <c r="C28" s="79" t="s">
        <v>210</v>
      </c>
      <c r="D28" s="60" t="s">
        <v>245</v>
      </c>
      <c r="E28" s="60" t="s">
        <v>246</v>
      </c>
      <c r="F28" s="62" t="n">
        <v>2464000</v>
      </c>
      <c r="G28" s="62" t="n">
        <v>12891.65</v>
      </c>
      <c r="H28" s="62" t="n">
        <v>1.15</v>
      </c>
    </row>
    <row r="29" customFormat="false" ht="12.75" hidden="false" customHeight="false" outlineLevel="0" collapsed="false">
      <c r="B29" s="60" t="s">
        <v>247</v>
      </c>
      <c r="C29" s="79" t="s">
        <v>210</v>
      </c>
      <c r="D29" s="60" t="s">
        <v>248</v>
      </c>
      <c r="E29" s="60" t="s">
        <v>249</v>
      </c>
      <c r="F29" s="62" t="n">
        <v>1467900</v>
      </c>
      <c r="G29" s="62" t="n">
        <v>12387.61</v>
      </c>
      <c r="H29" s="62" t="n">
        <v>1.11</v>
      </c>
    </row>
    <row r="30" customFormat="false" ht="12.75" hidden="false" customHeight="false" outlineLevel="0" collapsed="false">
      <c r="B30" s="60" t="s">
        <v>250</v>
      </c>
      <c r="C30" s="79" t="s">
        <v>210</v>
      </c>
      <c r="D30" s="60" t="s">
        <v>222</v>
      </c>
      <c r="E30" s="60" t="s">
        <v>251</v>
      </c>
      <c r="F30" s="62" t="n">
        <v>1676700</v>
      </c>
      <c r="G30" s="62" t="n">
        <v>12048.77</v>
      </c>
      <c r="H30" s="62" t="n">
        <v>1.08</v>
      </c>
    </row>
    <row r="31" customFormat="false" ht="12.75" hidden="false" customHeight="false" outlineLevel="0" collapsed="false">
      <c r="B31" s="60" t="s">
        <v>252</v>
      </c>
      <c r="C31" s="79" t="s">
        <v>210</v>
      </c>
      <c r="D31" s="60" t="s">
        <v>214</v>
      </c>
      <c r="E31" s="60" t="s">
        <v>253</v>
      </c>
      <c r="F31" s="62" t="n">
        <v>168750</v>
      </c>
      <c r="G31" s="62" t="n">
        <v>11816.38</v>
      </c>
      <c r="H31" s="62" t="n">
        <v>1.06</v>
      </c>
    </row>
    <row r="32" customFormat="false" ht="12.75" hidden="false" customHeight="false" outlineLevel="0" collapsed="false">
      <c r="B32" s="60" t="s">
        <v>254</v>
      </c>
      <c r="C32" s="79" t="s">
        <v>210</v>
      </c>
      <c r="D32" s="60" t="s">
        <v>255</v>
      </c>
      <c r="E32" s="60" t="s">
        <v>256</v>
      </c>
      <c r="F32" s="62" t="n">
        <v>3075200</v>
      </c>
      <c r="G32" s="62" t="n">
        <v>11694.99</v>
      </c>
      <c r="H32" s="62" t="n">
        <v>1.05</v>
      </c>
    </row>
    <row r="33" customFormat="false" ht="12.75" hidden="false" customHeight="false" outlineLevel="0" collapsed="false">
      <c r="B33" s="60" t="s">
        <v>257</v>
      </c>
      <c r="C33" s="79" t="s">
        <v>210</v>
      </c>
      <c r="D33" s="60" t="s">
        <v>248</v>
      </c>
      <c r="E33" s="60" t="s">
        <v>258</v>
      </c>
      <c r="F33" s="62" t="n">
        <v>271700</v>
      </c>
      <c r="G33" s="62" t="n">
        <v>11588.01</v>
      </c>
      <c r="H33" s="62" t="n">
        <v>1.04</v>
      </c>
    </row>
    <row r="34" customFormat="false" ht="12.75" hidden="false" customHeight="false" outlineLevel="0" collapsed="false">
      <c r="B34" s="60" t="s">
        <v>259</v>
      </c>
      <c r="C34" s="79" t="s">
        <v>210</v>
      </c>
      <c r="D34" s="60" t="s">
        <v>217</v>
      </c>
      <c r="E34" s="60" t="s">
        <v>260</v>
      </c>
      <c r="F34" s="62" t="n">
        <v>763800</v>
      </c>
      <c r="G34" s="62" t="n">
        <v>10769.58</v>
      </c>
      <c r="H34" s="62" t="n">
        <v>0.96</v>
      </c>
    </row>
    <row r="35" customFormat="false" ht="12.75" hidden="false" customHeight="false" outlineLevel="0" collapsed="false">
      <c r="B35" s="60" t="s">
        <v>261</v>
      </c>
      <c r="C35" s="79" t="s">
        <v>210</v>
      </c>
      <c r="D35" s="60" t="s">
        <v>262</v>
      </c>
      <c r="E35" s="60" t="s">
        <v>263</v>
      </c>
      <c r="F35" s="62" t="n">
        <v>4485000</v>
      </c>
      <c r="G35" s="62" t="n">
        <v>10281.86</v>
      </c>
      <c r="H35" s="62" t="n">
        <v>0.92</v>
      </c>
    </row>
    <row r="36" customFormat="false" ht="12.75" hidden="false" customHeight="false" outlineLevel="0" collapsed="false">
      <c r="B36" s="60" t="s">
        <v>264</v>
      </c>
      <c r="C36" s="79" t="s">
        <v>210</v>
      </c>
      <c r="D36" s="60" t="s">
        <v>245</v>
      </c>
      <c r="E36" s="60" t="s">
        <v>265</v>
      </c>
      <c r="F36" s="62" t="n">
        <v>63450</v>
      </c>
      <c r="G36" s="62" t="n">
        <v>10159.96</v>
      </c>
      <c r="H36" s="62" t="n">
        <v>0.91</v>
      </c>
    </row>
    <row r="37" customFormat="false" ht="12.75" hidden="false" customHeight="false" outlineLevel="0" collapsed="false">
      <c r="B37" s="60" t="s">
        <v>266</v>
      </c>
      <c r="C37" s="79" t="s">
        <v>210</v>
      </c>
      <c r="D37" s="60" t="s">
        <v>267</v>
      </c>
      <c r="E37" s="60" t="s">
        <v>268</v>
      </c>
      <c r="F37" s="62" t="n">
        <v>4218750</v>
      </c>
      <c r="G37" s="62" t="n">
        <v>9409.92</v>
      </c>
      <c r="H37" s="62" t="n">
        <v>0.84</v>
      </c>
    </row>
    <row r="38" customFormat="false" ht="12.75" hidden="false" customHeight="false" outlineLevel="0" collapsed="false">
      <c r="B38" s="60" t="s">
        <v>269</v>
      </c>
      <c r="C38" s="79" t="s">
        <v>210</v>
      </c>
      <c r="D38" s="60" t="s">
        <v>270</v>
      </c>
      <c r="E38" s="60" t="s">
        <v>271</v>
      </c>
      <c r="F38" s="62" t="n">
        <v>362250</v>
      </c>
      <c r="G38" s="62" t="n">
        <v>9224.88</v>
      </c>
      <c r="H38" s="62" t="n">
        <v>0.83</v>
      </c>
    </row>
    <row r="39" customFormat="false" ht="12.75" hidden="false" customHeight="false" outlineLevel="0" collapsed="false">
      <c r="B39" s="60" t="s">
        <v>272</v>
      </c>
      <c r="C39" s="79" t="s">
        <v>210</v>
      </c>
      <c r="D39" s="60" t="s">
        <v>248</v>
      </c>
      <c r="E39" s="60" t="s">
        <v>273</v>
      </c>
      <c r="F39" s="62" t="n">
        <v>209500</v>
      </c>
      <c r="G39" s="62" t="n">
        <v>8512.82</v>
      </c>
      <c r="H39" s="62" t="n">
        <v>0.76</v>
      </c>
    </row>
    <row r="40" customFormat="false" ht="12.75" hidden="false" customHeight="false" outlineLevel="0" collapsed="false">
      <c r="B40" s="60" t="s">
        <v>274</v>
      </c>
      <c r="C40" s="79" t="s">
        <v>210</v>
      </c>
      <c r="D40" s="60" t="s">
        <v>275</v>
      </c>
      <c r="E40" s="60" t="s">
        <v>276</v>
      </c>
      <c r="F40" s="62" t="n">
        <v>2413950</v>
      </c>
      <c r="G40" s="62" t="n">
        <v>8466.93</v>
      </c>
      <c r="H40" s="62" t="n">
        <v>0.76</v>
      </c>
    </row>
    <row r="41" customFormat="false" ht="12.75" hidden="false" customHeight="false" outlineLevel="0" collapsed="false">
      <c r="B41" s="60" t="s">
        <v>277</v>
      </c>
      <c r="C41" s="79" t="s">
        <v>210</v>
      </c>
      <c r="D41" s="60" t="s">
        <v>278</v>
      </c>
      <c r="E41" s="60" t="s">
        <v>279</v>
      </c>
      <c r="F41" s="62" t="n">
        <v>320950</v>
      </c>
      <c r="G41" s="62" t="n">
        <v>8311.96</v>
      </c>
      <c r="H41" s="62" t="n">
        <v>0.74</v>
      </c>
    </row>
    <row r="42" customFormat="false" ht="12.75" hidden="false" customHeight="false" outlineLevel="0" collapsed="false">
      <c r="B42" s="60" t="s">
        <v>280</v>
      </c>
      <c r="C42" s="79" t="s">
        <v>210</v>
      </c>
      <c r="D42" s="60" t="s">
        <v>281</v>
      </c>
      <c r="E42" s="60" t="s">
        <v>282</v>
      </c>
      <c r="F42" s="62" t="n">
        <v>4008750</v>
      </c>
      <c r="G42" s="62" t="n">
        <v>8252.01</v>
      </c>
      <c r="H42" s="62" t="n">
        <v>0.74</v>
      </c>
    </row>
    <row r="43" customFormat="false" ht="12.75" hidden="false" customHeight="false" outlineLevel="0" collapsed="false">
      <c r="B43" s="60" t="s">
        <v>283</v>
      </c>
      <c r="C43" s="79" t="s">
        <v>210</v>
      </c>
      <c r="D43" s="60" t="s">
        <v>248</v>
      </c>
      <c r="E43" s="60" t="s">
        <v>284</v>
      </c>
      <c r="F43" s="62" t="n">
        <v>1311000</v>
      </c>
      <c r="G43" s="62" t="n">
        <v>8197.03</v>
      </c>
      <c r="H43" s="62" t="n">
        <v>0.73</v>
      </c>
    </row>
    <row r="44" customFormat="false" ht="12.75" hidden="false" customHeight="false" outlineLevel="0" collapsed="false">
      <c r="B44" s="60" t="s">
        <v>285</v>
      </c>
      <c r="C44" s="79" t="s">
        <v>210</v>
      </c>
      <c r="D44" s="60" t="s">
        <v>230</v>
      </c>
      <c r="E44" s="60" t="s">
        <v>286</v>
      </c>
      <c r="F44" s="62" t="n">
        <v>860400</v>
      </c>
      <c r="G44" s="62" t="n">
        <v>7921.7</v>
      </c>
      <c r="H44" s="62" t="n">
        <v>0.71</v>
      </c>
    </row>
    <row r="45" customFormat="false" ht="12.75" hidden="false" customHeight="false" outlineLevel="0" collapsed="false">
      <c r="B45" s="60" t="s">
        <v>287</v>
      </c>
      <c r="C45" s="79" t="s">
        <v>210</v>
      </c>
      <c r="D45" s="60" t="s">
        <v>230</v>
      </c>
      <c r="E45" s="60" t="s">
        <v>288</v>
      </c>
      <c r="F45" s="62" t="n">
        <v>2381400</v>
      </c>
      <c r="G45" s="62" t="n">
        <v>7294.23</v>
      </c>
      <c r="H45" s="62" t="n">
        <v>0.65</v>
      </c>
    </row>
    <row r="46" customFormat="false" ht="12.75" hidden="false" customHeight="false" outlineLevel="0" collapsed="false">
      <c r="B46" s="60" t="s">
        <v>289</v>
      </c>
      <c r="C46" s="79" t="s">
        <v>210</v>
      </c>
      <c r="D46" s="60" t="s">
        <v>230</v>
      </c>
      <c r="E46" s="60" t="s">
        <v>290</v>
      </c>
      <c r="F46" s="62" t="n">
        <v>978000</v>
      </c>
      <c r="G46" s="62" t="n">
        <v>7260.67</v>
      </c>
      <c r="H46" s="62" t="n">
        <v>0.65</v>
      </c>
    </row>
    <row r="47" customFormat="false" ht="12.75" hidden="false" customHeight="false" outlineLevel="0" collapsed="false">
      <c r="B47" s="60" t="s">
        <v>291</v>
      </c>
      <c r="C47" s="79" t="s">
        <v>210</v>
      </c>
      <c r="D47" s="60" t="s">
        <v>222</v>
      </c>
      <c r="E47" s="60" t="s">
        <v>292</v>
      </c>
      <c r="F47" s="62" t="n">
        <v>1287500</v>
      </c>
      <c r="G47" s="62" t="n">
        <v>7253.13</v>
      </c>
      <c r="H47" s="62" t="n">
        <v>0.65</v>
      </c>
    </row>
    <row r="48" customFormat="false" ht="12.75" hidden="false" customHeight="false" outlineLevel="0" collapsed="false">
      <c r="B48" s="60" t="s">
        <v>293</v>
      </c>
      <c r="C48" s="79" t="s">
        <v>210</v>
      </c>
      <c r="D48" s="60" t="s">
        <v>239</v>
      </c>
      <c r="E48" s="60" t="s">
        <v>294</v>
      </c>
      <c r="F48" s="62" t="n">
        <v>2221500</v>
      </c>
      <c r="G48" s="62" t="n">
        <v>6981.06</v>
      </c>
      <c r="H48" s="62" t="n">
        <v>0.62</v>
      </c>
    </row>
    <row r="49" customFormat="false" ht="12.75" hidden="false" customHeight="false" outlineLevel="0" collapsed="false">
      <c r="B49" s="60" t="s">
        <v>295</v>
      </c>
      <c r="C49" s="79" t="s">
        <v>210</v>
      </c>
      <c r="D49" s="60" t="s">
        <v>222</v>
      </c>
      <c r="E49" s="60" t="s">
        <v>296</v>
      </c>
      <c r="F49" s="62" t="n">
        <v>755000</v>
      </c>
      <c r="G49" s="62" t="n">
        <v>6682.88</v>
      </c>
      <c r="H49" s="62" t="n">
        <v>0.6</v>
      </c>
    </row>
    <row r="50" customFormat="false" ht="12.75" hidden="false" customHeight="false" outlineLevel="0" collapsed="false">
      <c r="B50" s="60" t="s">
        <v>297</v>
      </c>
      <c r="C50" s="79" t="s">
        <v>210</v>
      </c>
      <c r="D50" s="60" t="s">
        <v>298</v>
      </c>
      <c r="E50" s="60" t="s">
        <v>299</v>
      </c>
      <c r="F50" s="62" t="n">
        <v>147125</v>
      </c>
      <c r="G50" s="62" t="n">
        <v>6553.39</v>
      </c>
      <c r="H50" s="62" t="n">
        <v>0.59</v>
      </c>
    </row>
    <row r="51" customFormat="false" ht="12.75" hidden="false" customHeight="false" outlineLevel="0" collapsed="false">
      <c r="B51" s="60" t="s">
        <v>300</v>
      </c>
      <c r="C51" s="79" t="s">
        <v>210</v>
      </c>
      <c r="D51" s="60" t="s">
        <v>217</v>
      </c>
      <c r="E51" s="60" t="s">
        <v>301</v>
      </c>
      <c r="F51" s="62" t="n">
        <v>168800</v>
      </c>
      <c r="G51" s="62" t="n">
        <v>6551.47</v>
      </c>
      <c r="H51" s="62" t="n">
        <v>0.59</v>
      </c>
    </row>
    <row r="52" customFormat="false" ht="12.75" hidden="false" customHeight="false" outlineLevel="0" collapsed="false">
      <c r="B52" s="60" t="s">
        <v>302</v>
      </c>
      <c r="C52" s="79" t="s">
        <v>210</v>
      </c>
      <c r="D52" s="60" t="s">
        <v>275</v>
      </c>
      <c r="E52" s="60" t="s">
        <v>303</v>
      </c>
      <c r="F52" s="62" t="n">
        <v>434850</v>
      </c>
      <c r="G52" s="62" t="n">
        <v>6532.1</v>
      </c>
      <c r="H52" s="62" t="n">
        <v>0.58</v>
      </c>
    </row>
    <row r="53" customFormat="false" ht="12.75" hidden="false" customHeight="false" outlineLevel="0" collapsed="false">
      <c r="B53" s="60" t="s">
        <v>304</v>
      </c>
      <c r="C53" s="79" t="s">
        <v>210</v>
      </c>
      <c r="D53" s="60" t="s">
        <v>217</v>
      </c>
      <c r="E53" s="60" t="s">
        <v>305</v>
      </c>
      <c r="F53" s="62" t="n">
        <v>203000</v>
      </c>
      <c r="G53" s="62" t="n">
        <v>6310.66</v>
      </c>
      <c r="H53" s="62" t="n">
        <v>0.56</v>
      </c>
    </row>
    <row r="54" customFormat="false" ht="12.75" hidden="false" customHeight="false" outlineLevel="0" collapsed="false">
      <c r="B54" s="60" t="s">
        <v>306</v>
      </c>
      <c r="C54" s="79" t="s">
        <v>210</v>
      </c>
      <c r="D54" s="60" t="s">
        <v>222</v>
      </c>
      <c r="E54" s="60" t="s">
        <v>307</v>
      </c>
      <c r="F54" s="62" t="n">
        <v>1201000</v>
      </c>
      <c r="G54" s="62" t="n">
        <v>6181.55</v>
      </c>
      <c r="H54" s="62" t="n">
        <v>0.55</v>
      </c>
    </row>
    <row r="55" customFormat="false" ht="12.75" hidden="false" customHeight="false" outlineLevel="0" collapsed="false">
      <c r="B55" s="60" t="s">
        <v>308</v>
      </c>
      <c r="C55" s="79" t="s">
        <v>210</v>
      </c>
      <c r="D55" s="60" t="s">
        <v>222</v>
      </c>
      <c r="E55" s="60" t="s">
        <v>309</v>
      </c>
      <c r="F55" s="62" t="n">
        <v>183000</v>
      </c>
      <c r="G55" s="62" t="n">
        <v>5809.61</v>
      </c>
      <c r="H55" s="62" t="n">
        <v>0.52</v>
      </c>
    </row>
    <row r="56" customFormat="false" ht="12.75" hidden="false" customHeight="false" outlineLevel="0" collapsed="false">
      <c r="B56" s="60" t="s">
        <v>310</v>
      </c>
      <c r="C56" s="79" t="s">
        <v>210</v>
      </c>
      <c r="D56" s="60" t="s">
        <v>311</v>
      </c>
      <c r="E56" s="60" t="s">
        <v>312</v>
      </c>
      <c r="F56" s="62" t="n">
        <v>193000</v>
      </c>
      <c r="G56" s="62" t="n">
        <v>5617.27</v>
      </c>
      <c r="H56" s="62" t="n">
        <v>0.5</v>
      </c>
    </row>
    <row r="57" customFormat="false" ht="12.75" hidden="false" customHeight="false" outlineLevel="0" collapsed="false">
      <c r="B57" s="60" t="s">
        <v>313</v>
      </c>
      <c r="C57" s="79" t="s">
        <v>210</v>
      </c>
      <c r="D57" s="60" t="s">
        <v>222</v>
      </c>
      <c r="E57" s="60" t="s">
        <v>314</v>
      </c>
      <c r="F57" s="62" t="n">
        <v>31500</v>
      </c>
      <c r="G57" s="62" t="n">
        <v>5556.33</v>
      </c>
      <c r="H57" s="62" t="n">
        <v>0.5</v>
      </c>
    </row>
    <row r="58" customFormat="false" ht="12.75" hidden="false" customHeight="false" outlineLevel="0" collapsed="false">
      <c r="B58" s="60" t="s">
        <v>315</v>
      </c>
      <c r="C58" s="79" t="s">
        <v>210</v>
      </c>
      <c r="D58" s="60" t="s">
        <v>233</v>
      </c>
      <c r="E58" s="60" t="s">
        <v>316</v>
      </c>
      <c r="F58" s="62" t="n">
        <v>1297500</v>
      </c>
      <c r="G58" s="62" t="n">
        <v>5512.43</v>
      </c>
      <c r="H58" s="62" t="n">
        <v>0.49</v>
      </c>
    </row>
    <row r="59" customFormat="false" ht="12.75" hidden="false" customHeight="false" outlineLevel="0" collapsed="false">
      <c r="B59" s="60" t="s">
        <v>317</v>
      </c>
      <c r="C59" s="79" t="s">
        <v>210</v>
      </c>
      <c r="D59" s="60" t="s">
        <v>255</v>
      </c>
      <c r="E59" s="60" t="s">
        <v>318</v>
      </c>
      <c r="F59" s="62" t="n">
        <v>4539000</v>
      </c>
      <c r="G59" s="62" t="n">
        <v>5505.81</v>
      </c>
      <c r="H59" s="62" t="n">
        <v>0.49</v>
      </c>
    </row>
    <row r="60" customFormat="false" ht="12.75" hidden="false" customHeight="false" outlineLevel="0" collapsed="false">
      <c r="B60" s="60" t="s">
        <v>319</v>
      </c>
      <c r="C60" s="79" t="s">
        <v>210</v>
      </c>
      <c r="D60" s="60" t="s">
        <v>278</v>
      </c>
      <c r="E60" s="60" t="s">
        <v>320</v>
      </c>
      <c r="F60" s="62" t="n">
        <v>676900</v>
      </c>
      <c r="G60" s="62" t="n">
        <v>5353.26</v>
      </c>
      <c r="H60" s="62" t="n">
        <v>0.48</v>
      </c>
    </row>
    <row r="61" customFormat="false" ht="12.75" hidden="false" customHeight="false" outlineLevel="0" collapsed="false">
      <c r="B61" s="60" t="s">
        <v>321</v>
      </c>
      <c r="C61" s="79" t="s">
        <v>210</v>
      </c>
      <c r="D61" s="60" t="s">
        <v>214</v>
      </c>
      <c r="E61" s="60" t="s">
        <v>322</v>
      </c>
      <c r="F61" s="62" t="n">
        <v>1560000</v>
      </c>
      <c r="G61" s="62" t="n">
        <v>5351.58</v>
      </c>
      <c r="H61" s="62" t="n">
        <v>0.48</v>
      </c>
    </row>
    <row r="62" customFormat="false" ht="12.75" hidden="false" customHeight="false" outlineLevel="0" collapsed="false">
      <c r="B62" s="60" t="s">
        <v>323</v>
      </c>
      <c r="C62" s="79" t="s">
        <v>210</v>
      </c>
      <c r="D62" s="60" t="s">
        <v>248</v>
      </c>
      <c r="E62" s="60" t="s">
        <v>324</v>
      </c>
      <c r="F62" s="62" t="n">
        <v>711450</v>
      </c>
      <c r="G62" s="62" t="n">
        <v>5306.35</v>
      </c>
      <c r="H62" s="62" t="n">
        <v>0.47</v>
      </c>
    </row>
    <row r="63" customFormat="false" ht="12.75" hidden="false" customHeight="false" outlineLevel="0" collapsed="false">
      <c r="B63" s="60" t="s">
        <v>325</v>
      </c>
      <c r="C63" s="79" t="s">
        <v>210</v>
      </c>
      <c r="D63" s="60" t="s">
        <v>222</v>
      </c>
      <c r="E63" s="60" t="s">
        <v>326</v>
      </c>
      <c r="F63" s="62" t="n">
        <v>683500</v>
      </c>
      <c r="G63" s="62" t="n">
        <v>5248.94</v>
      </c>
      <c r="H63" s="62" t="n">
        <v>0.47</v>
      </c>
    </row>
    <row r="64" customFormat="false" ht="12.75" hidden="false" customHeight="false" outlineLevel="0" collapsed="false">
      <c r="B64" s="60" t="s">
        <v>327</v>
      </c>
      <c r="C64" s="79" t="s">
        <v>210</v>
      </c>
      <c r="D64" s="60" t="s">
        <v>248</v>
      </c>
      <c r="E64" s="60" t="s">
        <v>328</v>
      </c>
      <c r="F64" s="62" t="n">
        <v>1448700</v>
      </c>
      <c r="G64" s="62" t="n">
        <v>5221.11</v>
      </c>
      <c r="H64" s="62" t="n">
        <v>0.47</v>
      </c>
    </row>
    <row r="65" customFormat="false" ht="12.75" hidden="false" customHeight="false" outlineLevel="0" collapsed="false">
      <c r="B65" s="60" t="s">
        <v>329</v>
      </c>
      <c r="C65" s="79" t="s">
        <v>210</v>
      </c>
      <c r="D65" s="60" t="s">
        <v>242</v>
      </c>
      <c r="E65" s="60" t="s">
        <v>330</v>
      </c>
      <c r="F65" s="62" t="n">
        <v>211000</v>
      </c>
      <c r="G65" s="62" t="n">
        <v>5208.22</v>
      </c>
      <c r="H65" s="62" t="n">
        <v>0.47</v>
      </c>
    </row>
    <row r="66" customFormat="false" ht="12.75" hidden="false" customHeight="false" outlineLevel="0" collapsed="false">
      <c r="B66" s="60" t="s">
        <v>331</v>
      </c>
      <c r="C66" s="79" t="s">
        <v>210</v>
      </c>
      <c r="D66" s="60" t="s">
        <v>227</v>
      </c>
      <c r="E66" s="60" t="s">
        <v>332</v>
      </c>
      <c r="F66" s="62" t="n">
        <v>277500</v>
      </c>
      <c r="G66" s="62" t="n">
        <v>5202.85</v>
      </c>
      <c r="H66" s="62" t="n">
        <v>0.47</v>
      </c>
    </row>
    <row r="67" customFormat="false" ht="12.75" hidden="false" customHeight="false" outlineLevel="0" collapsed="false">
      <c r="B67" s="60" t="s">
        <v>333</v>
      </c>
      <c r="C67" s="79" t="s">
        <v>210</v>
      </c>
      <c r="D67" s="60" t="s">
        <v>270</v>
      </c>
      <c r="E67" s="60" t="s">
        <v>334</v>
      </c>
      <c r="F67" s="62" t="n">
        <v>434000</v>
      </c>
      <c r="G67" s="62" t="n">
        <v>5145.94</v>
      </c>
      <c r="H67" s="62" t="n">
        <v>0.46</v>
      </c>
    </row>
    <row r="68" customFormat="false" ht="12.75" hidden="false" customHeight="false" outlineLevel="0" collapsed="false">
      <c r="B68" s="60" t="s">
        <v>335</v>
      </c>
      <c r="C68" s="79" t="s">
        <v>210</v>
      </c>
      <c r="D68" s="60" t="s">
        <v>336</v>
      </c>
      <c r="E68" s="60" t="s">
        <v>337</v>
      </c>
      <c r="F68" s="62" t="n">
        <v>204600</v>
      </c>
      <c r="G68" s="62" t="n">
        <v>4802.88</v>
      </c>
      <c r="H68" s="62" t="n">
        <v>0.43</v>
      </c>
    </row>
    <row r="69" customFormat="false" ht="12.75" hidden="false" customHeight="false" outlineLevel="0" collapsed="false">
      <c r="B69" s="60" t="s">
        <v>338</v>
      </c>
      <c r="C69" s="79" t="s">
        <v>210</v>
      </c>
      <c r="D69" s="60" t="s">
        <v>239</v>
      </c>
      <c r="E69" s="60" t="s">
        <v>339</v>
      </c>
      <c r="F69" s="62" t="n">
        <v>290225</v>
      </c>
      <c r="G69" s="62" t="n">
        <v>4639.25</v>
      </c>
      <c r="H69" s="62" t="n">
        <v>0.41</v>
      </c>
    </row>
    <row r="70" customFormat="false" ht="12.75" hidden="false" customHeight="false" outlineLevel="0" collapsed="false">
      <c r="B70" s="60" t="s">
        <v>340</v>
      </c>
      <c r="C70" s="79" t="s">
        <v>210</v>
      </c>
      <c r="D70" s="60" t="s">
        <v>217</v>
      </c>
      <c r="E70" s="60" t="s">
        <v>341</v>
      </c>
      <c r="F70" s="62" t="n">
        <v>79200</v>
      </c>
      <c r="G70" s="62" t="n">
        <v>4633.04</v>
      </c>
      <c r="H70" s="62" t="n">
        <v>0.41</v>
      </c>
    </row>
    <row r="71" customFormat="false" ht="12.75" hidden="false" customHeight="false" outlineLevel="0" collapsed="false">
      <c r="B71" s="60" t="s">
        <v>342</v>
      </c>
      <c r="C71" s="79" t="s">
        <v>210</v>
      </c>
      <c r="D71" s="60" t="s">
        <v>343</v>
      </c>
      <c r="E71" s="60" t="s">
        <v>344</v>
      </c>
      <c r="F71" s="62" t="n">
        <v>183000</v>
      </c>
      <c r="G71" s="62" t="n">
        <v>4397.4</v>
      </c>
      <c r="H71" s="62" t="n">
        <v>0.39</v>
      </c>
    </row>
    <row r="72" customFormat="false" ht="12.75" hidden="false" customHeight="false" outlineLevel="0" collapsed="false">
      <c r="B72" s="60" t="s">
        <v>345</v>
      </c>
      <c r="C72" s="79" t="s">
        <v>210</v>
      </c>
      <c r="D72" s="60" t="s">
        <v>245</v>
      </c>
      <c r="E72" s="60" t="s">
        <v>346</v>
      </c>
      <c r="F72" s="62" t="n">
        <v>345950</v>
      </c>
      <c r="G72" s="62" t="n">
        <v>4372.12</v>
      </c>
      <c r="H72" s="62" t="n">
        <v>0.39</v>
      </c>
    </row>
    <row r="73" customFormat="false" ht="12.75" hidden="false" customHeight="false" outlineLevel="0" collapsed="false">
      <c r="B73" s="60" t="s">
        <v>347</v>
      </c>
      <c r="C73" s="79" t="s">
        <v>210</v>
      </c>
      <c r="D73" s="60" t="s">
        <v>227</v>
      </c>
      <c r="E73" s="60" t="s">
        <v>348</v>
      </c>
      <c r="F73" s="62" t="n">
        <v>710400</v>
      </c>
      <c r="G73" s="62" t="n">
        <v>4256.72</v>
      </c>
      <c r="H73" s="62" t="n">
        <v>0.38</v>
      </c>
    </row>
    <row r="74" customFormat="false" ht="12.75" hidden="false" customHeight="false" outlineLevel="0" collapsed="false">
      <c r="B74" s="60" t="s">
        <v>349</v>
      </c>
      <c r="C74" s="79" t="s">
        <v>210</v>
      </c>
      <c r="D74" s="60" t="s">
        <v>230</v>
      </c>
      <c r="E74" s="60" t="s">
        <v>350</v>
      </c>
      <c r="F74" s="62" t="n">
        <v>3163900</v>
      </c>
      <c r="G74" s="62" t="n">
        <v>4219.06</v>
      </c>
      <c r="H74" s="62" t="n">
        <v>0.38</v>
      </c>
    </row>
    <row r="75" customFormat="false" ht="12.75" hidden="false" customHeight="false" outlineLevel="0" collapsed="false">
      <c r="B75" s="60" t="s">
        <v>351</v>
      </c>
      <c r="C75" s="79" t="s">
        <v>210</v>
      </c>
      <c r="D75" s="60" t="s">
        <v>214</v>
      </c>
      <c r="E75" s="60" t="s">
        <v>352</v>
      </c>
      <c r="F75" s="62" t="n">
        <v>309375</v>
      </c>
      <c r="G75" s="62" t="n">
        <v>4203.63</v>
      </c>
      <c r="H75" s="62" t="n">
        <v>0.38</v>
      </c>
    </row>
    <row r="76" customFormat="false" ht="12.75" hidden="false" customHeight="false" outlineLevel="0" collapsed="false">
      <c r="B76" s="60" t="s">
        <v>353</v>
      </c>
      <c r="C76" s="79" t="s">
        <v>210</v>
      </c>
      <c r="D76" s="60" t="s">
        <v>222</v>
      </c>
      <c r="E76" s="60" t="s">
        <v>354</v>
      </c>
      <c r="F76" s="62" t="n">
        <v>608300</v>
      </c>
      <c r="G76" s="62" t="n">
        <v>4200.01</v>
      </c>
      <c r="H76" s="62" t="n">
        <v>0.38</v>
      </c>
    </row>
    <row r="77" customFormat="false" ht="12.75" hidden="false" customHeight="false" outlineLevel="0" collapsed="false">
      <c r="B77" s="60" t="s">
        <v>355</v>
      </c>
      <c r="C77" s="79" t="s">
        <v>210</v>
      </c>
      <c r="D77" s="60" t="s">
        <v>230</v>
      </c>
      <c r="E77" s="60" t="s">
        <v>356</v>
      </c>
      <c r="F77" s="62" t="n">
        <v>10944000</v>
      </c>
      <c r="G77" s="62" t="n">
        <v>3819.46</v>
      </c>
      <c r="H77" s="62" t="n">
        <v>0.34</v>
      </c>
    </row>
    <row r="78" customFormat="false" ht="12.75" hidden="false" customHeight="false" outlineLevel="0" collapsed="false">
      <c r="B78" s="60" t="s">
        <v>357</v>
      </c>
      <c r="C78" s="79" t="s">
        <v>210</v>
      </c>
      <c r="D78" s="60" t="s">
        <v>214</v>
      </c>
      <c r="E78" s="60" t="s">
        <v>358</v>
      </c>
      <c r="F78" s="62" t="n">
        <v>6350000</v>
      </c>
      <c r="G78" s="62" t="n">
        <v>3676.65</v>
      </c>
      <c r="H78" s="62" t="n">
        <v>0.33</v>
      </c>
    </row>
    <row r="79" customFormat="false" ht="12.75" hidden="false" customHeight="false" outlineLevel="0" collapsed="false">
      <c r="B79" s="60" t="s">
        <v>359</v>
      </c>
      <c r="C79" s="79" t="s">
        <v>210</v>
      </c>
      <c r="D79" s="60" t="s">
        <v>230</v>
      </c>
      <c r="E79" s="60" t="s">
        <v>360</v>
      </c>
      <c r="F79" s="62" t="n">
        <v>1674000</v>
      </c>
      <c r="G79" s="62" t="n">
        <v>3676.1</v>
      </c>
      <c r="H79" s="62" t="n">
        <v>0.33</v>
      </c>
    </row>
    <row r="80" customFormat="false" ht="12.75" hidden="false" customHeight="false" outlineLevel="0" collapsed="false">
      <c r="B80" s="60" t="s">
        <v>361</v>
      </c>
      <c r="C80" s="79" t="s">
        <v>210</v>
      </c>
      <c r="D80" s="60" t="s">
        <v>362</v>
      </c>
      <c r="E80" s="60" t="s">
        <v>363</v>
      </c>
      <c r="F80" s="62" t="n">
        <v>1035375</v>
      </c>
      <c r="G80" s="62" t="n">
        <v>3591.2</v>
      </c>
      <c r="H80" s="62" t="n">
        <v>0.32</v>
      </c>
    </row>
    <row r="81" customFormat="false" ht="12.75" hidden="false" customHeight="false" outlineLevel="0" collapsed="false">
      <c r="B81" s="60" t="s">
        <v>364</v>
      </c>
      <c r="C81" s="79" t="s">
        <v>210</v>
      </c>
      <c r="D81" s="60" t="s">
        <v>298</v>
      </c>
      <c r="E81" s="60" t="s">
        <v>365</v>
      </c>
      <c r="F81" s="62" t="n">
        <v>324075</v>
      </c>
      <c r="G81" s="62" t="n">
        <v>3591.08</v>
      </c>
      <c r="H81" s="62" t="n">
        <v>0.32</v>
      </c>
    </row>
    <row r="82" customFormat="false" ht="12.75" hidden="false" customHeight="false" outlineLevel="0" collapsed="false">
      <c r="B82" s="60" t="s">
        <v>366</v>
      </c>
      <c r="C82" s="79" t="s">
        <v>210</v>
      </c>
      <c r="D82" s="60" t="s">
        <v>367</v>
      </c>
      <c r="E82" s="60" t="s">
        <v>368</v>
      </c>
      <c r="F82" s="62" t="n">
        <v>1649200</v>
      </c>
      <c r="G82" s="62" t="n">
        <v>3470.74</v>
      </c>
      <c r="H82" s="62" t="n">
        <v>0.31</v>
      </c>
    </row>
    <row r="83" customFormat="false" ht="12.75" hidden="false" customHeight="false" outlineLevel="0" collapsed="false">
      <c r="B83" s="60" t="s">
        <v>369</v>
      </c>
      <c r="C83" s="79" t="s">
        <v>210</v>
      </c>
      <c r="D83" s="60" t="s">
        <v>227</v>
      </c>
      <c r="E83" s="60" t="s">
        <v>370</v>
      </c>
      <c r="F83" s="62" t="n">
        <v>428750</v>
      </c>
      <c r="G83" s="62" t="n">
        <v>3470.09</v>
      </c>
      <c r="H83" s="62" t="n">
        <v>0.31</v>
      </c>
    </row>
    <row r="84" customFormat="false" ht="12.75" hidden="false" customHeight="false" outlineLevel="0" collapsed="false">
      <c r="B84" s="60" t="s">
        <v>371</v>
      </c>
      <c r="C84" s="79" t="s">
        <v>210</v>
      </c>
      <c r="D84" s="60" t="s">
        <v>278</v>
      </c>
      <c r="E84" s="60" t="s">
        <v>372</v>
      </c>
      <c r="F84" s="62" t="n">
        <v>90250</v>
      </c>
      <c r="G84" s="62" t="n">
        <v>3186.14</v>
      </c>
      <c r="H84" s="62" t="n">
        <v>0.29</v>
      </c>
    </row>
    <row r="85" customFormat="false" ht="12.75" hidden="false" customHeight="false" outlineLevel="0" collapsed="false">
      <c r="B85" s="60" t="s">
        <v>373</v>
      </c>
      <c r="C85" s="79" t="s">
        <v>210</v>
      </c>
      <c r="D85" s="60" t="s">
        <v>374</v>
      </c>
      <c r="E85" s="60" t="s">
        <v>375</v>
      </c>
      <c r="F85" s="62" t="n">
        <v>158125</v>
      </c>
      <c r="G85" s="62" t="n">
        <v>3070.39</v>
      </c>
      <c r="H85" s="62" t="n">
        <v>0.27</v>
      </c>
    </row>
    <row r="86" customFormat="false" ht="12.75" hidden="false" customHeight="false" outlineLevel="0" collapsed="false">
      <c r="B86" s="60" t="s">
        <v>376</v>
      </c>
      <c r="C86" s="79" t="s">
        <v>210</v>
      </c>
      <c r="D86" s="60" t="s">
        <v>255</v>
      </c>
      <c r="E86" s="60" t="s">
        <v>377</v>
      </c>
      <c r="F86" s="62" t="n">
        <v>529975</v>
      </c>
      <c r="G86" s="62" t="n">
        <v>3040.73</v>
      </c>
      <c r="H86" s="62" t="n">
        <v>0.27</v>
      </c>
    </row>
    <row r="87" customFormat="false" ht="12.75" hidden="false" customHeight="false" outlineLevel="0" collapsed="false">
      <c r="B87" s="60" t="s">
        <v>378</v>
      </c>
      <c r="C87" s="79" t="s">
        <v>210</v>
      </c>
      <c r="D87" s="60" t="s">
        <v>379</v>
      </c>
      <c r="E87" s="60" t="s">
        <v>380</v>
      </c>
      <c r="F87" s="62" t="n">
        <v>165800</v>
      </c>
      <c r="G87" s="62" t="n">
        <v>3021.79</v>
      </c>
      <c r="H87" s="62" t="n">
        <v>0.27</v>
      </c>
    </row>
    <row r="88" customFormat="false" ht="12.75" hidden="false" customHeight="false" outlineLevel="0" collapsed="false">
      <c r="B88" s="60" t="s">
        <v>381</v>
      </c>
      <c r="C88" s="79" t="s">
        <v>210</v>
      </c>
      <c r="D88" s="60" t="s">
        <v>281</v>
      </c>
      <c r="E88" s="60" t="s">
        <v>382</v>
      </c>
      <c r="F88" s="62" t="n">
        <v>236950</v>
      </c>
      <c r="G88" s="62" t="n">
        <v>3014.6</v>
      </c>
      <c r="H88" s="62" t="n">
        <v>0.27</v>
      </c>
    </row>
    <row r="89" customFormat="false" ht="12.75" hidden="false" customHeight="false" outlineLevel="0" collapsed="false">
      <c r="B89" s="60" t="s">
        <v>383</v>
      </c>
      <c r="C89" s="79" t="s">
        <v>210</v>
      </c>
      <c r="D89" s="60" t="s">
        <v>245</v>
      </c>
      <c r="E89" s="60" t="s">
        <v>384</v>
      </c>
      <c r="F89" s="62" t="n">
        <v>624000</v>
      </c>
      <c r="G89" s="62" t="n">
        <v>2989.9</v>
      </c>
      <c r="H89" s="62" t="n">
        <v>0.27</v>
      </c>
    </row>
    <row r="90" customFormat="false" ht="12.75" hidden="false" customHeight="false" outlineLevel="0" collapsed="false">
      <c r="B90" s="60" t="s">
        <v>385</v>
      </c>
      <c r="C90" s="79" t="s">
        <v>210</v>
      </c>
      <c r="D90" s="60" t="s">
        <v>298</v>
      </c>
      <c r="E90" s="60" t="s">
        <v>386</v>
      </c>
      <c r="F90" s="62" t="n">
        <v>1112800</v>
      </c>
      <c r="G90" s="62" t="n">
        <v>2986.76</v>
      </c>
      <c r="H90" s="62" t="n">
        <v>0.27</v>
      </c>
    </row>
    <row r="91" customFormat="false" ht="12.75" hidden="false" customHeight="false" outlineLevel="0" collapsed="false">
      <c r="B91" s="60" t="s">
        <v>387</v>
      </c>
      <c r="C91" s="79" t="s">
        <v>210</v>
      </c>
      <c r="D91" s="60" t="s">
        <v>230</v>
      </c>
      <c r="E91" s="60" t="s">
        <v>388</v>
      </c>
      <c r="F91" s="62" t="n">
        <v>206800</v>
      </c>
      <c r="G91" s="62" t="n">
        <v>2949.49</v>
      </c>
      <c r="H91" s="62" t="n">
        <v>0.26</v>
      </c>
    </row>
    <row r="92" customFormat="false" ht="12.75" hidden="false" customHeight="false" outlineLevel="0" collapsed="false">
      <c r="B92" s="60" t="s">
        <v>389</v>
      </c>
      <c r="C92" s="79" t="s">
        <v>210</v>
      </c>
      <c r="D92" s="60" t="s">
        <v>217</v>
      </c>
      <c r="E92" s="60" t="s">
        <v>390</v>
      </c>
      <c r="F92" s="62" t="n">
        <v>74550</v>
      </c>
      <c r="G92" s="62" t="n">
        <v>2935.63</v>
      </c>
      <c r="H92" s="62" t="n">
        <v>0.26</v>
      </c>
    </row>
    <row r="93" customFormat="false" ht="12.75" hidden="false" customHeight="false" outlineLevel="0" collapsed="false">
      <c r="B93" s="60" t="s">
        <v>391</v>
      </c>
      <c r="C93" s="79" t="s">
        <v>210</v>
      </c>
      <c r="D93" s="60" t="s">
        <v>230</v>
      </c>
      <c r="E93" s="60" t="s">
        <v>392</v>
      </c>
      <c r="F93" s="62" t="n">
        <v>2830000</v>
      </c>
      <c r="G93" s="62" t="n">
        <v>2745.1</v>
      </c>
      <c r="H93" s="62" t="n">
        <v>0.25</v>
      </c>
    </row>
    <row r="94" customFormat="false" ht="12.75" hidden="false" customHeight="false" outlineLevel="0" collapsed="false">
      <c r="B94" s="60" t="s">
        <v>393</v>
      </c>
      <c r="C94" s="79" t="s">
        <v>210</v>
      </c>
      <c r="D94" s="60" t="s">
        <v>239</v>
      </c>
      <c r="E94" s="60" t="s">
        <v>394</v>
      </c>
      <c r="F94" s="62" t="n">
        <v>129750</v>
      </c>
      <c r="G94" s="62" t="n">
        <v>2710.67</v>
      </c>
      <c r="H94" s="62" t="n">
        <v>0.24</v>
      </c>
    </row>
    <row r="95" customFormat="false" ht="12.75" hidden="false" customHeight="false" outlineLevel="0" collapsed="false">
      <c r="B95" s="60" t="s">
        <v>395</v>
      </c>
      <c r="C95" s="79" t="s">
        <v>210</v>
      </c>
      <c r="D95" s="60" t="s">
        <v>343</v>
      </c>
      <c r="E95" s="60" t="s">
        <v>396</v>
      </c>
      <c r="F95" s="62" t="n">
        <v>106500</v>
      </c>
      <c r="G95" s="62" t="n">
        <v>2538.59</v>
      </c>
      <c r="H95" s="62" t="n">
        <v>0.23</v>
      </c>
    </row>
    <row r="96" customFormat="false" ht="12.75" hidden="false" customHeight="false" outlineLevel="0" collapsed="false">
      <c r="B96" s="60" t="s">
        <v>397</v>
      </c>
      <c r="C96" s="79" t="s">
        <v>210</v>
      </c>
      <c r="D96" s="60" t="s">
        <v>278</v>
      </c>
      <c r="E96" s="60" t="s">
        <v>398</v>
      </c>
      <c r="F96" s="62" t="n">
        <v>495900</v>
      </c>
      <c r="G96" s="62" t="n">
        <v>2251.63</v>
      </c>
      <c r="H96" s="62" t="n">
        <v>0.2</v>
      </c>
    </row>
    <row r="97" customFormat="false" ht="12.75" hidden="false" customHeight="false" outlineLevel="0" collapsed="false">
      <c r="B97" s="60" t="s">
        <v>399</v>
      </c>
      <c r="C97" s="79" t="s">
        <v>210</v>
      </c>
      <c r="D97" s="60" t="s">
        <v>233</v>
      </c>
      <c r="E97" s="60" t="s">
        <v>400</v>
      </c>
      <c r="F97" s="62" t="n">
        <v>2313250</v>
      </c>
      <c r="G97" s="62" t="n">
        <v>2228.82</v>
      </c>
      <c r="H97" s="62" t="n">
        <v>0.2</v>
      </c>
    </row>
    <row r="98" customFormat="false" ht="12.75" hidden="false" customHeight="false" outlineLevel="0" collapsed="false">
      <c r="B98" s="60" t="s">
        <v>401</v>
      </c>
      <c r="C98" s="79" t="s">
        <v>210</v>
      </c>
      <c r="D98" s="60" t="s">
        <v>233</v>
      </c>
      <c r="E98" s="60" t="s">
        <v>402</v>
      </c>
      <c r="F98" s="62" t="n">
        <v>353700</v>
      </c>
      <c r="G98" s="62" t="n">
        <v>2219.29</v>
      </c>
      <c r="H98" s="62" t="n">
        <v>0.2</v>
      </c>
    </row>
    <row r="99" customFormat="false" ht="12.75" hidden="false" customHeight="false" outlineLevel="0" collapsed="false">
      <c r="B99" s="60" t="s">
        <v>403</v>
      </c>
      <c r="C99" s="79" t="s">
        <v>210</v>
      </c>
      <c r="D99" s="60" t="s">
        <v>362</v>
      </c>
      <c r="E99" s="60" t="s">
        <v>404</v>
      </c>
      <c r="F99" s="62" t="n">
        <v>299400</v>
      </c>
      <c r="G99" s="62" t="n">
        <v>2178.58</v>
      </c>
      <c r="H99" s="62" t="n">
        <v>0.19</v>
      </c>
    </row>
    <row r="100" customFormat="false" ht="12.75" hidden="false" customHeight="false" outlineLevel="0" collapsed="false">
      <c r="B100" s="60" t="s">
        <v>405</v>
      </c>
      <c r="C100" s="79" t="s">
        <v>210</v>
      </c>
      <c r="D100" s="60" t="s">
        <v>406</v>
      </c>
      <c r="E100" s="60" t="s">
        <v>407</v>
      </c>
      <c r="F100" s="62" t="n">
        <v>119025</v>
      </c>
      <c r="G100" s="62" t="n">
        <v>2162.39</v>
      </c>
      <c r="H100" s="62" t="n">
        <v>0.19</v>
      </c>
    </row>
    <row r="101" customFormat="false" ht="12.75" hidden="false" customHeight="false" outlineLevel="0" collapsed="false">
      <c r="B101" s="60" t="s">
        <v>408</v>
      </c>
      <c r="C101" s="79" t="s">
        <v>210</v>
      </c>
      <c r="D101" s="60" t="s">
        <v>262</v>
      </c>
      <c r="E101" s="60" t="s">
        <v>409</v>
      </c>
      <c r="F101" s="62" t="n">
        <v>131461</v>
      </c>
      <c r="G101" s="62" t="n">
        <v>2150.37</v>
      </c>
      <c r="H101" s="62" t="n">
        <v>0.19</v>
      </c>
    </row>
    <row r="102" customFormat="false" ht="12.75" hidden="false" customHeight="false" outlineLevel="0" collapsed="false">
      <c r="B102" s="60" t="s">
        <v>410</v>
      </c>
      <c r="C102" s="79" t="s">
        <v>210</v>
      </c>
      <c r="D102" s="60" t="s">
        <v>278</v>
      </c>
      <c r="E102" s="60" t="s">
        <v>411</v>
      </c>
      <c r="F102" s="62" t="n">
        <v>1768500</v>
      </c>
      <c r="G102" s="62" t="n">
        <v>2098.33</v>
      </c>
      <c r="H102" s="62" t="n">
        <v>0.19</v>
      </c>
    </row>
    <row r="103" customFormat="false" ht="12.75" hidden="false" customHeight="false" outlineLevel="0" collapsed="false">
      <c r="B103" s="60" t="s">
        <v>412</v>
      </c>
      <c r="C103" s="79" t="s">
        <v>210</v>
      </c>
      <c r="D103" s="60" t="s">
        <v>413</v>
      </c>
      <c r="E103" s="60" t="s">
        <v>414</v>
      </c>
      <c r="F103" s="62" t="n">
        <v>177200</v>
      </c>
      <c r="G103" s="62" t="n">
        <v>2096.72</v>
      </c>
      <c r="H103" s="62" t="n">
        <v>0.19</v>
      </c>
    </row>
    <row r="104" customFormat="false" ht="12.75" hidden="false" customHeight="false" outlineLevel="0" collapsed="false">
      <c r="B104" s="60" t="s">
        <v>415</v>
      </c>
      <c r="C104" s="79" t="s">
        <v>210</v>
      </c>
      <c r="D104" s="60" t="s">
        <v>230</v>
      </c>
      <c r="E104" s="60" t="s">
        <v>416</v>
      </c>
      <c r="F104" s="62" t="n">
        <v>4584300</v>
      </c>
      <c r="G104" s="62" t="n">
        <v>1929.99</v>
      </c>
      <c r="H104" s="62" t="n">
        <v>0.17</v>
      </c>
    </row>
    <row r="105" customFormat="false" ht="12.75" hidden="false" customHeight="false" outlineLevel="0" collapsed="false">
      <c r="B105" s="60" t="s">
        <v>417</v>
      </c>
      <c r="C105" s="79" t="s">
        <v>210</v>
      </c>
      <c r="D105" s="60" t="s">
        <v>236</v>
      </c>
      <c r="E105" s="60" t="s">
        <v>418</v>
      </c>
      <c r="F105" s="62" t="n">
        <v>1313200</v>
      </c>
      <c r="G105" s="62" t="n">
        <v>1879.85</v>
      </c>
      <c r="H105" s="62" t="n">
        <v>0.17</v>
      </c>
    </row>
    <row r="106" customFormat="false" ht="12.75" hidden="false" customHeight="false" outlineLevel="0" collapsed="false">
      <c r="B106" s="60" t="s">
        <v>419</v>
      </c>
      <c r="C106" s="79" t="s">
        <v>210</v>
      </c>
      <c r="D106" s="60" t="s">
        <v>311</v>
      </c>
      <c r="E106" s="60" t="s">
        <v>420</v>
      </c>
      <c r="F106" s="62" t="n">
        <v>892884</v>
      </c>
      <c r="G106" s="62" t="n">
        <v>1780.86</v>
      </c>
      <c r="H106" s="62" t="n">
        <v>0.16</v>
      </c>
    </row>
    <row r="107" customFormat="false" ht="12.75" hidden="false" customHeight="false" outlineLevel="0" collapsed="false">
      <c r="B107" s="60" t="s">
        <v>421</v>
      </c>
      <c r="C107" s="79" t="s">
        <v>210</v>
      </c>
      <c r="D107" s="60" t="s">
        <v>248</v>
      </c>
      <c r="E107" s="60" t="s">
        <v>422</v>
      </c>
      <c r="F107" s="62" t="n">
        <v>601400</v>
      </c>
      <c r="G107" s="62" t="n">
        <v>1748.27</v>
      </c>
      <c r="H107" s="62" t="n">
        <v>0.16</v>
      </c>
    </row>
    <row r="108" customFormat="false" ht="12.75" hidden="false" customHeight="false" outlineLevel="0" collapsed="false">
      <c r="B108" s="60" t="s">
        <v>423</v>
      </c>
      <c r="C108" s="79" t="s">
        <v>210</v>
      </c>
      <c r="D108" s="60" t="s">
        <v>217</v>
      </c>
      <c r="E108" s="60" t="s">
        <v>424</v>
      </c>
      <c r="F108" s="62" t="n">
        <v>419900</v>
      </c>
      <c r="G108" s="62" t="n">
        <v>1711.72</v>
      </c>
      <c r="H108" s="62" t="n">
        <v>0.15</v>
      </c>
    </row>
    <row r="109" customFormat="false" ht="12.75" hidden="false" customHeight="false" outlineLevel="0" collapsed="false">
      <c r="B109" s="60" t="s">
        <v>425</v>
      </c>
      <c r="C109" s="79" t="s">
        <v>210</v>
      </c>
      <c r="D109" s="60" t="s">
        <v>222</v>
      </c>
      <c r="E109" s="60" t="s">
        <v>426</v>
      </c>
      <c r="F109" s="62" t="n">
        <v>113050</v>
      </c>
      <c r="G109" s="62" t="n">
        <v>1639.68</v>
      </c>
      <c r="H109" s="62" t="n">
        <v>0.15</v>
      </c>
    </row>
    <row r="110" customFormat="false" ht="12.75" hidden="false" customHeight="false" outlineLevel="0" collapsed="false">
      <c r="B110" s="60" t="s">
        <v>427</v>
      </c>
      <c r="C110" s="79" t="s">
        <v>210</v>
      </c>
      <c r="D110" s="60" t="s">
        <v>214</v>
      </c>
      <c r="E110" s="60" t="s">
        <v>428</v>
      </c>
      <c r="F110" s="62" t="n">
        <v>2471948</v>
      </c>
      <c r="G110" s="62" t="n">
        <v>1630.25</v>
      </c>
      <c r="H110" s="62" t="n">
        <v>0.15</v>
      </c>
    </row>
    <row r="111" customFormat="false" ht="12.75" hidden="false" customHeight="false" outlineLevel="0" collapsed="false">
      <c r="B111" s="60" t="s">
        <v>429</v>
      </c>
      <c r="C111" s="79" t="s">
        <v>210</v>
      </c>
      <c r="D111" s="60" t="s">
        <v>379</v>
      </c>
      <c r="E111" s="60" t="s">
        <v>430</v>
      </c>
      <c r="F111" s="62" t="n">
        <v>880000</v>
      </c>
      <c r="G111" s="62" t="n">
        <v>1625.36</v>
      </c>
      <c r="H111" s="62" t="n">
        <v>0.15</v>
      </c>
    </row>
    <row r="112" customFormat="false" ht="12.75" hidden="false" customHeight="false" outlineLevel="0" collapsed="false">
      <c r="B112" s="60" t="s">
        <v>431</v>
      </c>
      <c r="C112" s="79" t="s">
        <v>210</v>
      </c>
      <c r="D112" s="60" t="s">
        <v>214</v>
      </c>
      <c r="E112" s="60" t="s">
        <v>432</v>
      </c>
      <c r="F112" s="62" t="n">
        <v>133600</v>
      </c>
      <c r="G112" s="62" t="n">
        <v>1501.93</v>
      </c>
      <c r="H112" s="62" t="n">
        <v>0.13</v>
      </c>
    </row>
    <row r="113" customFormat="false" ht="12.75" hidden="false" customHeight="false" outlineLevel="0" collapsed="false">
      <c r="B113" s="60" t="s">
        <v>433</v>
      </c>
      <c r="C113" s="79" t="s">
        <v>210</v>
      </c>
      <c r="D113" s="60" t="s">
        <v>413</v>
      </c>
      <c r="E113" s="60" t="s">
        <v>434</v>
      </c>
      <c r="F113" s="62" t="n">
        <v>217550</v>
      </c>
      <c r="G113" s="62" t="n">
        <v>1493.48</v>
      </c>
      <c r="H113" s="62" t="n">
        <v>0.13</v>
      </c>
    </row>
    <row r="114" customFormat="false" ht="12.75" hidden="false" customHeight="false" outlineLevel="0" collapsed="false">
      <c r="B114" s="60" t="s">
        <v>435</v>
      </c>
      <c r="C114" s="79" t="s">
        <v>210</v>
      </c>
      <c r="D114" s="60" t="s">
        <v>379</v>
      </c>
      <c r="E114" s="60" t="s">
        <v>436</v>
      </c>
      <c r="F114" s="62" t="n">
        <v>265000</v>
      </c>
      <c r="G114" s="62" t="n">
        <v>1486.25</v>
      </c>
      <c r="H114" s="62" t="n">
        <v>0.13</v>
      </c>
    </row>
    <row r="115" customFormat="false" ht="12.75" hidden="false" customHeight="false" outlineLevel="0" collapsed="false">
      <c r="B115" s="60" t="s">
        <v>437</v>
      </c>
      <c r="C115" s="79" t="s">
        <v>210</v>
      </c>
      <c r="D115" s="60" t="s">
        <v>248</v>
      </c>
      <c r="E115" s="60" t="s">
        <v>438</v>
      </c>
      <c r="F115" s="62" t="n">
        <v>327750</v>
      </c>
      <c r="G115" s="62" t="n">
        <v>1469.96</v>
      </c>
      <c r="H115" s="62" t="n">
        <v>0.13</v>
      </c>
    </row>
    <row r="116" customFormat="false" ht="12.75" hidden="false" customHeight="false" outlineLevel="0" collapsed="false">
      <c r="B116" s="60" t="s">
        <v>439</v>
      </c>
      <c r="C116" s="79" t="s">
        <v>210</v>
      </c>
      <c r="D116" s="60" t="s">
        <v>278</v>
      </c>
      <c r="E116" s="60" t="s">
        <v>440</v>
      </c>
      <c r="F116" s="62" t="n">
        <v>17600</v>
      </c>
      <c r="G116" s="62" t="n">
        <v>1463.29</v>
      </c>
      <c r="H116" s="62" t="n">
        <v>0.13</v>
      </c>
    </row>
    <row r="117" customFormat="false" ht="12.75" hidden="false" customHeight="false" outlineLevel="0" collapsed="false">
      <c r="B117" s="60" t="s">
        <v>441</v>
      </c>
      <c r="C117" s="79" t="s">
        <v>210</v>
      </c>
      <c r="D117" s="60" t="s">
        <v>336</v>
      </c>
      <c r="E117" s="60" t="s">
        <v>442</v>
      </c>
      <c r="F117" s="62" t="n">
        <v>2929500</v>
      </c>
      <c r="G117" s="62" t="n">
        <v>1460.36</v>
      </c>
      <c r="H117" s="62" t="n">
        <v>0.13</v>
      </c>
    </row>
    <row r="118" customFormat="false" ht="12.75" hidden="false" customHeight="false" outlineLevel="0" collapsed="false">
      <c r="B118" s="60" t="s">
        <v>443</v>
      </c>
      <c r="C118" s="79" t="s">
        <v>210</v>
      </c>
      <c r="D118" s="60" t="s">
        <v>379</v>
      </c>
      <c r="E118" s="60" t="s">
        <v>444</v>
      </c>
      <c r="F118" s="62" t="n">
        <v>941500</v>
      </c>
      <c r="G118" s="62" t="n">
        <v>1416.49</v>
      </c>
      <c r="H118" s="62" t="n">
        <v>0.13</v>
      </c>
    </row>
    <row r="119" customFormat="false" ht="12.75" hidden="false" customHeight="false" outlineLevel="0" collapsed="false">
      <c r="B119" s="60" t="s">
        <v>445</v>
      </c>
      <c r="C119" s="79" t="s">
        <v>210</v>
      </c>
      <c r="D119" s="60" t="s">
        <v>214</v>
      </c>
      <c r="E119" s="60" t="s">
        <v>446</v>
      </c>
      <c r="F119" s="62" t="n">
        <v>179000</v>
      </c>
      <c r="G119" s="62" t="n">
        <v>1406.13</v>
      </c>
      <c r="H119" s="62" t="n">
        <v>0.13</v>
      </c>
    </row>
    <row r="120" customFormat="false" ht="12.75" hidden="false" customHeight="false" outlineLevel="0" collapsed="false">
      <c r="B120" s="60" t="s">
        <v>447</v>
      </c>
      <c r="C120" s="79" t="s">
        <v>210</v>
      </c>
      <c r="D120" s="60" t="s">
        <v>214</v>
      </c>
      <c r="E120" s="60" t="s">
        <v>448</v>
      </c>
      <c r="F120" s="62" t="n">
        <v>1086000</v>
      </c>
      <c r="G120" s="62" t="n">
        <v>1237.5</v>
      </c>
      <c r="H120" s="62" t="n">
        <v>0.11</v>
      </c>
    </row>
    <row r="121" customFormat="false" ht="12.75" hidden="false" customHeight="false" outlineLevel="0" collapsed="false">
      <c r="B121" s="60" t="s">
        <v>449</v>
      </c>
      <c r="C121" s="79" t="s">
        <v>210</v>
      </c>
      <c r="D121" s="60" t="s">
        <v>413</v>
      </c>
      <c r="E121" s="60" t="s">
        <v>450</v>
      </c>
      <c r="F121" s="62" t="n">
        <v>11830000</v>
      </c>
      <c r="G121" s="62" t="n">
        <v>1218.49</v>
      </c>
      <c r="H121" s="62" t="n">
        <v>0.11</v>
      </c>
    </row>
    <row r="122" customFormat="false" ht="12.75" hidden="false" customHeight="false" outlineLevel="0" collapsed="false">
      <c r="B122" s="60" t="s">
        <v>451</v>
      </c>
      <c r="C122" s="79" t="s">
        <v>210</v>
      </c>
      <c r="D122" s="60" t="s">
        <v>343</v>
      </c>
      <c r="E122" s="60" t="s">
        <v>452</v>
      </c>
      <c r="F122" s="62" t="n">
        <v>59000</v>
      </c>
      <c r="G122" s="62" t="n">
        <v>1179.44</v>
      </c>
      <c r="H122" s="62" t="n">
        <v>0.11</v>
      </c>
    </row>
    <row r="123" customFormat="false" ht="12.75" hidden="false" customHeight="false" outlineLevel="0" collapsed="false">
      <c r="B123" s="60" t="s">
        <v>453</v>
      </c>
      <c r="C123" s="79" t="s">
        <v>210</v>
      </c>
      <c r="D123" s="60" t="s">
        <v>230</v>
      </c>
      <c r="E123" s="60" t="s">
        <v>454</v>
      </c>
      <c r="F123" s="62" t="n">
        <v>1029600</v>
      </c>
      <c r="G123" s="62" t="n">
        <v>1097.04</v>
      </c>
      <c r="H123" s="62" t="n">
        <v>0.1</v>
      </c>
    </row>
    <row r="124" customFormat="false" ht="12.75" hidden="false" customHeight="false" outlineLevel="0" collapsed="false">
      <c r="B124" s="60" t="s">
        <v>455</v>
      </c>
      <c r="C124" s="79" t="s">
        <v>210</v>
      </c>
      <c r="D124" s="60" t="s">
        <v>262</v>
      </c>
      <c r="E124" s="60" t="s">
        <v>456</v>
      </c>
      <c r="F124" s="62" t="n">
        <v>241500</v>
      </c>
      <c r="G124" s="62" t="n">
        <v>1080.83</v>
      </c>
      <c r="H124" s="62" t="n">
        <v>0.1</v>
      </c>
    </row>
    <row r="125" customFormat="false" ht="12.75" hidden="false" customHeight="false" outlineLevel="0" collapsed="false">
      <c r="B125" s="60" t="s">
        <v>457</v>
      </c>
      <c r="C125" s="79" t="s">
        <v>210</v>
      </c>
      <c r="D125" s="60" t="s">
        <v>217</v>
      </c>
      <c r="E125" s="60" t="s">
        <v>458</v>
      </c>
      <c r="F125" s="62" t="n">
        <v>31500</v>
      </c>
      <c r="G125" s="62" t="n">
        <v>1067.71</v>
      </c>
      <c r="H125" s="62" t="n">
        <v>0.1</v>
      </c>
    </row>
    <row r="126" customFormat="false" ht="12.75" hidden="false" customHeight="false" outlineLevel="0" collapsed="false">
      <c r="B126" s="60" t="s">
        <v>459</v>
      </c>
      <c r="C126" s="79" t="s">
        <v>210</v>
      </c>
      <c r="D126" s="60" t="s">
        <v>245</v>
      </c>
      <c r="E126" s="60" t="s">
        <v>460</v>
      </c>
      <c r="F126" s="62" t="n">
        <v>99750</v>
      </c>
      <c r="G126" s="62" t="n">
        <v>1057.5</v>
      </c>
      <c r="H126" s="62" t="n">
        <v>0.09</v>
      </c>
    </row>
    <row r="127" customFormat="false" ht="12.75" hidden="false" customHeight="false" outlineLevel="0" collapsed="false">
      <c r="B127" s="60" t="s">
        <v>461</v>
      </c>
      <c r="C127" s="79" t="s">
        <v>210</v>
      </c>
      <c r="D127" s="60" t="s">
        <v>248</v>
      </c>
      <c r="E127" s="60" t="s">
        <v>462</v>
      </c>
      <c r="F127" s="62" t="n">
        <v>159300</v>
      </c>
      <c r="G127" s="62" t="n">
        <v>862.69</v>
      </c>
      <c r="H127" s="62" t="n">
        <v>0.08</v>
      </c>
    </row>
    <row r="128" customFormat="false" ht="12.75" hidden="false" customHeight="false" outlineLevel="0" collapsed="false">
      <c r="B128" s="60" t="s">
        <v>463</v>
      </c>
      <c r="C128" s="79" t="s">
        <v>210</v>
      </c>
      <c r="D128" s="60" t="s">
        <v>278</v>
      </c>
      <c r="E128" s="60" t="s">
        <v>464</v>
      </c>
      <c r="F128" s="62" t="n">
        <v>31200</v>
      </c>
      <c r="G128" s="62" t="n">
        <v>791.06</v>
      </c>
      <c r="H128" s="62" t="n">
        <v>0.07</v>
      </c>
    </row>
    <row r="129" customFormat="false" ht="12.75" hidden="false" customHeight="false" outlineLevel="0" collapsed="false">
      <c r="B129" s="60" t="s">
        <v>465</v>
      </c>
      <c r="C129" s="79" t="s">
        <v>210</v>
      </c>
      <c r="D129" s="60" t="s">
        <v>214</v>
      </c>
      <c r="E129" s="60" t="s">
        <v>466</v>
      </c>
      <c r="F129" s="62" t="n">
        <v>499100</v>
      </c>
      <c r="G129" s="62" t="n">
        <v>748.15</v>
      </c>
      <c r="H129" s="62" t="n">
        <v>0.07</v>
      </c>
    </row>
    <row r="130" customFormat="false" ht="12.75" hidden="false" customHeight="false" outlineLevel="0" collapsed="false">
      <c r="B130" s="60" t="s">
        <v>467</v>
      </c>
      <c r="C130" s="79" t="s">
        <v>210</v>
      </c>
      <c r="D130" s="60" t="s">
        <v>214</v>
      </c>
      <c r="E130" s="60" t="s">
        <v>468</v>
      </c>
      <c r="F130" s="62" t="n">
        <v>551800</v>
      </c>
      <c r="G130" s="62" t="n">
        <v>606.15</v>
      </c>
      <c r="H130" s="62" t="n">
        <v>0.05</v>
      </c>
    </row>
    <row r="131" customFormat="false" ht="12.75" hidden="false" customHeight="false" outlineLevel="0" collapsed="false">
      <c r="B131" s="60" t="s">
        <v>469</v>
      </c>
      <c r="C131" s="79" t="s">
        <v>210</v>
      </c>
      <c r="D131" s="60" t="s">
        <v>270</v>
      </c>
      <c r="E131" s="60" t="s">
        <v>470</v>
      </c>
      <c r="F131" s="62" t="n">
        <v>140800</v>
      </c>
      <c r="G131" s="62" t="n">
        <v>603.33</v>
      </c>
      <c r="H131" s="62" t="n">
        <v>0.05</v>
      </c>
    </row>
    <row r="132" customFormat="false" ht="12.75" hidden="false" customHeight="false" outlineLevel="0" collapsed="false">
      <c r="B132" s="60" t="s">
        <v>471</v>
      </c>
      <c r="C132" s="79" t="s">
        <v>210</v>
      </c>
      <c r="D132" s="60" t="s">
        <v>248</v>
      </c>
      <c r="E132" s="60" t="s">
        <v>472</v>
      </c>
      <c r="F132" s="62" t="n">
        <v>81200</v>
      </c>
      <c r="G132" s="62" t="n">
        <v>588.94</v>
      </c>
      <c r="H132" s="62" t="n">
        <v>0.05</v>
      </c>
    </row>
    <row r="133" customFormat="false" ht="12.75" hidden="false" customHeight="false" outlineLevel="0" collapsed="false">
      <c r="B133" s="60" t="s">
        <v>473</v>
      </c>
      <c r="C133" s="79" t="s">
        <v>210</v>
      </c>
      <c r="D133" s="60" t="s">
        <v>222</v>
      </c>
      <c r="E133" s="60" t="s">
        <v>474</v>
      </c>
      <c r="F133" s="62" t="n">
        <v>16200</v>
      </c>
      <c r="G133" s="62" t="n">
        <v>555.25</v>
      </c>
      <c r="H133" s="62" t="n">
        <v>0.05</v>
      </c>
    </row>
    <row r="134" customFormat="false" ht="12.75" hidden="false" customHeight="false" outlineLevel="0" collapsed="false">
      <c r="B134" s="60" t="s">
        <v>475</v>
      </c>
      <c r="C134" s="79" t="s">
        <v>210</v>
      </c>
      <c r="D134" s="60" t="s">
        <v>239</v>
      </c>
      <c r="E134" s="60" t="s">
        <v>476</v>
      </c>
      <c r="F134" s="62" t="n">
        <v>34500</v>
      </c>
      <c r="G134" s="62" t="n">
        <v>540.62</v>
      </c>
      <c r="H134" s="62" t="n">
        <v>0.05</v>
      </c>
    </row>
    <row r="135" customFormat="false" ht="12.75" hidden="false" customHeight="false" outlineLevel="0" collapsed="false">
      <c r="B135" s="60" t="s">
        <v>477</v>
      </c>
      <c r="C135" s="79" t="s">
        <v>210</v>
      </c>
      <c r="D135" s="60" t="s">
        <v>374</v>
      </c>
      <c r="E135" s="60" t="s">
        <v>478</v>
      </c>
      <c r="F135" s="62" t="n">
        <v>79500</v>
      </c>
      <c r="G135" s="62" t="n">
        <v>539.53</v>
      </c>
      <c r="H135" s="62" t="n">
        <v>0.05</v>
      </c>
    </row>
    <row r="136" customFormat="false" ht="12.75" hidden="false" customHeight="false" outlineLevel="0" collapsed="false">
      <c r="B136" s="60" t="s">
        <v>479</v>
      </c>
      <c r="C136" s="79" t="s">
        <v>210</v>
      </c>
      <c r="D136" s="60" t="s">
        <v>248</v>
      </c>
      <c r="E136" s="60" t="s">
        <v>480</v>
      </c>
      <c r="F136" s="62" t="n">
        <v>144900</v>
      </c>
      <c r="G136" s="62" t="n">
        <v>505.48</v>
      </c>
      <c r="H136" s="62" t="n">
        <v>0.05</v>
      </c>
    </row>
    <row r="137" customFormat="false" ht="12.75" hidden="false" customHeight="false" outlineLevel="0" collapsed="false">
      <c r="B137" s="60" t="s">
        <v>481</v>
      </c>
      <c r="C137" s="79" t="s">
        <v>210</v>
      </c>
      <c r="D137" s="60" t="s">
        <v>343</v>
      </c>
      <c r="E137" s="60" t="s">
        <v>482</v>
      </c>
      <c r="F137" s="62" t="n">
        <v>81900</v>
      </c>
      <c r="G137" s="62" t="n">
        <v>452.91</v>
      </c>
      <c r="H137" s="62" t="n">
        <v>0.04</v>
      </c>
    </row>
    <row r="138" customFormat="false" ht="12.75" hidden="false" customHeight="false" outlineLevel="0" collapsed="false">
      <c r="B138" s="60" t="s">
        <v>483</v>
      </c>
      <c r="C138" s="79" t="s">
        <v>210</v>
      </c>
      <c r="D138" s="60" t="s">
        <v>217</v>
      </c>
      <c r="E138" s="60" t="s">
        <v>484</v>
      </c>
      <c r="F138" s="62" t="n">
        <v>24900</v>
      </c>
      <c r="G138" s="62" t="n">
        <v>427.18</v>
      </c>
      <c r="H138" s="62" t="n">
        <v>0.04</v>
      </c>
    </row>
    <row r="139" customFormat="false" ht="12.75" hidden="false" customHeight="false" outlineLevel="0" collapsed="false">
      <c r="B139" s="60" t="s">
        <v>485</v>
      </c>
      <c r="C139" s="79" t="s">
        <v>210</v>
      </c>
      <c r="D139" s="60" t="s">
        <v>486</v>
      </c>
      <c r="E139" s="60" t="s">
        <v>487</v>
      </c>
      <c r="F139" s="62" t="n">
        <v>990</v>
      </c>
      <c r="G139" s="62" t="n">
        <v>418.34</v>
      </c>
      <c r="H139" s="62" t="n">
        <v>0.04</v>
      </c>
    </row>
    <row r="140" customFormat="false" ht="12.75" hidden="false" customHeight="false" outlineLevel="0" collapsed="false">
      <c r="B140" s="60" t="s">
        <v>488</v>
      </c>
      <c r="C140" s="79" t="s">
        <v>210</v>
      </c>
      <c r="D140" s="60" t="s">
        <v>239</v>
      </c>
      <c r="E140" s="60" t="s">
        <v>489</v>
      </c>
      <c r="F140" s="62" t="n">
        <v>194300</v>
      </c>
      <c r="G140" s="62" t="n">
        <v>392.78</v>
      </c>
      <c r="H140" s="62" t="n">
        <v>0.04</v>
      </c>
    </row>
    <row r="141" customFormat="false" ht="12.75" hidden="false" customHeight="false" outlineLevel="0" collapsed="false">
      <c r="B141" s="60" t="s">
        <v>490</v>
      </c>
      <c r="C141" s="79" t="s">
        <v>210</v>
      </c>
      <c r="D141" s="60" t="s">
        <v>491</v>
      </c>
      <c r="E141" s="60" t="s">
        <v>492</v>
      </c>
      <c r="F141" s="62" t="n">
        <v>6375</v>
      </c>
      <c r="G141" s="62" t="n">
        <v>306.18</v>
      </c>
      <c r="H141" s="62" t="n">
        <v>0.03</v>
      </c>
    </row>
    <row r="142" customFormat="false" ht="12.75" hidden="false" customHeight="false" outlineLevel="0" collapsed="false">
      <c r="B142" s="60" t="s">
        <v>493</v>
      </c>
      <c r="C142" s="79" t="s">
        <v>210</v>
      </c>
      <c r="D142" s="60" t="s">
        <v>230</v>
      </c>
      <c r="E142" s="60" t="s">
        <v>494</v>
      </c>
      <c r="F142" s="62" t="n">
        <v>200600</v>
      </c>
      <c r="G142" s="62" t="n">
        <v>251.05</v>
      </c>
      <c r="H142" s="62" t="n">
        <v>0.02</v>
      </c>
    </row>
    <row r="143" customFormat="false" ht="12.75" hidden="false" customHeight="false" outlineLevel="0" collapsed="false">
      <c r="B143" s="60" t="s">
        <v>495</v>
      </c>
      <c r="C143" s="79" t="s">
        <v>210</v>
      </c>
      <c r="D143" s="60" t="s">
        <v>217</v>
      </c>
      <c r="E143" s="60" t="s">
        <v>496</v>
      </c>
      <c r="F143" s="62" t="n">
        <v>197600</v>
      </c>
      <c r="G143" s="62" t="n">
        <v>250.75</v>
      </c>
      <c r="H143" s="62" t="n">
        <v>0.02</v>
      </c>
    </row>
    <row r="144" customFormat="false" ht="12.75" hidden="false" customHeight="false" outlineLevel="0" collapsed="false">
      <c r="B144" s="60" t="s">
        <v>497</v>
      </c>
      <c r="C144" s="79" t="s">
        <v>210</v>
      </c>
      <c r="D144" s="60" t="s">
        <v>248</v>
      </c>
      <c r="E144" s="60" t="s">
        <v>498</v>
      </c>
      <c r="F144" s="62" t="n">
        <v>7000</v>
      </c>
      <c r="G144" s="62" t="n">
        <v>229.46</v>
      </c>
      <c r="H144" s="62" t="n">
        <v>0.02</v>
      </c>
    </row>
    <row r="145" customFormat="false" ht="12.75" hidden="false" customHeight="false" outlineLevel="0" collapsed="false">
      <c r="B145" s="60" t="s">
        <v>499</v>
      </c>
      <c r="C145" s="79" t="s">
        <v>210</v>
      </c>
      <c r="D145" s="60" t="s">
        <v>379</v>
      </c>
      <c r="E145" s="60" t="s">
        <v>500</v>
      </c>
      <c r="F145" s="62" t="n">
        <v>151200</v>
      </c>
      <c r="G145" s="62" t="n">
        <v>225.36</v>
      </c>
      <c r="H145" s="62" t="n">
        <v>0.02</v>
      </c>
    </row>
    <row r="146" customFormat="false" ht="12.75" hidden="false" customHeight="false" outlineLevel="0" collapsed="false">
      <c r="B146" s="60" t="s">
        <v>501</v>
      </c>
      <c r="C146" s="79" t="s">
        <v>210</v>
      </c>
      <c r="D146" s="60" t="s">
        <v>278</v>
      </c>
      <c r="E146" s="60" t="s">
        <v>502</v>
      </c>
      <c r="F146" s="62" t="n">
        <v>29400</v>
      </c>
      <c r="G146" s="62" t="n">
        <v>181.57</v>
      </c>
      <c r="H146" s="62" t="n">
        <v>0.02</v>
      </c>
    </row>
    <row r="147" customFormat="false" ht="12.75" hidden="false" customHeight="false" outlineLevel="0" collapsed="false">
      <c r="B147" s="60" t="s">
        <v>503</v>
      </c>
      <c r="C147" s="79" t="s">
        <v>210</v>
      </c>
      <c r="D147" s="60" t="s">
        <v>214</v>
      </c>
      <c r="E147" s="60" t="s">
        <v>504</v>
      </c>
      <c r="F147" s="62" t="n">
        <v>30225</v>
      </c>
      <c r="G147" s="62" t="n">
        <v>175.46</v>
      </c>
      <c r="H147" s="62" t="n">
        <v>0.02</v>
      </c>
    </row>
    <row r="148" customFormat="false" ht="12.75" hidden="false" customHeight="false" outlineLevel="0" collapsed="false">
      <c r="B148" s="60" t="s">
        <v>505</v>
      </c>
      <c r="C148" s="79" t="s">
        <v>210</v>
      </c>
      <c r="D148" s="60" t="s">
        <v>343</v>
      </c>
      <c r="E148" s="60" t="s">
        <v>506</v>
      </c>
      <c r="F148" s="62" t="n">
        <v>18000</v>
      </c>
      <c r="G148" s="62" t="n">
        <v>151.43</v>
      </c>
      <c r="H148" s="62" t="n">
        <v>0.01</v>
      </c>
    </row>
    <row r="149" customFormat="false" ht="12.75" hidden="false" customHeight="false" outlineLevel="0" collapsed="false">
      <c r="B149" s="60" t="s">
        <v>507</v>
      </c>
      <c r="C149" s="79" t="s">
        <v>210</v>
      </c>
      <c r="D149" s="60" t="s">
        <v>239</v>
      </c>
      <c r="E149" s="60" t="s">
        <v>508</v>
      </c>
      <c r="F149" s="62" t="n">
        <v>17850</v>
      </c>
      <c r="G149" s="62" t="n">
        <v>140.46</v>
      </c>
      <c r="H149" s="62" t="n">
        <v>0.01</v>
      </c>
    </row>
    <row r="150" customFormat="false" ht="12.75" hidden="false" customHeight="false" outlineLevel="0" collapsed="false">
      <c r="B150" s="60" t="s">
        <v>509</v>
      </c>
      <c r="C150" s="79" t="s">
        <v>210</v>
      </c>
      <c r="D150" s="60" t="s">
        <v>362</v>
      </c>
      <c r="E150" s="60" t="s">
        <v>510</v>
      </c>
      <c r="F150" s="62" t="n">
        <v>60000</v>
      </c>
      <c r="G150" s="62" t="n">
        <v>129.18</v>
      </c>
      <c r="H150" s="62" t="n">
        <v>0.01</v>
      </c>
    </row>
    <row r="151" customFormat="false" ht="12.75" hidden="false" customHeight="false" outlineLevel="0" collapsed="false">
      <c r="B151" s="60" t="s">
        <v>511</v>
      </c>
      <c r="C151" s="79" t="s">
        <v>210</v>
      </c>
      <c r="D151" s="60" t="s">
        <v>248</v>
      </c>
      <c r="E151" s="60" t="s">
        <v>512</v>
      </c>
      <c r="F151" s="62" t="n">
        <v>500</v>
      </c>
      <c r="G151" s="62" t="n">
        <v>87.78</v>
      </c>
      <c r="H151" s="62" t="n">
        <v>0.01</v>
      </c>
    </row>
    <row r="152" customFormat="false" ht="12.75" hidden="false" customHeight="false" outlineLevel="0" collapsed="false">
      <c r="B152" s="60" t="s">
        <v>513</v>
      </c>
      <c r="C152" s="79" t="s">
        <v>210</v>
      </c>
      <c r="D152" s="60" t="s">
        <v>239</v>
      </c>
      <c r="E152" s="60" t="s">
        <v>514</v>
      </c>
      <c r="F152" s="62" t="n">
        <v>275</v>
      </c>
      <c r="G152" s="62" t="n">
        <v>67.14</v>
      </c>
      <c r="H152" s="62" t="n">
        <v>0.01</v>
      </c>
    </row>
    <row r="153" customFormat="false" ht="12.75" hidden="false" customHeight="false" outlineLevel="0" collapsed="false">
      <c r="B153" s="60" t="s">
        <v>515</v>
      </c>
      <c r="C153" s="79" t="s">
        <v>210</v>
      </c>
      <c r="D153" s="60" t="s">
        <v>217</v>
      </c>
      <c r="E153" s="60" t="s">
        <v>516</v>
      </c>
      <c r="F153" s="62" t="n">
        <v>1000</v>
      </c>
      <c r="G153" s="62" t="n">
        <v>45.32</v>
      </c>
      <c r="H153" s="62" t="n">
        <v>0</v>
      </c>
      <c r="I153" s="60" t="s">
        <v>517</v>
      </c>
    </row>
    <row r="154" customFormat="false" ht="12.75" hidden="false" customHeight="false" outlineLevel="0" collapsed="false">
      <c r="B154" s="60" t="s">
        <v>518</v>
      </c>
      <c r="C154" s="79" t="s">
        <v>210</v>
      </c>
      <c r="D154" s="60" t="s">
        <v>275</v>
      </c>
      <c r="E154" s="60" t="s">
        <v>519</v>
      </c>
      <c r="F154" s="62" t="n">
        <v>3500</v>
      </c>
      <c r="G154" s="62" t="n">
        <v>31.75</v>
      </c>
      <c r="H154" s="62" t="n">
        <v>0</v>
      </c>
      <c r="I154" s="60" t="s">
        <v>517</v>
      </c>
    </row>
    <row r="155" customFormat="false" ht="12.75" hidden="false" customHeight="false" outlineLevel="0" collapsed="false">
      <c r="B155" s="60" t="s">
        <v>520</v>
      </c>
      <c r="C155" s="79" t="s">
        <v>210</v>
      </c>
      <c r="D155" s="60" t="s">
        <v>275</v>
      </c>
      <c r="E155" s="60" t="s">
        <v>519</v>
      </c>
      <c r="F155" s="62" t="n">
        <v>-3500</v>
      </c>
      <c r="G155" s="62" t="n">
        <v>-31.78</v>
      </c>
      <c r="H155" s="62" t="n">
        <v>0</v>
      </c>
    </row>
    <row r="156" customFormat="false" ht="12.75" hidden="false" customHeight="false" outlineLevel="0" collapsed="false">
      <c r="B156" s="60" t="s">
        <v>521</v>
      </c>
      <c r="C156" s="79" t="s">
        <v>210</v>
      </c>
      <c r="D156" s="60" t="s">
        <v>217</v>
      </c>
      <c r="E156" s="60" t="s">
        <v>516</v>
      </c>
      <c r="F156" s="62" t="n">
        <v>-1000</v>
      </c>
      <c r="G156" s="62" t="n">
        <v>-45.35</v>
      </c>
      <c r="H156" s="62" t="n">
        <v>0</v>
      </c>
    </row>
    <row r="157" customFormat="false" ht="12.75" hidden="false" customHeight="false" outlineLevel="0" collapsed="false">
      <c r="B157" s="60" t="s">
        <v>522</v>
      </c>
      <c r="C157" s="79" t="s">
        <v>210</v>
      </c>
      <c r="D157" s="60" t="s">
        <v>239</v>
      </c>
      <c r="E157" s="60" t="s">
        <v>514</v>
      </c>
      <c r="F157" s="62" t="n">
        <v>-275</v>
      </c>
      <c r="G157" s="62" t="n">
        <v>-67.03</v>
      </c>
      <c r="H157" s="62" t="n">
        <v>-0.01</v>
      </c>
    </row>
    <row r="158" customFormat="false" ht="12.75" hidden="false" customHeight="false" outlineLevel="0" collapsed="false">
      <c r="B158" s="60" t="s">
        <v>523</v>
      </c>
      <c r="C158" s="79" t="s">
        <v>210</v>
      </c>
      <c r="D158" s="60" t="s">
        <v>248</v>
      </c>
      <c r="E158" s="60" t="s">
        <v>512</v>
      </c>
      <c r="F158" s="62" t="n">
        <v>-500</v>
      </c>
      <c r="G158" s="62" t="n">
        <v>-87.9</v>
      </c>
      <c r="H158" s="62" t="n">
        <v>-0.01</v>
      </c>
    </row>
    <row r="159" customFormat="false" ht="12.75" hidden="false" customHeight="false" outlineLevel="0" collapsed="false">
      <c r="B159" s="60" t="s">
        <v>524</v>
      </c>
      <c r="C159" s="79" t="s">
        <v>210</v>
      </c>
      <c r="D159" s="60" t="s">
        <v>362</v>
      </c>
      <c r="E159" s="60" t="s">
        <v>510</v>
      </c>
      <c r="F159" s="62" t="n">
        <v>-60000</v>
      </c>
      <c r="G159" s="62" t="n">
        <v>-128.97</v>
      </c>
      <c r="H159" s="62" t="n">
        <v>-0.01</v>
      </c>
    </row>
    <row r="160" customFormat="false" ht="12.75" hidden="false" customHeight="false" outlineLevel="0" collapsed="false">
      <c r="B160" s="60" t="s">
        <v>525</v>
      </c>
      <c r="C160" s="79" t="s">
        <v>210</v>
      </c>
      <c r="D160" s="60" t="s">
        <v>239</v>
      </c>
      <c r="E160" s="60" t="s">
        <v>508</v>
      </c>
      <c r="F160" s="62" t="n">
        <v>-17850</v>
      </c>
      <c r="G160" s="62" t="n">
        <v>-140.73</v>
      </c>
      <c r="H160" s="62" t="n">
        <v>-0.01</v>
      </c>
    </row>
    <row r="161" customFormat="false" ht="12.75" hidden="false" customHeight="false" outlineLevel="0" collapsed="false">
      <c r="B161" s="60" t="s">
        <v>526</v>
      </c>
      <c r="C161" s="79" t="s">
        <v>210</v>
      </c>
      <c r="D161" s="60" t="s">
        <v>343</v>
      </c>
      <c r="E161" s="60" t="s">
        <v>506</v>
      </c>
      <c r="F161" s="62" t="n">
        <v>-18000</v>
      </c>
      <c r="G161" s="62" t="n">
        <v>-151.53</v>
      </c>
      <c r="H161" s="62" t="n">
        <v>-0.01</v>
      </c>
    </row>
    <row r="162" customFormat="false" ht="12.75" hidden="false" customHeight="false" outlineLevel="0" collapsed="false">
      <c r="B162" s="60" t="s">
        <v>527</v>
      </c>
      <c r="C162" s="79" t="s">
        <v>210</v>
      </c>
      <c r="D162" s="60" t="s">
        <v>214</v>
      </c>
      <c r="E162" s="60" t="s">
        <v>504</v>
      </c>
      <c r="F162" s="62" t="n">
        <v>-30225</v>
      </c>
      <c r="G162" s="62" t="n">
        <v>-175.34</v>
      </c>
      <c r="H162" s="62" t="n">
        <v>-0.02</v>
      </c>
    </row>
    <row r="163" customFormat="false" ht="12.75" hidden="false" customHeight="false" outlineLevel="0" collapsed="false">
      <c r="B163" s="60" t="s">
        <v>528</v>
      </c>
      <c r="C163" s="79" t="s">
        <v>210</v>
      </c>
      <c r="D163" s="60" t="s">
        <v>278</v>
      </c>
      <c r="E163" s="60" t="s">
        <v>502</v>
      </c>
      <c r="F163" s="62" t="n">
        <v>-29400</v>
      </c>
      <c r="G163" s="62" t="n">
        <v>-181.49</v>
      </c>
      <c r="H163" s="62" t="n">
        <v>-0.02</v>
      </c>
    </row>
    <row r="164" customFormat="false" ht="12.75" hidden="false" customHeight="false" outlineLevel="0" collapsed="false">
      <c r="B164" s="60" t="s">
        <v>529</v>
      </c>
      <c r="C164" s="79" t="s">
        <v>210</v>
      </c>
      <c r="D164" s="60" t="s">
        <v>379</v>
      </c>
      <c r="E164" s="60" t="s">
        <v>500</v>
      </c>
      <c r="F164" s="62" t="n">
        <v>-151200</v>
      </c>
      <c r="G164" s="62" t="n">
        <v>-225.89</v>
      </c>
      <c r="H164" s="62" t="n">
        <v>-0.02</v>
      </c>
    </row>
    <row r="165" customFormat="false" ht="12.75" hidden="false" customHeight="false" outlineLevel="0" collapsed="false">
      <c r="B165" s="60" t="s">
        <v>530</v>
      </c>
      <c r="C165" s="79" t="s">
        <v>210</v>
      </c>
      <c r="D165" s="60" t="s">
        <v>248</v>
      </c>
      <c r="E165" s="60" t="s">
        <v>498</v>
      </c>
      <c r="F165" s="62" t="n">
        <v>-7000</v>
      </c>
      <c r="G165" s="62" t="n">
        <v>-230.18</v>
      </c>
      <c r="H165" s="62" t="n">
        <v>-0.02</v>
      </c>
    </row>
    <row r="166" customFormat="false" ht="12.75" hidden="false" customHeight="false" outlineLevel="0" collapsed="false">
      <c r="B166" s="60" t="s">
        <v>531</v>
      </c>
      <c r="C166" s="79" t="s">
        <v>210</v>
      </c>
      <c r="D166" s="60" t="s">
        <v>217</v>
      </c>
      <c r="E166" s="60" t="s">
        <v>496</v>
      </c>
      <c r="F166" s="62" t="n">
        <v>-197600</v>
      </c>
      <c r="G166" s="62" t="n">
        <v>-250.16</v>
      </c>
      <c r="H166" s="62" t="n">
        <v>-0.02</v>
      </c>
    </row>
    <row r="167" customFormat="false" ht="12.75" hidden="false" customHeight="false" outlineLevel="0" collapsed="false">
      <c r="B167" s="60" t="s">
        <v>532</v>
      </c>
      <c r="C167" s="79" t="s">
        <v>210</v>
      </c>
      <c r="D167" s="60" t="s">
        <v>230</v>
      </c>
      <c r="E167" s="60" t="s">
        <v>494</v>
      </c>
      <c r="F167" s="62" t="n">
        <v>-200600</v>
      </c>
      <c r="G167" s="62" t="n">
        <v>-251.25</v>
      </c>
      <c r="H167" s="62" t="n">
        <v>-0.02</v>
      </c>
    </row>
    <row r="168" customFormat="false" ht="12.75" hidden="false" customHeight="false" outlineLevel="0" collapsed="false">
      <c r="B168" s="60" t="s">
        <v>533</v>
      </c>
      <c r="C168" s="79" t="s">
        <v>210</v>
      </c>
      <c r="D168" s="60" t="s">
        <v>491</v>
      </c>
      <c r="E168" s="60" t="s">
        <v>492</v>
      </c>
      <c r="F168" s="62" t="n">
        <v>-6375</v>
      </c>
      <c r="G168" s="62" t="n">
        <v>-305.89</v>
      </c>
      <c r="H168" s="62" t="n">
        <v>-0.03</v>
      </c>
    </row>
    <row r="169" customFormat="false" ht="12.75" hidden="false" customHeight="false" outlineLevel="0" collapsed="false">
      <c r="B169" s="60" t="s">
        <v>534</v>
      </c>
      <c r="C169" s="79" t="s">
        <v>210</v>
      </c>
      <c r="D169" s="60" t="s">
        <v>239</v>
      </c>
      <c r="E169" s="60" t="s">
        <v>489</v>
      </c>
      <c r="F169" s="62" t="n">
        <v>-194300</v>
      </c>
      <c r="G169" s="62" t="n">
        <v>-393.07</v>
      </c>
      <c r="H169" s="62" t="n">
        <v>-0.04</v>
      </c>
    </row>
    <row r="170" customFormat="false" ht="12.75" hidden="false" customHeight="false" outlineLevel="0" collapsed="false">
      <c r="B170" s="60" t="s">
        <v>535</v>
      </c>
      <c r="C170" s="79" t="s">
        <v>210</v>
      </c>
      <c r="D170" s="60" t="s">
        <v>486</v>
      </c>
      <c r="E170" s="60" t="s">
        <v>487</v>
      </c>
      <c r="F170" s="62" t="n">
        <v>-990</v>
      </c>
      <c r="G170" s="62" t="n">
        <v>-418.09</v>
      </c>
      <c r="H170" s="62" t="n">
        <v>-0.04</v>
      </c>
    </row>
    <row r="171" customFormat="false" ht="12.75" hidden="false" customHeight="false" outlineLevel="0" collapsed="false">
      <c r="B171" s="60" t="s">
        <v>536</v>
      </c>
      <c r="C171" s="79" t="s">
        <v>210</v>
      </c>
      <c r="D171" s="60" t="s">
        <v>217</v>
      </c>
      <c r="E171" s="60" t="s">
        <v>484</v>
      </c>
      <c r="F171" s="62" t="n">
        <v>-24900</v>
      </c>
      <c r="G171" s="62" t="n">
        <v>-427.81</v>
      </c>
      <c r="H171" s="62" t="n">
        <v>-0.04</v>
      </c>
    </row>
    <row r="172" customFormat="false" ht="12.75" hidden="false" customHeight="false" outlineLevel="0" collapsed="false">
      <c r="B172" s="60" t="s">
        <v>537</v>
      </c>
      <c r="C172" s="79" t="s">
        <v>210</v>
      </c>
      <c r="D172" s="60" t="s">
        <v>343</v>
      </c>
      <c r="E172" s="60" t="s">
        <v>482</v>
      </c>
      <c r="F172" s="62" t="n">
        <v>-81900</v>
      </c>
      <c r="G172" s="62" t="n">
        <v>-451.76</v>
      </c>
      <c r="H172" s="62" t="n">
        <v>-0.04</v>
      </c>
    </row>
    <row r="173" customFormat="false" ht="12.75" hidden="false" customHeight="false" outlineLevel="0" collapsed="false">
      <c r="B173" s="60" t="s">
        <v>538</v>
      </c>
      <c r="C173" s="79" t="s">
        <v>210</v>
      </c>
      <c r="D173" s="60" t="s">
        <v>248</v>
      </c>
      <c r="E173" s="60" t="s">
        <v>480</v>
      </c>
      <c r="F173" s="62" t="n">
        <v>-144900</v>
      </c>
      <c r="G173" s="62" t="n">
        <v>-506.93</v>
      </c>
      <c r="H173" s="62" t="n">
        <v>-0.05</v>
      </c>
    </row>
    <row r="174" customFormat="false" ht="12.75" hidden="false" customHeight="false" outlineLevel="0" collapsed="false">
      <c r="B174" s="60" t="s">
        <v>539</v>
      </c>
      <c r="C174" s="79" t="s">
        <v>210</v>
      </c>
      <c r="D174" s="60" t="s">
        <v>374</v>
      </c>
      <c r="E174" s="60" t="s">
        <v>478</v>
      </c>
      <c r="F174" s="62" t="n">
        <v>-79500</v>
      </c>
      <c r="G174" s="62" t="n">
        <v>-538.85</v>
      </c>
      <c r="H174" s="62" t="n">
        <v>-0.05</v>
      </c>
    </row>
    <row r="175" customFormat="false" ht="12.75" hidden="false" customHeight="false" outlineLevel="0" collapsed="false">
      <c r="B175" s="60" t="s">
        <v>540</v>
      </c>
      <c r="C175" s="79" t="s">
        <v>210</v>
      </c>
      <c r="D175" s="60" t="s">
        <v>239</v>
      </c>
      <c r="E175" s="60" t="s">
        <v>476</v>
      </c>
      <c r="F175" s="62" t="n">
        <v>-34500</v>
      </c>
      <c r="G175" s="62" t="n">
        <v>-541.77</v>
      </c>
      <c r="H175" s="62" t="n">
        <v>-0.05</v>
      </c>
    </row>
    <row r="176" customFormat="false" ht="12.75" hidden="false" customHeight="false" outlineLevel="0" collapsed="false">
      <c r="B176" s="60" t="s">
        <v>541</v>
      </c>
      <c r="C176" s="79" t="s">
        <v>210</v>
      </c>
      <c r="D176" s="60" t="s">
        <v>222</v>
      </c>
      <c r="E176" s="60" t="s">
        <v>474</v>
      </c>
      <c r="F176" s="62" t="n">
        <v>-16200</v>
      </c>
      <c r="G176" s="62" t="n">
        <v>-554.7</v>
      </c>
      <c r="H176" s="62" t="n">
        <v>-0.05</v>
      </c>
    </row>
    <row r="177" customFormat="false" ht="12.75" hidden="false" customHeight="false" outlineLevel="0" collapsed="false">
      <c r="B177" s="60" t="s">
        <v>542</v>
      </c>
      <c r="C177" s="79" t="s">
        <v>210</v>
      </c>
      <c r="D177" s="60" t="s">
        <v>248</v>
      </c>
      <c r="E177" s="60" t="s">
        <v>472</v>
      </c>
      <c r="F177" s="62" t="n">
        <v>-81200</v>
      </c>
      <c r="G177" s="62" t="n">
        <v>-590.57</v>
      </c>
      <c r="H177" s="62" t="n">
        <v>-0.05</v>
      </c>
    </row>
    <row r="178" customFormat="false" ht="12.75" hidden="false" customHeight="false" outlineLevel="0" collapsed="false">
      <c r="B178" s="60" t="s">
        <v>543</v>
      </c>
      <c r="C178" s="79" t="s">
        <v>210</v>
      </c>
      <c r="D178" s="60" t="s">
        <v>270</v>
      </c>
      <c r="E178" s="60" t="s">
        <v>470</v>
      </c>
      <c r="F178" s="62" t="n">
        <v>-140800</v>
      </c>
      <c r="G178" s="62" t="n">
        <v>-602.84</v>
      </c>
      <c r="H178" s="62" t="n">
        <v>-0.05</v>
      </c>
    </row>
    <row r="179" customFormat="false" ht="12.75" hidden="false" customHeight="false" outlineLevel="0" collapsed="false">
      <c r="B179" s="60" t="s">
        <v>544</v>
      </c>
      <c r="C179" s="79" t="s">
        <v>210</v>
      </c>
      <c r="D179" s="60" t="s">
        <v>214</v>
      </c>
      <c r="E179" s="60" t="s">
        <v>468</v>
      </c>
      <c r="F179" s="62" t="n">
        <v>-551800</v>
      </c>
      <c r="G179" s="62" t="n">
        <v>-607.53</v>
      </c>
      <c r="H179" s="62" t="n">
        <v>-0.05</v>
      </c>
    </row>
    <row r="180" customFormat="false" ht="12.75" hidden="false" customHeight="false" outlineLevel="0" collapsed="false">
      <c r="B180" s="60" t="s">
        <v>545</v>
      </c>
      <c r="C180" s="79" t="s">
        <v>210</v>
      </c>
      <c r="D180" s="60" t="s">
        <v>214</v>
      </c>
      <c r="E180" s="60" t="s">
        <v>466</v>
      </c>
      <c r="F180" s="62" t="n">
        <v>-499100</v>
      </c>
      <c r="G180" s="62" t="n">
        <v>-749.15</v>
      </c>
      <c r="H180" s="62" t="n">
        <v>-0.07</v>
      </c>
    </row>
    <row r="181" customFormat="false" ht="12.75" hidden="false" customHeight="false" outlineLevel="0" collapsed="false">
      <c r="B181" s="60" t="s">
        <v>546</v>
      </c>
      <c r="C181" s="79" t="s">
        <v>210</v>
      </c>
      <c r="D181" s="60" t="s">
        <v>278</v>
      </c>
      <c r="E181" s="60" t="s">
        <v>464</v>
      </c>
      <c r="F181" s="62" t="n">
        <v>-31200</v>
      </c>
      <c r="G181" s="62" t="n">
        <v>-790.83</v>
      </c>
      <c r="H181" s="62" t="n">
        <v>-0.07</v>
      </c>
    </row>
    <row r="182" customFormat="false" ht="12.75" hidden="false" customHeight="false" outlineLevel="0" collapsed="false">
      <c r="B182" s="60" t="s">
        <v>547</v>
      </c>
      <c r="C182" s="79" t="s">
        <v>210</v>
      </c>
      <c r="D182" s="60" t="s">
        <v>248</v>
      </c>
      <c r="E182" s="60" t="s">
        <v>462</v>
      </c>
      <c r="F182" s="62" t="n">
        <v>-159300</v>
      </c>
      <c r="G182" s="62" t="n">
        <v>-864.28</v>
      </c>
      <c r="H182" s="62" t="n">
        <v>-0.08</v>
      </c>
    </row>
    <row r="183" customFormat="false" ht="12.75" hidden="false" customHeight="false" outlineLevel="0" collapsed="false">
      <c r="B183" s="60" t="s">
        <v>548</v>
      </c>
      <c r="C183" s="79" t="s">
        <v>210</v>
      </c>
      <c r="D183" s="60" t="s">
        <v>245</v>
      </c>
      <c r="E183" s="60" t="s">
        <v>460</v>
      </c>
      <c r="F183" s="62" t="n">
        <v>-99750</v>
      </c>
      <c r="G183" s="62" t="n">
        <v>-1059.15</v>
      </c>
      <c r="H183" s="62" t="n">
        <v>-0.09</v>
      </c>
    </row>
    <row r="184" customFormat="false" ht="12.75" hidden="false" customHeight="false" outlineLevel="0" collapsed="false">
      <c r="B184" s="60" t="s">
        <v>549</v>
      </c>
      <c r="C184" s="79" t="s">
        <v>210</v>
      </c>
      <c r="D184" s="60" t="s">
        <v>217</v>
      </c>
      <c r="E184" s="60" t="s">
        <v>458</v>
      </c>
      <c r="F184" s="62" t="n">
        <v>-31500</v>
      </c>
      <c r="G184" s="62" t="n">
        <v>-1070.91</v>
      </c>
      <c r="H184" s="62" t="n">
        <v>-0.1</v>
      </c>
    </row>
    <row r="185" customFormat="false" ht="12.75" hidden="false" customHeight="false" outlineLevel="0" collapsed="false">
      <c r="B185" s="60" t="s">
        <v>550</v>
      </c>
      <c r="C185" s="79" t="s">
        <v>210</v>
      </c>
      <c r="D185" s="60" t="s">
        <v>262</v>
      </c>
      <c r="E185" s="60" t="s">
        <v>456</v>
      </c>
      <c r="F185" s="62" t="n">
        <v>-241500</v>
      </c>
      <c r="G185" s="62" t="n">
        <v>-1079.02</v>
      </c>
      <c r="H185" s="62" t="n">
        <v>-0.1</v>
      </c>
    </row>
    <row r="186" customFormat="false" ht="12.75" hidden="false" customHeight="false" outlineLevel="0" collapsed="false">
      <c r="B186" s="60" t="s">
        <v>551</v>
      </c>
      <c r="C186" s="79" t="s">
        <v>210</v>
      </c>
      <c r="D186" s="60" t="s">
        <v>230</v>
      </c>
      <c r="E186" s="60" t="s">
        <v>454</v>
      </c>
      <c r="F186" s="62" t="n">
        <v>-1029600</v>
      </c>
      <c r="G186" s="62" t="n">
        <v>-1100.13</v>
      </c>
      <c r="H186" s="62" t="n">
        <v>-0.1</v>
      </c>
    </row>
    <row r="187" customFormat="false" ht="12.75" hidden="false" customHeight="false" outlineLevel="0" collapsed="false">
      <c r="B187" s="60" t="s">
        <v>552</v>
      </c>
      <c r="C187" s="79" t="s">
        <v>210</v>
      </c>
      <c r="D187" s="60" t="s">
        <v>343</v>
      </c>
      <c r="E187" s="60" t="s">
        <v>452</v>
      </c>
      <c r="F187" s="62" t="n">
        <v>-59000</v>
      </c>
      <c r="G187" s="62" t="n">
        <v>-1182.66</v>
      </c>
      <c r="H187" s="62" t="n">
        <v>-0.11</v>
      </c>
    </row>
    <row r="188" customFormat="false" ht="12.75" hidden="false" customHeight="false" outlineLevel="0" collapsed="false">
      <c r="B188" s="60" t="s">
        <v>553</v>
      </c>
      <c r="C188" s="79" t="s">
        <v>210</v>
      </c>
      <c r="D188" s="60" t="s">
        <v>413</v>
      </c>
      <c r="E188" s="60" t="s">
        <v>450</v>
      </c>
      <c r="F188" s="62" t="n">
        <v>-11830000</v>
      </c>
      <c r="G188" s="62" t="n">
        <v>-1224.41</v>
      </c>
      <c r="H188" s="62" t="n">
        <v>-0.11</v>
      </c>
    </row>
    <row r="189" customFormat="false" ht="12.75" hidden="false" customHeight="false" outlineLevel="0" collapsed="false">
      <c r="B189" s="60" t="s">
        <v>554</v>
      </c>
      <c r="C189" s="79" t="s">
        <v>210</v>
      </c>
      <c r="D189" s="60" t="s">
        <v>214</v>
      </c>
      <c r="E189" s="60" t="s">
        <v>448</v>
      </c>
      <c r="F189" s="62" t="n">
        <v>-1086000</v>
      </c>
      <c r="G189" s="62" t="n">
        <v>-1242.38</v>
      </c>
      <c r="H189" s="62" t="n">
        <v>-0.11</v>
      </c>
    </row>
    <row r="190" customFormat="false" ht="12.75" hidden="false" customHeight="false" outlineLevel="0" collapsed="false">
      <c r="B190" s="60" t="s">
        <v>555</v>
      </c>
      <c r="C190" s="79" t="s">
        <v>210</v>
      </c>
      <c r="D190" s="60" t="s">
        <v>214</v>
      </c>
      <c r="E190" s="60" t="s">
        <v>446</v>
      </c>
      <c r="F190" s="62" t="n">
        <v>-179000</v>
      </c>
      <c r="G190" s="62" t="n">
        <v>-1410.16</v>
      </c>
      <c r="H190" s="62" t="n">
        <v>-0.13</v>
      </c>
    </row>
    <row r="191" customFormat="false" ht="12.75" hidden="false" customHeight="false" outlineLevel="0" collapsed="false">
      <c r="B191" s="60" t="s">
        <v>556</v>
      </c>
      <c r="C191" s="79" t="s">
        <v>210</v>
      </c>
      <c r="D191" s="60" t="s">
        <v>379</v>
      </c>
      <c r="E191" s="60" t="s">
        <v>444</v>
      </c>
      <c r="F191" s="62" t="n">
        <v>-941500</v>
      </c>
      <c r="G191" s="62" t="n">
        <v>-1417.43</v>
      </c>
      <c r="H191" s="62" t="n">
        <v>-0.13</v>
      </c>
    </row>
    <row r="192" customFormat="false" ht="12.75" hidden="false" customHeight="false" outlineLevel="0" collapsed="false">
      <c r="B192" s="60" t="s">
        <v>557</v>
      </c>
      <c r="C192" s="79" t="s">
        <v>210</v>
      </c>
      <c r="D192" s="60" t="s">
        <v>336</v>
      </c>
      <c r="E192" s="60" t="s">
        <v>442</v>
      </c>
      <c r="F192" s="62" t="n">
        <v>-2929500</v>
      </c>
      <c r="G192" s="62" t="n">
        <v>-1458.89</v>
      </c>
      <c r="H192" s="62" t="n">
        <v>-0.13</v>
      </c>
    </row>
    <row r="193" customFormat="false" ht="12.75" hidden="false" customHeight="false" outlineLevel="0" collapsed="false">
      <c r="B193" s="60" t="s">
        <v>558</v>
      </c>
      <c r="C193" s="79" t="s">
        <v>210</v>
      </c>
      <c r="D193" s="60" t="s">
        <v>278</v>
      </c>
      <c r="E193" s="60" t="s">
        <v>440</v>
      </c>
      <c r="F193" s="62" t="n">
        <v>-17600</v>
      </c>
      <c r="G193" s="62" t="n">
        <v>-1466.38</v>
      </c>
      <c r="H193" s="62" t="n">
        <v>-0.13</v>
      </c>
    </row>
    <row r="194" customFormat="false" ht="12.75" hidden="false" customHeight="false" outlineLevel="0" collapsed="false">
      <c r="B194" s="60" t="s">
        <v>559</v>
      </c>
      <c r="C194" s="79" t="s">
        <v>210</v>
      </c>
      <c r="D194" s="60" t="s">
        <v>248</v>
      </c>
      <c r="E194" s="60" t="s">
        <v>438</v>
      </c>
      <c r="F194" s="62" t="n">
        <v>-327750</v>
      </c>
      <c r="G194" s="62" t="n">
        <v>-1474.38</v>
      </c>
      <c r="H194" s="62" t="n">
        <v>-0.13</v>
      </c>
    </row>
    <row r="195" customFormat="false" ht="12.75" hidden="false" customHeight="false" outlineLevel="0" collapsed="false">
      <c r="B195" s="60" t="s">
        <v>560</v>
      </c>
      <c r="C195" s="79" t="s">
        <v>210</v>
      </c>
      <c r="D195" s="60" t="s">
        <v>379</v>
      </c>
      <c r="E195" s="60" t="s">
        <v>436</v>
      </c>
      <c r="F195" s="62" t="n">
        <v>-265000</v>
      </c>
      <c r="G195" s="62" t="n">
        <v>-1489.43</v>
      </c>
      <c r="H195" s="62" t="n">
        <v>-0.13</v>
      </c>
    </row>
    <row r="196" customFormat="false" ht="12.75" hidden="false" customHeight="false" outlineLevel="0" collapsed="false">
      <c r="B196" s="60" t="s">
        <v>561</v>
      </c>
      <c r="C196" s="79" t="s">
        <v>210</v>
      </c>
      <c r="D196" s="60" t="s">
        <v>214</v>
      </c>
      <c r="E196" s="60" t="s">
        <v>432</v>
      </c>
      <c r="F196" s="62" t="n">
        <v>-133600</v>
      </c>
      <c r="G196" s="62" t="n">
        <v>-1490.17</v>
      </c>
      <c r="H196" s="62" t="n">
        <v>-0.13</v>
      </c>
    </row>
    <row r="197" customFormat="false" ht="12.75" hidden="false" customHeight="false" outlineLevel="0" collapsed="false">
      <c r="B197" s="60" t="s">
        <v>562</v>
      </c>
      <c r="C197" s="79" t="s">
        <v>210</v>
      </c>
      <c r="D197" s="60" t="s">
        <v>413</v>
      </c>
      <c r="E197" s="60" t="s">
        <v>434</v>
      </c>
      <c r="F197" s="62" t="n">
        <v>-217550</v>
      </c>
      <c r="G197" s="62" t="n">
        <v>-1492.94</v>
      </c>
      <c r="H197" s="62" t="n">
        <v>-0.13</v>
      </c>
    </row>
    <row r="198" customFormat="false" ht="12.75" hidden="false" customHeight="false" outlineLevel="0" collapsed="false">
      <c r="B198" s="60" t="s">
        <v>563</v>
      </c>
      <c r="C198" s="79" t="s">
        <v>210</v>
      </c>
      <c r="D198" s="60" t="s">
        <v>222</v>
      </c>
      <c r="E198" s="60" t="s">
        <v>426</v>
      </c>
      <c r="F198" s="62" t="n">
        <v>-113050</v>
      </c>
      <c r="G198" s="62" t="n">
        <v>-1619.38</v>
      </c>
      <c r="H198" s="62" t="n">
        <v>-0.14</v>
      </c>
    </row>
    <row r="199" customFormat="false" ht="12.75" hidden="false" customHeight="false" outlineLevel="0" collapsed="false">
      <c r="B199" s="60" t="s">
        <v>564</v>
      </c>
      <c r="C199" s="79" t="s">
        <v>210</v>
      </c>
      <c r="D199" s="60" t="s">
        <v>379</v>
      </c>
      <c r="E199" s="60" t="s">
        <v>430</v>
      </c>
      <c r="F199" s="62" t="n">
        <v>-880000</v>
      </c>
      <c r="G199" s="62" t="n">
        <v>-1629.76</v>
      </c>
      <c r="H199" s="62" t="n">
        <v>-0.15</v>
      </c>
    </row>
    <row r="200" customFormat="false" ht="12.75" hidden="false" customHeight="false" outlineLevel="0" collapsed="false">
      <c r="B200" s="60" t="s">
        <v>565</v>
      </c>
      <c r="C200" s="79" t="s">
        <v>210</v>
      </c>
      <c r="D200" s="60" t="s">
        <v>214</v>
      </c>
      <c r="E200" s="60" t="s">
        <v>428</v>
      </c>
      <c r="F200" s="62" t="n">
        <v>-2471948</v>
      </c>
      <c r="G200" s="62" t="n">
        <v>-1632.72</v>
      </c>
      <c r="H200" s="62" t="n">
        <v>-0.15</v>
      </c>
    </row>
    <row r="201" customFormat="false" ht="12.75" hidden="false" customHeight="false" outlineLevel="0" collapsed="false">
      <c r="B201" s="60" t="s">
        <v>566</v>
      </c>
      <c r="C201" s="79" t="s">
        <v>210</v>
      </c>
      <c r="D201" s="60" t="s">
        <v>217</v>
      </c>
      <c r="E201" s="60" t="s">
        <v>424</v>
      </c>
      <c r="F201" s="62" t="n">
        <v>-419900</v>
      </c>
      <c r="G201" s="62" t="n">
        <v>-1711.51</v>
      </c>
      <c r="H201" s="62" t="n">
        <v>-0.15</v>
      </c>
    </row>
    <row r="202" customFormat="false" ht="12.75" hidden="false" customHeight="false" outlineLevel="0" collapsed="false">
      <c r="B202" s="60" t="s">
        <v>567</v>
      </c>
      <c r="C202" s="79" t="s">
        <v>210</v>
      </c>
      <c r="D202" s="60" t="s">
        <v>248</v>
      </c>
      <c r="E202" s="60" t="s">
        <v>422</v>
      </c>
      <c r="F202" s="62" t="n">
        <v>-601400</v>
      </c>
      <c r="G202" s="62" t="n">
        <v>-1754.58</v>
      </c>
      <c r="H202" s="62" t="n">
        <v>-0.16</v>
      </c>
    </row>
    <row r="203" customFormat="false" ht="12.75" hidden="false" customHeight="false" outlineLevel="0" collapsed="false">
      <c r="B203" s="60" t="s">
        <v>568</v>
      </c>
      <c r="C203" s="79" t="s">
        <v>210</v>
      </c>
      <c r="D203" s="60" t="s">
        <v>311</v>
      </c>
      <c r="E203" s="60" t="s">
        <v>420</v>
      </c>
      <c r="F203" s="62" t="n">
        <v>-892884</v>
      </c>
      <c r="G203" s="62" t="n">
        <v>-1787.11</v>
      </c>
      <c r="H203" s="62" t="n">
        <v>-0.16</v>
      </c>
    </row>
    <row r="204" customFormat="false" ht="12.75" hidden="false" customHeight="false" outlineLevel="0" collapsed="false">
      <c r="B204" s="60" t="s">
        <v>569</v>
      </c>
      <c r="C204" s="79" t="s">
        <v>210</v>
      </c>
      <c r="D204" s="60" t="s">
        <v>236</v>
      </c>
      <c r="E204" s="60" t="s">
        <v>418</v>
      </c>
      <c r="F204" s="62" t="n">
        <v>-1313200</v>
      </c>
      <c r="G204" s="62" t="n">
        <v>-1883.79</v>
      </c>
      <c r="H204" s="62" t="n">
        <v>-0.17</v>
      </c>
    </row>
    <row r="205" customFormat="false" ht="12.75" hidden="false" customHeight="false" outlineLevel="0" collapsed="false">
      <c r="B205" s="60" t="s">
        <v>570</v>
      </c>
      <c r="C205" s="79" t="s">
        <v>210</v>
      </c>
      <c r="D205" s="60" t="s">
        <v>230</v>
      </c>
      <c r="E205" s="60" t="s">
        <v>416</v>
      </c>
      <c r="F205" s="62" t="n">
        <v>-4584300</v>
      </c>
      <c r="G205" s="62" t="n">
        <v>-1932.28</v>
      </c>
      <c r="H205" s="62" t="n">
        <v>-0.17</v>
      </c>
    </row>
    <row r="206" customFormat="false" ht="12.75" hidden="false" customHeight="false" outlineLevel="0" collapsed="false">
      <c r="B206" s="60" t="s">
        <v>571</v>
      </c>
      <c r="C206" s="79" t="s">
        <v>210</v>
      </c>
      <c r="D206" s="60" t="s">
        <v>413</v>
      </c>
      <c r="E206" s="60" t="s">
        <v>414</v>
      </c>
      <c r="F206" s="62" t="n">
        <v>-177200</v>
      </c>
      <c r="G206" s="62" t="n">
        <v>-2102.21</v>
      </c>
      <c r="H206" s="62" t="n">
        <v>-0.19</v>
      </c>
    </row>
    <row r="207" customFormat="false" ht="12.75" hidden="false" customHeight="false" outlineLevel="0" collapsed="false">
      <c r="B207" s="60" t="s">
        <v>572</v>
      </c>
      <c r="C207" s="79" t="s">
        <v>210</v>
      </c>
      <c r="D207" s="60" t="s">
        <v>278</v>
      </c>
      <c r="E207" s="60" t="s">
        <v>411</v>
      </c>
      <c r="F207" s="62" t="n">
        <v>-1768500</v>
      </c>
      <c r="G207" s="62" t="n">
        <v>-2105.4</v>
      </c>
      <c r="H207" s="62" t="n">
        <v>-0.19</v>
      </c>
    </row>
    <row r="208" customFormat="false" ht="12.75" hidden="false" customHeight="false" outlineLevel="0" collapsed="false">
      <c r="B208" s="60" t="s">
        <v>573</v>
      </c>
      <c r="C208" s="79" t="s">
        <v>210</v>
      </c>
      <c r="D208" s="60" t="s">
        <v>262</v>
      </c>
      <c r="E208" s="60" t="s">
        <v>409</v>
      </c>
      <c r="F208" s="62" t="n">
        <v>-131461</v>
      </c>
      <c r="G208" s="62" t="n">
        <v>-2153.2</v>
      </c>
      <c r="H208" s="62" t="n">
        <v>-0.19</v>
      </c>
    </row>
    <row r="209" customFormat="false" ht="12.75" hidden="false" customHeight="false" outlineLevel="0" collapsed="false">
      <c r="B209" s="60" t="s">
        <v>574</v>
      </c>
      <c r="C209" s="79" t="s">
        <v>210</v>
      </c>
      <c r="D209" s="60" t="s">
        <v>406</v>
      </c>
      <c r="E209" s="60" t="s">
        <v>407</v>
      </c>
      <c r="F209" s="62" t="n">
        <v>-119025</v>
      </c>
      <c r="G209" s="62" t="n">
        <v>-2160.6</v>
      </c>
      <c r="H209" s="62" t="n">
        <v>-0.19</v>
      </c>
    </row>
    <row r="210" customFormat="false" ht="12.75" hidden="false" customHeight="false" outlineLevel="0" collapsed="false">
      <c r="B210" s="60" t="s">
        <v>575</v>
      </c>
      <c r="C210" s="79" t="s">
        <v>210</v>
      </c>
      <c r="D210" s="60" t="s">
        <v>362</v>
      </c>
      <c r="E210" s="60" t="s">
        <v>404</v>
      </c>
      <c r="F210" s="62" t="n">
        <v>-299400</v>
      </c>
      <c r="G210" s="62" t="n">
        <v>-2183.08</v>
      </c>
      <c r="H210" s="62" t="n">
        <v>-0.2</v>
      </c>
    </row>
    <row r="211" customFormat="false" ht="12.75" hidden="false" customHeight="false" outlineLevel="0" collapsed="false">
      <c r="B211" s="60" t="s">
        <v>576</v>
      </c>
      <c r="C211" s="79" t="s">
        <v>210</v>
      </c>
      <c r="D211" s="60" t="s">
        <v>233</v>
      </c>
      <c r="E211" s="60" t="s">
        <v>400</v>
      </c>
      <c r="F211" s="62" t="n">
        <v>-2313250</v>
      </c>
      <c r="G211" s="62" t="n">
        <v>-2223.03</v>
      </c>
      <c r="H211" s="62" t="n">
        <v>-0.2</v>
      </c>
    </row>
    <row r="212" customFormat="false" ht="12.75" hidden="false" customHeight="false" outlineLevel="0" collapsed="false">
      <c r="B212" s="60" t="s">
        <v>577</v>
      </c>
      <c r="C212" s="79" t="s">
        <v>210</v>
      </c>
      <c r="D212" s="60" t="s">
        <v>233</v>
      </c>
      <c r="E212" s="60" t="s">
        <v>402</v>
      </c>
      <c r="F212" s="62" t="n">
        <v>-353700</v>
      </c>
      <c r="G212" s="62" t="n">
        <v>-2223.89</v>
      </c>
      <c r="H212" s="62" t="n">
        <v>-0.2</v>
      </c>
    </row>
    <row r="213" customFormat="false" ht="12.75" hidden="false" customHeight="false" outlineLevel="0" collapsed="false">
      <c r="B213" s="60" t="s">
        <v>578</v>
      </c>
      <c r="C213" s="79" t="s">
        <v>210</v>
      </c>
      <c r="D213" s="60" t="s">
        <v>278</v>
      </c>
      <c r="E213" s="60" t="s">
        <v>398</v>
      </c>
      <c r="F213" s="62" t="n">
        <v>-495900</v>
      </c>
      <c r="G213" s="62" t="n">
        <v>-2257.34</v>
      </c>
      <c r="H213" s="62" t="n">
        <v>-0.2</v>
      </c>
    </row>
    <row r="214" customFormat="false" ht="12.75" hidden="false" customHeight="false" outlineLevel="0" collapsed="false">
      <c r="B214" s="60" t="s">
        <v>579</v>
      </c>
      <c r="C214" s="79" t="s">
        <v>210</v>
      </c>
      <c r="D214" s="60" t="s">
        <v>343</v>
      </c>
      <c r="E214" s="60" t="s">
        <v>396</v>
      </c>
      <c r="F214" s="62" t="n">
        <v>-106500</v>
      </c>
      <c r="G214" s="62" t="n">
        <v>-2544.18</v>
      </c>
      <c r="H214" s="62" t="n">
        <v>-0.23</v>
      </c>
    </row>
    <row r="215" customFormat="false" ht="12.75" hidden="false" customHeight="false" outlineLevel="0" collapsed="false">
      <c r="B215" s="60" t="s">
        <v>580</v>
      </c>
      <c r="C215" s="79" t="s">
        <v>210</v>
      </c>
      <c r="D215" s="60" t="s">
        <v>239</v>
      </c>
      <c r="E215" s="60" t="s">
        <v>394</v>
      </c>
      <c r="F215" s="62" t="n">
        <v>-129750</v>
      </c>
      <c r="G215" s="62" t="n">
        <v>-2709.7</v>
      </c>
      <c r="H215" s="62" t="n">
        <v>-0.24</v>
      </c>
    </row>
    <row r="216" customFormat="false" ht="12.75" hidden="false" customHeight="false" outlineLevel="0" collapsed="false">
      <c r="B216" s="60" t="s">
        <v>581</v>
      </c>
      <c r="C216" s="79" t="s">
        <v>210</v>
      </c>
      <c r="D216" s="60" t="s">
        <v>230</v>
      </c>
      <c r="E216" s="60" t="s">
        <v>392</v>
      </c>
      <c r="F216" s="62" t="n">
        <v>-2830000</v>
      </c>
      <c r="G216" s="62" t="n">
        <v>-2752.18</v>
      </c>
      <c r="H216" s="62" t="n">
        <v>-0.25</v>
      </c>
    </row>
    <row r="217" customFormat="false" ht="12.75" hidden="false" customHeight="false" outlineLevel="0" collapsed="false">
      <c r="B217" s="60" t="s">
        <v>582</v>
      </c>
      <c r="C217" s="79" t="s">
        <v>210</v>
      </c>
      <c r="D217" s="60" t="s">
        <v>217</v>
      </c>
      <c r="E217" s="60" t="s">
        <v>390</v>
      </c>
      <c r="F217" s="62" t="n">
        <v>-74550</v>
      </c>
      <c r="G217" s="62" t="n">
        <v>-2940.55</v>
      </c>
      <c r="H217" s="62" t="n">
        <v>-0.26</v>
      </c>
    </row>
    <row r="218" customFormat="false" ht="12.75" hidden="false" customHeight="false" outlineLevel="0" collapsed="false">
      <c r="B218" s="60" t="s">
        <v>583</v>
      </c>
      <c r="C218" s="79" t="s">
        <v>210</v>
      </c>
      <c r="D218" s="60" t="s">
        <v>230</v>
      </c>
      <c r="E218" s="60" t="s">
        <v>388</v>
      </c>
      <c r="F218" s="62" t="n">
        <v>-206800</v>
      </c>
      <c r="G218" s="62" t="n">
        <v>-2957.24</v>
      </c>
      <c r="H218" s="62" t="n">
        <v>-0.26</v>
      </c>
    </row>
    <row r="219" customFormat="false" ht="12.75" hidden="false" customHeight="false" outlineLevel="0" collapsed="false">
      <c r="B219" s="60" t="s">
        <v>584</v>
      </c>
      <c r="C219" s="79" t="s">
        <v>210</v>
      </c>
      <c r="D219" s="60" t="s">
        <v>298</v>
      </c>
      <c r="E219" s="60" t="s">
        <v>386</v>
      </c>
      <c r="F219" s="62" t="n">
        <v>-1112800</v>
      </c>
      <c r="G219" s="62" t="n">
        <v>-2988.98</v>
      </c>
      <c r="H219" s="62" t="n">
        <v>-0.27</v>
      </c>
    </row>
    <row r="220" customFormat="false" ht="12.75" hidden="false" customHeight="false" outlineLevel="0" collapsed="false">
      <c r="B220" s="60" t="s">
        <v>585</v>
      </c>
      <c r="C220" s="79" t="s">
        <v>210</v>
      </c>
      <c r="D220" s="60" t="s">
        <v>245</v>
      </c>
      <c r="E220" s="60" t="s">
        <v>384</v>
      </c>
      <c r="F220" s="62" t="n">
        <v>-624000</v>
      </c>
      <c r="G220" s="62" t="n">
        <v>-2997.7</v>
      </c>
      <c r="H220" s="62" t="n">
        <v>-0.27</v>
      </c>
    </row>
    <row r="221" customFormat="false" ht="12.75" hidden="false" customHeight="false" outlineLevel="0" collapsed="false">
      <c r="B221" s="60" t="s">
        <v>586</v>
      </c>
      <c r="C221" s="79" t="s">
        <v>210</v>
      </c>
      <c r="D221" s="60" t="s">
        <v>281</v>
      </c>
      <c r="E221" s="60" t="s">
        <v>382</v>
      </c>
      <c r="F221" s="62" t="n">
        <v>-236950</v>
      </c>
      <c r="G221" s="62" t="n">
        <v>-3017.44</v>
      </c>
      <c r="H221" s="62" t="n">
        <v>-0.27</v>
      </c>
    </row>
    <row r="222" customFormat="false" ht="12.75" hidden="false" customHeight="false" outlineLevel="0" collapsed="false">
      <c r="B222" s="60" t="s">
        <v>587</v>
      </c>
      <c r="C222" s="79" t="s">
        <v>210</v>
      </c>
      <c r="D222" s="60" t="s">
        <v>379</v>
      </c>
      <c r="E222" s="60" t="s">
        <v>380</v>
      </c>
      <c r="F222" s="62" t="n">
        <v>-165800</v>
      </c>
      <c r="G222" s="62" t="n">
        <v>-3026.35</v>
      </c>
      <c r="H222" s="62" t="n">
        <v>-0.27</v>
      </c>
    </row>
    <row r="223" customFormat="false" ht="12.75" hidden="false" customHeight="false" outlineLevel="0" collapsed="false">
      <c r="B223" s="60" t="s">
        <v>588</v>
      </c>
      <c r="C223" s="79" t="s">
        <v>210</v>
      </c>
      <c r="D223" s="60" t="s">
        <v>255</v>
      </c>
      <c r="E223" s="60" t="s">
        <v>377</v>
      </c>
      <c r="F223" s="62" t="n">
        <v>-529975</v>
      </c>
      <c r="G223" s="62" t="n">
        <v>-3035.17</v>
      </c>
      <c r="H223" s="62" t="n">
        <v>-0.27</v>
      </c>
    </row>
    <row r="224" customFormat="false" ht="12.75" hidden="false" customHeight="false" outlineLevel="0" collapsed="false">
      <c r="B224" s="60" t="s">
        <v>589</v>
      </c>
      <c r="C224" s="79" t="s">
        <v>210</v>
      </c>
      <c r="D224" s="60" t="s">
        <v>374</v>
      </c>
      <c r="E224" s="60" t="s">
        <v>375</v>
      </c>
      <c r="F224" s="62" t="n">
        <v>-158125</v>
      </c>
      <c r="G224" s="62" t="n">
        <v>-3068.02</v>
      </c>
      <c r="H224" s="62" t="n">
        <v>-0.27</v>
      </c>
    </row>
    <row r="225" customFormat="false" ht="12.75" hidden="false" customHeight="false" outlineLevel="0" collapsed="false">
      <c r="B225" s="60" t="s">
        <v>590</v>
      </c>
      <c r="C225" s="79" t="s">
        <v>210</v>
      </c>
      <c r="D225" s="60" t="s">
        <v>278</v>
      </c>
      <c r="E225" s="60" t="s">
        <v>372</v>
      </c>
      <c r="F225" s="62" t="n">
        <v>-90250</v>
      </c>
      <c r="G225" s="62" t="n">
        <v>-3186.91</v>
      </c>
      <c r="H225" s="62" t="n">
        <v>-0.29</v>
      </c>
    </row>
    <row r="226" customFormat="false" ht="12.75" hidden="false" customHeight="false" outlineLevel="0" collapsed="false">
      <c r="B226" s="60" t="s">
        <v>591</v>
      </c>
      <c r="C226" s="79" t="s">
        <v>210</v>
      </c>
      <c r="D226" s="60" t="s">
        <v>367</v>
      </c>
      <c r="E226" s="60" t="s">
        <v>368</v>
      </c>
      <c r="F226" s="62" t="n">
        <v>-1649200</v>
      </c>
      <c r="G226" s="62" t="n">
        <v>-3459.2</v>
      </c>
      <c r="H226" s="62" t="n">
        <v>-0.31</v>
      </c>
    </row>
    <row r="227" customFormat="false" ht="12.75" hidden="false" customHeight="false" outlineLevel="0" collapsed="false">
      <c r="B227" s="60" t="s">
        <v>592</v>
      </c>
      <c r="C227" s="79" t="s">
        <v>210</v>
      </c>
      <c r="D227" s="60" t="s">
        <v>227</v>
      </c>
      <c r="E227" s="60" t="s">
        <v>370</v>
      </c>
      <c r="F227" s="62" t="n">
        <v>-428750</v>
      </c>
      <c r="G227" s="62" t="n">
        <v>-3470.95</v>
      </c>
      <c r="H227" s="62" t="n">
        <v>-0.31</v>
      </c>
    </row>
    <row r="228" customFormat="false" ht="12.75" hidden="false" customHeight="false" outlineLevel="0" collapsed="false">
      <c r="B228" s="60" t="s">
        <v>593</v>
      </c>
      <c r="C228" s="79" t="s">
        <v>210</v>
      </c>
      <c r="D228" s="60" t="s">
        <v>298</v>
      </c>
      <c r="E228" s="60" t="s">
        <v>365</v>
      </c>
      <c r="F228" s="62" t="n">
        <v>-324075</v>
      </c>
      <c r="G228" s="62" t="n">
        <v>-3593.99</v>
      </c>
      <c r="H228" s="62" t="n">
        <v>-0.32</v>
      </c>
    </row>
    <row r="229" customFormat="false" ht="12.75" hidden="false" customHeight="false" outlineLevel="0" collapsed="false">
      <c r="B229" s="60" t="s">
        <v>594</v>
      </c>
      <c r="C229" s="79" t="s">
        <v>210</v>
      </c>
      <c r="D229" s="60" t="s">
        <v>362</v>
      </c>
      <c r="E229" s="60" t="s">
        <v>363</v>
      </c>
      <c r="F229" s="62" t="n">
        <v>-1035375</v>
      </c>
      <c r="G229" s="62" t="n">
        <v>-3598.96</v>
      </c>
      <c r="H229" s="62" t="n">
        <v>-0.32</v>
      </c>
    </row>
    <row r="230" customFormat="false" ht="12.75" hidden="false" customHeight="false" outlineLevel="0" collapsed="false">
      <c r="B230" s="60" t="s">
        <v>595</v>
      </c>
      <c r="C230" s="79" t="s">
        <v>210</v>
      </c>
      <c r="D230" s="60" t="s">
        <v>214</v>
      </c>
      <c r="E230" s="60" t="s">
        <v>358</v>
      </c>
      <c r="F230" s="62" t="n">
        <v>-6350000</v>
      </c>
      <c r="G230" s="62" t="n">
        <v>-3673.48</v>
      </c>
      <c r="H230" s="62" t="n">
        <v>-0.33</v>
      </c>
    </row>
    <row r="231" customFormat="false" ht="12.75" hidden="false" customHeight="false" outlineLevel="0" collapsed="false">
      <c r="B231" s="60" t="s">
        <v>596</v>
      </c>
      <c r="C231" s="79" t="s">
        <v>210</v>
      </c>
      <c r="D231" s="60" t="s">
        <v>230</v>
      </c>
      <c r="E231" s="60" t="s">
        <v>360</v>
      </c>
      <c r="F231" s="62" t="n">
        <v>-1674000</v>
      </c>
      <c r="G231" s="62" t="n">
        <v>-3678.62</v>
      </c>
      <c r="H231" s="62" t="n">
        <v>-0.33</v>
      </c>
    </row>
    <row r="232" customFormat="false" ht="12.75" hidden="false" customHeight="false" outlineLevel="0" collapsed="false">
      <c r="B232" s="60" t="s">
        <v>597</v>
      </c>
      <c r="C232" s="79" t="s">
        <v>210</v>
      </c>
      <c r="D232" s="60" t="s">
        <v>230</v>
      </c>
      <c r="E232" s="60" t="s">
        <v>356</v>
      </c>
      <c r="F232" s="62" t="n">
        <v>-10944000</v>
      </c>
      <c r="G232" s="62" t="n">
        <v>-3830.4</v>
      </c>
      <c r="H232" s="62" t="n">
        <v>-0.34</v>
      </c>
    </row>
    <row r="233" customFormat="false" ht="12.75" hidden="false" customHeight="false" outlineLevel="0" collapsed="false">
      <c r="B233" s="60" t="s">
        <v>598</v>
      </c>
      <c r="C233" s="79" t="s">
        <v>210</v>
      </c>
      <c r="D233" s="60" t="s">
        <v>214</v>
      </c>
      <c r="E233" s="60" t="s">
        <v>352</v>
      </c>
      <c r="F233" s="62" t="n">
        <v>-309375</v>
      </c>
      <c r="G233" s="62" t="n">
        <v>-4151.04</v>
      </c>
      <c r="H233" s="62" t="n">
        <v>-0.37</v>
      </c>
    </row>
    <row r="234" customFormat="false" ht="12.75" hidden="false" customHeight="false" outlineLevel="0" collapsed="false">
      <c r="B234" s="60" t="s">
        <v>599</v>
      </c>
      <c r="C234" s="79" t="s">
        <v>210</v>
      </c>
      <c r="D234" s="60" t="s">
        <v>222</v>
      </c>
      <c r="E234" s="60" t="s">
        <v>354</v>
      </c>
      <c r="F234" s="62" t="n">
        <v>-608300</v>
      </c>
      <c r="G234" s="62" t="n">
        <v>-4196.05</v>
      </c>
      <c r="H234" s="62" t="n">
        <v>-0.38</v>
      </c>
    </row>
    <row r="235" customFormat="false" ht="12.75" hidden="false" customHeight="false" outlineLevel="0" collapsed="false">
      <c r="B235" s="60" t="s">
        <v>600</v>
      </c>
      <c r="C235" s="79" t="s">
        <v>210</v>
      </c>
      <c r="D235" s="60" t="s">
        <v>230</v>
      </c>
      <c r="E235" s="60" t="s">
        <v>350</v>
      </c>
      <c r="F235" s="62" t="n">
        <v>-3163900</v>
      </c>
      <c r="G235" s="62" t="n">
        <v>-4228.55</v>
      </c>
      <c r="H235" s="62" t="n">
        <v>-0.38</v>
      </c>
    </row>
    <row r="236" customFormat="false" ht="12.75" hidden="false" customHeight="false" outlineLevel="0" collapsed="false">
      <c r="B236" s="60" t="s">
        <v>601</v>
      </c>
      <c r="C236" s="79" t="s">
        <v>210</v>
      </c>
      <c r="D236" s="60" t="s">
        <v>227</v>
      </c>
      <c r="E236" s="60" t="s">
        <v>348</v>
      </c>
      <c r="F236" s="62" t="n">
        <v>-710400</v>
      </c>
      <c r="G236" s="62" t="n">
        <v>-4253.16</v>
      </c>
      <c r="H236" s="62" t="n">
        <v>-0.38</v>
      </c>
    </row>
    <row r="237" customFormat="false" ht="12.75" hidden="false" customHeight="false" outlineLevel="0" collapsed="false">
      <c r="B237" s="60" t="s">
        <v>602</v>
      </c>
      <c r="C237" s="79" t="s">
        <v>210</v>
      </c>
      <c r="D237" s="60" t="s">
        <v>245</v>
      </c>
      <c r="E237" s="60" t="s">
        <v>346</v>
      </c>
      <c r="F237" s="62" t="n">
        <v>-345950</v>
      </c>
      <c r="G237" s="62" t="n">
        <v>-4370.73</v>
      </c>
      <c r="H237" s="62" t="n">
        <v>-0.39</v>
      </c>
    </row>
    <row r="238" customFormat="false" ht="12.75" hidden="false" customHeight="false" outlineLevel="0" collapsed="false">
      <c r="B238" s="60" t="s">
        <v>603</v>
      </c>
      <c r="C238" s="79" t="s">
        <v>210</v>
      </c>
      <c r="D238" s="60" t="s">
        <v>343</v>
      </c>
      <c r="E238" s="60" t="s">
        <v>344</v>
      </c>
      <c r="F238" s="62" t="n">
        <v>-183000</v>
      </c>
      <c r="G238" s="62" t="n">
        <v>-4392.55</v>
      </c>
      <c r="H238" s="62" t="n">
        <v>-0.39</v>
      </c>
    </row>
    <row r="239" customFormat="false" ht="12.75" hidden="false" customHeight="false" outlineLevel="0" collapsed="false">
      <c r="B239" s="60" t="s">
        <v>604</v>
      </c>
      <c r="C239" s="79" t="s">
        <v>210</v>
      </c>
      <c r="D239" s="60" t="s">
        <v>217</v>
      </c>
      <c r="E239" s="60" t="s">
        <v>341</v>
      </c>
      <c r="F239" s="62" t="n">
        <v>-79200</v>
      </c>
      <c r="G239" s="62" t="n">
        <v>-4637.44</v>
      </c>
      <c r="H239" s="62" t="n">
        <v>-0.41</v>
      </c>
    </row>
    <row r="240" customFormat="false" ht="12.75" hidden="false" customHeight="false" outlineLevel="0" collapsed="false">
      <c r="B240" s="60" t="s">
        <v>605</v>
      </c>
      <c r="C240" s="79" t="s">
        <v>210</v>
      </c>
      <c r="D240" s="60" t="s">
        <v>239</v>
      </c>
      <c r="E240" s="60" t="s">
        <v>339</v>
      </c>
      <c r="F240" s="62" t="n">
        <v>-290225</v>
      </c>
      <c r="G240" s="62" t="n">
        <v>-4646.07</v>
      </c>
      <c r="H240" s="62" t="n">
        <v>-0.42</v>
      </c>
    </row>
    <row r="241" customFormat="false" ht="12.75" hidden="false" customHeight="false" outlineLevel="0" collapsed="false">
      <c r="B241" s="60" t="s">
        <v>606</v>
      </c>
      <c r="C241" s="79" t="s">
        <v>210</v>
      </c>
      <c r="D241" s="60" t="s">
        <v>336</v>
      </c>
      <c r="E241" s="60" t="s">
        <v>337</v>
      </c>
      <c r="F241" s="62" t="n">
        <v>-204600</v>
      </c>
      <c r="G241" s="62" t="n">
        <v>-4816.08</v>
      </c>
      <c r="H241" s="62" t="n">
        <v>-0.43</v>
      </c>
    </row>
    <row r="242" customFormat="false" ht="12.75" hidden="false" customHeight="false" outlineLevel="0" collapsed="false">
      <c r="B242" s="60" t="s">
        <v>607</v>
      </c>
      <c r="C242" s="79" t="s">
        <v>210</v>
      </c>
      <c r="D242" s="60" t="s">
        <v>270</v>
      </c>
      <c r="E242" s="60" t="s">
        <v>334</v>
      </c>
      <c r="F242" s="62" t="n">
        <v>-434000</v>
      </c>
      <c r="G242" s="62" t="n">
        <v>-5145.07</v>
      </c>
      <c r="H242" s="62" t="n">
        <v>-0.46</v>
      </c>
    </row>
    <row r="243" customFormat="false" ht="12.75" hidden="false" customHeight="false" outlineLevel="0" collapsed="false">
      <c r="B243" s="60" t="s">
        <v>608</v>
      </c>
      <c r="C243" s="79" t="s">
        <v>210</v>
      </c>
      <c r="D243" s="60" t="s">
        <v>227</v>
      </c>
      <c r="E243" s="60" t="s">
        <v>332</v>
      </c>
      <c r="F243" s="62" t="n">
        <v>-277500</v>
      </c>
      <c r="G243" s="62" t="n">
        <v>-5217</v>
      </c>
      <c r="H243" s="62" t="n">
        <v>-0.47</v>
      </c>
    </row>
    <row r="244" customFormat="false" ht="12.75" hidden="false" customHeight="false" outlineLevel="0" collapsed="false">
      <c r="B244" s="60" t="s">
        <v>609</v>
      </c>
      <c r="C244" s="79" t="s">
        <v>210</v>
      </c>
      <c r="D244" s="60" t="s">
        <v>248</v>
      </c>
      <c r="E244" s="60" t="s">
        <v>328</v>
      </c>
      <c r="F244" s="62" t="n">
        <v>-1448700</v>
      </c>
      <c r="G244" s="62" t="n">
        <v>-5221.84</v>
      </c>
      <c r="H244" s="62" t="n">
        <v>-0.47</v>
      </c>
    </row>
    <row r="245" customFormat="false" ht="12.75" hidden="false" customHeight="false" outlineLevel="0" collapsed="false">
      <c r="B245" s="60" t="s">
        <v>610</v>
      </c>
      <c r="C245" s="79" t="s">
        <v>210</v>
      </c>
      <c r="D245" s="60" t="s">
        <v>242</v>
      </c>
      <c r="E245" s="60" t="s">
        <v>330</v>
      </c>
      <c r="F245" s="62" t="n">
        <v>-211000</v>
      </c>
      <c r="G245" s="62" t="n">
        <v>-5222.25</v>
      </c>
      <c r="H245" s="62" t="n">
        <v>-0.47</v>
      </c>
    </row>
    <row r="246" customFormat="false" ht="12.75" hidden="false" customHeight="false" outlineLevel="0" collapsed="false">
      <c r="B246" s="60" t="s">
        <v>611</v>
      </c>
      <c r="C246" s="79" t="s">
        <v>210</v>
      </c>
      <c r="D246" s="60" t="s">
        <v>222</v>
      </c>
      <c r="E246" s="60" t="s">
        <v>326</v>
      </c>
      <c r="F246" s="62" t="n">
        <v>-683500</v>
      </c>
      <c r="G246" s="62" t="n">
        <v>-5263.63</v>
      </c>
      <c r="H246" s="62" t="n">
        <v>-0.47</v>
      </c>
    </row>
    <row r="247" customFormat="false" ht="12.75" hidden="false" customHeight="false" outlineLevel="0" collapsed="false">
      <c r="B247" s="60" t="s">
        <v>612</v>
      </c>
      <c r="C247" s="79" t="s">
        <v>210</v>
      </c>
      <c r="D247" s="60" t="s">
        <v>248</v>
      </c>
      <c r="E247" s="60" t="s">
        <v>324</v>
      </c>
      <c r="F247" s="62" t="n">
        <v>-711450</v>
      </c>
      <c r="G247" s="62" t="n">
        <v>-5307.77</v>
      </c>
      <c r="H247" s="62" t="n">
        <v>-0.47</v>
      </c>
    </row>
    <row r="248" customFormat="false" ht="12.75" hidden="false" customHeight="false" outlineLevel="0" collapsed="false">
      <c r="B248" s="60" t="s">
        <v>613</v>
      </c>
      <c r="C248" s="79" t="s">
        <v>210</v>
      </c>
      <c r="D248" s="60" t="s">
        <v>214</v>
      </c>
      <c r="E248" s="60" t="s">
        <v>322</v>
      </c>
      <c r="F248" s="62" t="n">
        <v>-1560000</v>
      </c>
      <c r="G248" s="62" t="n">
        <v>-5355.48</v>
      </c>
      <c r="H248" s="62" t="n">
        <v>-0.48</v>
      </c>
    </row>
    <row r="249" customFormat="false" ht="12.75" hidden="false" customHeight="false" outlineLevel="0" collapsed="false">
      <c r="B249" s="60" t="s">
        <v>614</v>
      </c>
      <c r="C249" s="79" t="s">
        <v>210</v>
      </c>
      <c r="D249" s="60" t="s">
        <v>278</v>
      </c>
      <c r="E249" s="60" t="s">
        <v>320</v>
      </c>
      <c r="F249" s="62" t="n">
        <v>-676900</v>
      </c>
      <c r="G249" s="62" t="n">
        <v>-5367.48</v>
      </c>
      <c r="H249" s="62" t="n">
        <v>-0.48</v>
      </c>
    </row>
    <row r="250" customFormat="false" ht="12.75" hidden="false" customHeight="false" outlineLevel="0" collapsed="false">
      <c r="B250" s="60" t="s">
        <v>615</v>
      </c>
      <c r="C250" s="79" t="s">
        <v>210</v>
      </c>
      <c r="D250" s="60" t="s">
        <v>255</v>
      </c>
      <c r="E250" s="60" t="s">
        <v>318</v>
      </c>
      <c r="F250" s="62" t="n">
        <v>-4539000</v>
      </c>
      <c r="G250" s="62" t="n">
        <v>-5521.69</v>
      </c>
      <c r="H250" s="62" t="n">
        <v>-0.49</v>
      </c>
    </row>
    <row r="251" customFormat="false" ht="12.75" hidden="false" customHeight="false" outlineLevel="0" collapsed="false">
      <c r="B251" s="60" t="s">
        <v>616</v>
      </c>
      <c r="C251" s="79" t="s">
        <v>210</v>
      </c>
      <c r="D251" s="60" t="s">
        <v>233</v>
      </c>
      <c r="E251" s="60" t="s">
        <v>316</v>
      </c>
      <c r="F251" s="62" t="n">
        <v>-1297500</v>
      </c>
      <c r="G251" s="62" t="n">
        <v>-5523.46</v>
      </c>
      <c r="H251" s="62" t="n">
        <v>-0.49</v>
      </c>
    </row>
    <row r="252" customFormat="false" ht="12.75" hidden="false" customHeight="false" outlineLevel="0" collapsed="false">
      <c r="B252" s="60" t="s">
        <v>617</v>
      </c>
      <c r="C252" s="79" t="s">
        <v>210</v>
      </c>
      <c r="D252" s="60" t="s">
        <v>222</v>
      </c>
      <c r="E252" s="60" t="s">
        <v>314</v>
      </c>
      <c r="F252" s="62" t="n">
        <v>-31500</v>
      </c>
      <c r="G252" s="62" t="n">
        <v>-5567.8</v>
      </c>
      <c r="H252" s="62" t="n">
        <v>-0.5</v>
      </c>
    </row>
    <row r="253" customFormat="false" ht="12.75" hidden="false" customHeight="false" outlineLevel="0" collapsed="false">
      <c r="B253" s="60" t="s">
        <v>618</v>
      </c>
      <c r="C253" s="79" t="s">
        <v>210</v>
      </c>
      <c r="D253" s="60" t="s">
        <v>311</v>
      </c>
      <c r="E253" s="60" t="s">
        <v>312</v>
      </c>
      <c r="F253" s="62" t="n">
        <v>-193000</v>
      </c>
      <c r="G253" s="62" t="n">
        <v>-5632.71</v>
      </c>
      <c r="H253" s="62" t="n">
        <v>-0.5</v>
      </c>
    </row>
    <row r="254" customFormat="false" ht="12.75" hidden="false" customHeight="false" outlineLevel="0" collapsed="false">
      <c r="B254" s="60" t="s">
        <v>619</v>
      </c>
      <c r="C254" s="79" t="s">
        <v>210</v>
      </c>
      <c r="D254" s="60" t="s">
        <v>222</v>
      </c>
      <c r="E254" s="60" t="s">
        <v>309</v>
      </c>
      <c r="F254" s="62" t="n">
        <v>-183000</v>
      </c>
      <c r="G254" s="62" t="n">
        <v>-5804.39</v>
      </c>
      <c r="H254" s="62" t="n">
        <v>-0.52</v>
      </c>
    </row>
    <row r="255" customFormat="false" ht="12.75" hidden="false" customHeight="false" outlineLevel="0" collapsed="false">
      <c r="B255" s="60" t="s">
        <v>620</v>
      </c>
      <c r="C255" s="79" t="s">
        <v>210</v>
      </c>
      <c r="D255" s="60" t="s">
        <v>222</v>
      </c>
      <c r="E255" s="60" t="s">
        <v>307</v>
      </c>
      <c r="F255" s="62" t="n">
        <v>-1201000</v>
      </c>
      <c r="G255" s="62" t="n">
        <v>-6188.75</v>
      </c>
      <c r="H255" s="62" t="n">
        <v>-0.55</v>
      </c>
    </row>
    <row r="256" customFormat="false" ht="12.75" hidden="false" customHeight="false" outlineLevel="0" collapsed="false">
      <c r="B256" s="60" t="s">
        <v>621</v>
      </c>
      <c r="C256" s="79" t="s">
        <v>210</v>
      </c>
      <c r="D256" s="60" t="s">
        <v>217</v>
      </c>
      <c r="E256" s="60" t="s">
        <v>305</v>
      </c>
      <c r="F256" s="62" t="n">
        <v>-203000</v>
      </c>
      <c r="G256" s="62" t="n">
        <v>-6312.49</v>
      </c>
      <c r="H256" s="62" t="n">
        <v>-0.56</v>
      </c>
    </row>
    <row r="257" customFormat="false" ht="12.75" hidden="false" customHeight="false" outlineLevel="0" collapsed="false">
      <c r="B257" s="60" t="s">
        <v>622</v>
      </c>
      <c r="C257" s="79" t="s">
        <v>210</v>
      </c>
      <c r="D257" s="60" t="s">
        <v>275</v>
      </c>
      <c r="E257" s="60" t="s">
        <v>303</v>
      </c>
      <c r="F257" s="62" t="n">
        <v>-434850</v>
      </c>
      <c r="G257" s="62" t="n">
        <v>-6547.1</v>
      </c>
      <c r="H257" s="62" t="n">
        <v>-0.59</v>
      </c>
    </row>
    <row r="258" customFormat="false" ht="12.75" hidden="false" customHeight="false" outlineLevel="0" collapsed="false">
      <c r="B258" s="60" t="s">
        <v>623</v>
      </c>
      <c r="C258" s="79" t="s">
        <v>210</v>
      </c>
      <c r="D258" s="60" t="s">
        <v>217</v>
      </c>
      <c r="E258" s="60" t="s">
        <v>301</v>
      </c>
      <c r="F258" s="62" t="n">
        <v>-168800</v>
      </c>
      <c r="G258" s="62" t="n">
        <v>-6547.75</v>
      </c>
      <c r="H258" s="62" t="n">
        <v>-0.59</v>
      </c>
    </row>
    <row r="259" customFormat="false" ht="12.75" hidden="false" customHeight="false" outlineLevel="0" collapsed="false">
      <c r="B259" s="60" t="s">
        <v>624</v>
      </c>
      <c r="C259" s="79" t="s">
        <v>210</v>
      </c>
      <c r="D259" s="60" t="s">
        <v>298</v>
      </c>
      <c r="E259" s="60" t="s">
        <v>299</v>
      </c>
      <c r="F259" s="62" t="n">
        <v>-147125</v>
      </c>
      <c r="G259" s="62" t="n">
        <v>-6556.48</v>
      </c>
      <c r="H259" s="62" t="n">
        <v>-0.59</v>
      </c>
    </row>
    <row r="260" customFormat="false" ht="12.75" hidden="false" customHeight="false" outlineLevel="0" collapsed="false">
      <c r="B260" s="60" t="s">
        <v>625</v>
      </c>
      <c r="C260" s="79" t="s">
        <v>210</v>
      </c>
      <c r="D260" s="60" t="s">
        <v>222</v>
      </c>
      <c r="E260" s="60" t="s">
        <v>296</v>
      </c>
      <c r="F260" s="62" t="n">
        <v>-755000</v>
      </c>
      <c r="G260" s="62" t="n">
        <v>-6696.47</v>
      </c>
      <c r="H260" s="62" t="n">
        <v>-0.6</v>
      </c>
    </row>
    <row r="261" customFormat="false" ht="12.75" hidden="false" customHeight="false" outlineLevel="0" collapsed="false">
      <c r="B261" s="60" t="s">
        <v>626</v>
      </c>
      <c r="C261" s="79" t="s">
        <v>210</v>
      </c>
      <c r="D261" s="60" t="s">
        <v>239</v>
      </c>
      <c r="E261" s="60" t="s">
        <v>294</v>
      </c>
      <c r="F261" s="62" t="n">
        <v>-2221500</v>
      </c>
      <c r="G261" s="62" t="n">
        <v>-6861.1</v>
      </c>
      <c r="H261" s="62" t="n">
        <v>-0.61</v>
      </c>
    </row>
    <row r="262" customFormat="false" ht="12.75" hidden="false" customHeight="false" outlineLevel="0" collapsed="false">
      <c r="B262" s="60" t="s">
        <v>627</v>
      </c>
      <c r="C262" s="79" t="s">
        <v>210</v>
      </c>
      <c r="D262" s="60" t="s">
        <v>222</v>
      </c>
      <c r="E262" s="60" t="s">
        <v>292</v>
      </c>
      <c r="F262" s="62" t="n">
        <v>-1287500</v>
      </c>
      <c r="G262" s="62" t="n">
        <v>-7266.65</v>
      </c>
      <c r="H262" s="62" t="n">
        <v>-0.65</v>
      </c>
    </row>
    <row r="263" customFormat="false" ht="12.75" hidden="false" customHeight="false" outlineLevel="0" collapsed="false">
      <c r="B263" s="60" t="s">
        <v>628</v>
      </c>
      <c r="C263" s="79" t="s">
        <v>210</v>
      </c>
      <c r="D263" s="60" t="s">
        <v>230</v>
      </c>
      <c r="E263" s="60" t="s">
        <v>290</v>
      </c>
      <c r="F263" s="62" t="n">
        <v>-978000</v>
      </c>
      <c r="G263" s="62" t="n">
        <v>-7274.85</v>
      </c>
      <c r="H263" s="62" t="n">
        <v>-0.65</v>
      </c>
    </row>
    <row r="264" customFormat="false" ht="12.75" hidden="false" customHeight="false" outlineLevel="0" collapsed="false">
      <c r="B264" s="60" t="s">
        <v>629</v>
      </c>
      <c r="C264" s="79" t="s">
        <v>210</v>
      </c>
      <c r="D264" s="60" t="s">
        <v>230</v>
      </c>
      <c r="E264" s="60" t="s">
        <v>288</v>
      </c>
      <c r="F264" s="62" t="n">
        <v>-2381400</v>
      </c>
      <c r="G264" s="62" t="n">
        <v>-7304.94</v>
      </c>
      <c r="H264" s="62" t="n">
        <v>-0.65</v>
      </c>
    </row>
    <row r="265" customFormat="false" ht="12.75" hidden="false" customHeight="false" outlineLevel="0" collapsed="false">
      <c r="B265" s="60" t="s">
        <v>630</v>
      </c>
      <c r="C265" s="79" t="s">
        <v>210</v>
      </c>
      <c r="D265" s="60" t="s">
        <v>230</v>
      </c>
      <c r="E265" s="60" t="s">
        <v>286</v>
      </c>
      <c r="F265" s="62" t="n">
        <v>-860400</v>
      </c>
      <c r="G265" s="62" t="n">
        <v>-7933.75</v>
      </c>
      <c r="H265" s="62" t="n">
        <v>-0.71</v>
      </c>
    </row>
    <row r="266" customFormat="false" ht="12.75" hidden="false" customHeight="false" outlineLevel="0" collapsed="false">
      <c r="B266" s="60" t="s">
        <v>631</v>
      </c>
      <c r="C266" s="79" t="s">
        <v>210</v>
      </c>
      <c r="D266" s="60" t="s">
        <v>248</v>
      </c>
      <c r="E266" s="60" t="s">
        <v>284</v>
      </c>
      <c r="F266" s="62" t="n">
        <v>-1311000</v>
      </c>
      <c r="G266" s="62" t="n">
        <v>-8221.28</v>
      </c>
      <c r="H266" s="62" t="n">
        <v>-0.74</v>
      </c>
    </row>
    <row r="267" customFormat="false" ht="12.75" hidden="false" customHeight="false" outlineLevel="0" collapsed="false">
      <c r="B267" s="60" t="s">
        <v>632</v>
      </c>
      <c r="C267" s="79" t="s">
        <v>210</v>
      </c>
      <c r="D267" s="60" t="s">
        <v>281</v>
      </c>
      <c r="E267" s="60" t="s">
        <v>282</v>
      </c>
      <c r="F267" s="62" t="n">
        <v>-4008750</v>
      </c>
      <c r="G267" s="62" t="n">
        <v>-8270.05</v>
      </c>
      <c r="H267" s="62" t="n">
        <v>-0.74</v>
      </c>
    </row>
    <row r="268" customFormat="false" ht="12.75" hidden="false" customHeight="false" outlineLevel="0" collapsed="false">
      <c r="B268" s="60" t="s">
        <v>633</v>
      </c>
      <c r="C268" s="79" t="s">
        <v>210</v>
      </c>
      <c r="D268" s="60" t="s">
        <v>278</v>
      </c>
      <c r="E268" s="60" t="s">
        <v>279</v>
      </c>
      <c r="F268" s="62" t="n">
        <v>-320950</v>
      </c>
      <c r="G268" s="62" t="n">
        <v>-8327.85</v>
      </c>
      <c r="H268" s="62" t="n">
        <v>-0.74</v>
      </c>
    </row>
    <row r="269" customFormat="false" ht="12.75" hidden="false" customHeight="false" outlineLevel="0" collapsed="false">
      <c r="B269" s="60" t="s">
        <v>634</v>
      </c>
      <c r="C269" s="79" t="s">
        <v>210</v>
      </c>
      <c r="D269" s="60" t="s">
        <v>275</v>
      </c>
      <c r="E269" s="60" t="s">
        <v>276</v>
      </c>
      <c r="F269" s="62" t="n">
        <v>-2413950</v>
      </c>
      <c r="G269" s="62" t="n">
        <v>-8480.21</v>
      </c>
      <c r="H269" s="62" t="n">
        <v>-0.76</v>
      </c>
    </row>
    <row r="270" customFormat="false" ht="12.75" hidden="false" customHeight="false" outlineLevel="0" collapsed="false">
      <c r="B270" s="60" t="s">
        <v>635</v>
      </c>
      <c r="C270" s="79" t="s">
        <v>210</v>
      </c>
      <c r="D270" s="60" t="s">
        <v>248</v>
      </c>
      <c r="E270" s="60" t="s">
        <v>273</v>
      </c>
      <c r="F270" s="62" t="n">
        <v>-209500</v>
      </c>
      <c r="G270" s="62" t="n">
        <v>-8535.55</v>
      </c>
      <c r="H270" s="62" t="n">
        <v>-0.76</v>
      </c>
    </row>
    <row r="271" customFormat="false" ht="12.75" hidden="false" customHeight="false" outlineLevel="0" collapsed="false">
      <c r="B271" s="60" t="s">
        <v>636</v>
      </c>
      <c r="C271" s="79" t="s">
        <v>210</v>
      </c>
      <c r="D271" s="60" t="s">
        <v>270</v>
      </c>
      <c r="E271" s="60" t="s">
        <v>271</v>
      </c>
      <c r="F271" s="62" t="n">
        <v>-362250</v>
      </c>
      <c r="G271" s="62" t="n">
        <v>-9226.15</v>
      </c>
      <c r="H271" s="62" t="n">
        <v>-0.83</v>
      </c>
    </row>
    <row r="272" customFormat="false" ht="12.75" hidden="false" customHeight="false" outlineLevel="0" collapsed="false">
      <c r="B272" s="60" t="s">
        <v>637</v>
      </c>
      <c r="C272" s="79" t="s">
        <v>210</v>
      </c>
      <c r="D272" s="60" t="s">
        <v>267</v>
      </c>
      <c r="E272" s="60" t="s">
        <v>268</v>
      </c>
      <c r="F272" s="62" t="n">
        <v>-4218750</v>
      </c>
      <c r="G272" s="62" t="n">
        <v>-9412.03</v>
      </c>
      <c r="H272" s="62" t="n">
        <v>-0.84</v>
      </c>
    </row>
    <row r="273" customFormat="false" ht="12.75" hidden="false" customHeight="false" outlineLevel="0" collapsed="false">
      <c r="B273" s="60" t="s">
        <v>638</v>
      </c>
      <c r="C273" s="79" t="s">
        <v>210</v>
      </c>
      <c r="D273" s="60" t="s">
        <v>245</v>
      </c>
      <c r="E273" s="60" t="s">
        <v>265</v>
      </c>
      <c r="F273" s="62" t="n">
        <v>-63450</v>
      </c>
      <c r="G273" s="62" t="n">
        <v>-10167.8</v>
      </c>
      <c r="H273" s="62" t="n">
        <v>-0.91</v>
      </c>
    </row>
    <row r="274" customFormat="false" ht="12.75" hidden="false" customHeight="false" outlineLevel="0" collapsed="false">
      <c r="B274" s="60" t="s">
        <v>639</v>
      </c>
      <c r="C274" s="79" t="s">
        <v>210</v>
      </c>
      <c r="D274" s="60" t="s">
        <v>262</v>
      </c>
      <c r="E274" s="60" t="s">
        <v>263</v>
      </c>
      <c r="F274" s="62" t="n">
        <v>-4485000</v>
      </c>
      <c r="G274" s="62" t="n">
        <v>-10331.2</v>
      </c>
      <c r="H274" s="62" t="n">
        <v>-0.92</v>
      </c>
    </row>
    <row r="275" customFormat="false" ht="12.75" hidden="false" customHeight="false" outlineLevel="0" collapsed="false">
      <c r="B275" s="60" t="s">
        <v>640</v>
      </c>
      <c r="C275" s="79" t="s">
        <v>210</v>
      </c>
      <c r="D275" s="60" t="s">
        <v>217</v>
      </c>
      <c r="E275" s="60" t="s">
        <v>260</v>
      </c>
      <c r="F275" s="62" t="n">
        <v>-763800</v>
      </c>
      <c r="G275" s="62" t="n">
        <v>-10761.94</v>
      </c>
      <c r="H275" s="62" t="n">
        <v>-0.96</v>
      </c>
    </row>
    <row r="276" customFormat="false" ht="12.75" hidden="false" customHeight="false" outlineLevel="0" collapsed="false">
      <c r="B276" s="60" t="s">
        <v>641</v>
      </c>
      <c r="C276" s="79" t="s">
        <v>210</v>
      </c>
      <c r="D276" s="60" t="s">
        <v>255</v>
      </c>
      <c r="E276" s="60" t="s">
        <v>256</v>
      </c>
      <c r="F276" s="62" t="n">
        <v>-3075200</v>
      </c>
      <c r="G276" s="62" t="n">
        <v>-11375.16</v>
      </c>
      <c r="H276" s="62" t="n">
        <v>-1.02</v>
      </c>
    </row>
    <row r="277" customFormat="false" ht="12.75" hidden="false" customHeight="false" outlineLevel="0" collapsed="false">
      <c r="B277" s="60" t="s">
        <v>642</v>
      </c>
      <c r="C277" s="79" t="s">
        <v>210</v>
      </c>
      <c r="D277" s="60" t="s">
        <v>248</v>
      </c>
      <c r="E277" s="60" t="s">
        <v>258</v>
      </c>
      <c r="F277" s="62" t="n">
        <v>-271700</v>
      </c>
      <c r="G277" s="62" t="n">
        <v>-11604.17</v>
      </c>
      <c r="H277" s="62" t="n">
        <v>-1.04</v>
      </c>
    </row>
    <row r="278" customFormat="false" ht="12.75" hidden="false" customHeight="false" outlineLevel="0" collapsed="false">
      <c r="B278" s="60" t="s">
        <v>643</v>
      </c>
      <c r="C278" s="79" t="s">
        <v>210</v>
      </c>
      <c r="D278" s="60" t="s">
        <v>214</v>
      </c>
      <c r="E278" s="60" t="s">
        <v>253</v>
      </c>
      <c r="F278" s="62" t="n">
        <v>-168750</v>
      </c>
      <c r="G278" s="62" t="n">
        <v>-11814.86</v>
      </c>
      <c r="H278" s="62" t="n">
        <v>-1.06</v>
      </c>
    </row>
    <row r="279" customFormat="false" ht="12.75" hidden="false" customHeight="false" outlineLevel="0" collapsed="false">
      <c r="B279" s="60" t="s">
        <v>644</v>
      </c>
      <c r="C279" s="79" t="s">
        <v>210</v>
      </c>
      <c r="D279" s="60" t="s">
        <v>222</v>
      </c>
      <c r="E279" s="60" t="s">
        <v>251</v>
      </c>
      <c r="F279" s="62" t="n">
        <v>-1676700</v>
      </c>
      <c r="G279" s="62" t="n">
        <v>-12049.6</v>
      </c>
      <c r="H279" s="62" t="n">
        <v>-1.08</v>
      </c>
    </row>
    <row r="280" customFormat="false" ht="12.75" hidden="false" customHeight="false" outlineLevel="0" collapsed="false">
      <c r="B280" s="60" t="s">
        <v>645</v>
      </c>
      <c r="C280" s="79" t="s">
        <v>210</v>
      </c>
      <c r="D280" s="60" t="s">
        <v>248</v>
      </c>
      <c r="E280" s="60" t="s">
        <v>249</v>
      </c>
      <c r="F280" s="62" t="n">
        <v>-1467900</v>
      </c>
      <c r="G280" s="62" t="n">
        <v>-12403.02</v>
      </c>
      <c r="H280" s="62" t="n">
        <v>-1.11</v>
      </c>
    </row>
    <row r="281" customFormat="false" ht="12.75" hidden="false" customHeight="false" outlineLevel="0" collapsed="false">
      <c r="B281" s="60" t="s">
        <v>646</v>
      </c>
      <c r="C281" s="79" t="s">
        <v>210</v>
      </c>
      <c r="D281" s="60" t="s">
        <v>245</v>
      </c>
      <c r="E281" s="60" t="s">
        <v>246</v>
      </c>
      <c r="F281" s="62" t="n">
        <v>-2464000</v>
      </c>
      <c r="G281" s="62" t="n">
        <v>-12928.61</v>
      </c>
      <c r="H281" s="62" t="n">
        <v>-1.16</v>
      </c>
    </row>
    <row r="282" customFormat="false" ht="12.75" hidden="false" customHeight="false" outlineLevel="0" collapsed="false">
      <c r="B282" s="60" t="s">
        <v>647</v>
      </c>
      <c r="C282" s="79" t="s">
        <v>210</v>
      </c>
      <c r="D282" s="60" t="s">
        <v>242</v>
      </c>
      <c r="E282" s="60" t="s">
        <v>243</v>
      </c>
      <c r="F282" s="62" t="n">
        <v>-2037100</v>
      </c>
      <c r="G282" s="62" t="n">
        <v>-13589.49</v>
      </c>
      <c r="H282" s="62" t="n">
        <v>-1.22</v>
      </c>
    </row>
    <row r="283" customFormat="false" ht="12.75" hidden="false" customHeight="false" outlineLevel="0" collapsed="false">
      <c r="B283" s="60" t="s">
        <v>648</v>
      </c>
      <c r="C283" s="79" t="s">
        <v>210</v>
      </c>
      <c r="D283" s="60" t="s">
        <v>239</v>
      </c>
      <c r="E283" s="60" t="s">
        <v>240</v>
      </c>
      <c r="F283" s="62" t="n">
        <v>-211600</v>
      </c>
      <c r="G283" s="62" t="n">
        <v>-13936.72</v>
      </c>
      <c r="H283" s="62" t="n">
        <v>-1.25</v>
      </c>
    </row>
    <row r="284" customFormat="false" ht="12.75" hidden="false" customHeight="false" outlineLevel="0" collapsed="false">
      <c r="B284" s="60" t="s">
        <v>649</v>
      </c>
      <c r="C284" s="79" t="s">
        <v>210</v>
      </c>
      <c r="D284" s="60" t="s">
        <v>236</v>
      </c>
      <c r="E284" s="60" t="s">
        <v>237</v>
      </c>
      <c r="F284" s="62" t="n">
        <v>-974500</v>
      </c>
      <c r="G284" s="62" t="n">
        <v>-16043.68</v>
      </c>
      <c r="H284" s="62" t="n">
        <v>-1.44</v>
      </c>
    </row>
    <row r="285" customFormat="false" ht="12.75" hidden="false" customHeight="false" outlineLevel="0" collapsed="false">
      <c r="B285" s="60" t="s">
        <v>650</v>
      </c>
      <c r="C285" s="79" t="s">
        <v>210</v>
      </c>
      <c r="D285" s="60" t="s">
        <v>233</v>
      </c>
      <c r="E285" s="60" t="s">
        <v>234</v>
      </c>
      <c r="F285" s="62" t="n">
        <v>-1505775</v>
      </c>
      <c r="G285" s="62" t="n">
        <v>-18364.43</v>
      </c>
      <c r="H285" s="62" t="n">
        <v>-1.64</v>
      </c>
    </row>
    <row r="286" customFormat="false" ht="12.75" hidden="false" customHeight="false" outlineLevel="0" collapsed="false">
      <c r="B286" s="60" t="s">
        <v>651</v>
      </c>
      <c r="C286" s="79" t="s">
        <v>210</v>
      </c>
      <c r="D286" s="60" t="s">
        <v>230</v>
      </c>
      <c r="E286" s="60" t="s">
        <v>231</v>
      </c>
      <c r="F286" s="62" t="n">
        <v>-2590500</v>
      </c>
      <c r="G286" s="62" t="n">
        <v>-19224.1</v>
      </c>
      <c r="H286" s="62" t="n">
        <v>-1.72</v>
      </c>
    </row>
    <row r="287" customFormat="false" ht="12.75" hidden="false" customHeight="false" outlineLevel="0" collapsed="false">
      <c r="B287" s="60" t="s">
        <v>652</v>
      </c>
      <c r="C287" s="79" t="s">
        <v>210</v>
      </c>
      <c r="D287" s="60" t="s">
        <v>227</v>
      </c>
      <c r="E287" s="60" t="s">
        <v>228</v>
      </c>
      <c r="F287" s="62" t="n">
        <v>-2922500</v>
      </c>
      <c r="G287" s="62" t="n">
        <v>-20714.68</v>
      </c>
      <c r="H287" s="62" t="n">
        <v>-1.85</v>
      </c>
    </row>
    <row r="288" customFormat="false" ht="12.75" hidden="false" customHeight="false" outlineLevel="0" collapsed="false">
      <c r="B288" s="60" t="s">
        <v>653</v>
      </c>
      <c r="C288" s="79" t="s">
        <v>210</v>
      </c>
      <c r="D288" s="60" t="s">
        <v>222</v>
      </c>
      <c r="E288" s="60" t="s">
        <v>225</v>
      </c>
      <c r="F288" s="62" t="n">
        <v>-1033200</v>
      </c>
      <c r="G288" s="62" t="n">
        <v>-22496.38</v>
      </c>
      <c r="H288" s="62" t="n">
        <v>-2.01</v>
      </c>
    </row>
    <row r="289" customFormat="false" ht="12.75" hidden="false" customHeight="false" outlineLevel="0" collapsed="false">
      <c r="B289" s="60" t="s">
        <v>654</v>
      </c>
      <c r="C289" s="79" t="s">
        <v>210</v>
      </c>
      <c r="D289" s="60" t="s">
        <v>222</v>
      </c>
      <c r="E289" s="60" t="s">
        <v>223</v>
      </c>
      <c r="F289" s="62" t="n">
        <v>-11808000</v>
      </c>
      <c r="G289" s="62" t="n">
        <v>-25481.66</v>
      </c>
      <c r="H289" s="62" t="n">
        <v>-2.28</v>
      </c>
    </row>
    <row r="290" customFormat="false" ht="12.75" hidden="false" customHeight="false" outlineLevel="0" collapsed="false">
      <c r="B290" s="60" t="s">
        <v>655</v>
      </c>
      <c r="C290" s="79" t="s">
        <v>210</v>
      </c>
      <c r="D290" s="60" t="s">
        <v>217</v>
      </c>
      <c r="E290" s="60" t="s">
        <v>220</v>
      </c>
      <c r="F290" s="62" t="n">
        <v>-2321200</v>
      </c>
      <c r="G290" s="62" t="n">
        <v>-26207.51</v>
      </c>
      <c r="H290" s="62" t="n">
        <v>-2.34</v>
      </c>
    </row>
    <row r="291" customFormat="false" ht="12.75" hidden="false" customHeight="false" outlineLevel="0" collapsed="false">
      <c r="B291" s="60" t="s">
        <v>656</v>
      </c>
      <c r="C291" s="79" t="s">
        <v>210</v>
      </c>
      <c r="D291" s="60" t="s">
        <v>217</v>
      </c>
      <c r="E291" s="60" t="s">
        <v>218</v>
      </c>
      <c r="F291" s="62" t="n">
        <v>-751350</v>
      </c>
      <c r="G291" s="62" t="n">
        <v>-26750.69</v>
      </c>
      <c r="H291" s="62" t="n">
        <v>-2.39</v>
      </c>
    </row>
    <row r="292" customFormat="false" ht="12.75" hidden="false" customHeight="false" outlineLevel="0" collapsed="false">
      <c r="B292" s="60" t="s">
        <v>657</v>
      </c>
      <c r="C292" s="79" t="s">
        <v>210</v>
      </c>
      <c r="D292" s="60" t="s">
        <v>214</v>
      </c>
      <c r="E292" s="60" t="s">
        <v>215</v>
      </c>
      <c r="F292" s="62" t="n">
        <v>-1483200</v>
      </c>
      <c r="G292" s="62" t="n">
        <v>-35157.77</v>
      </c>
      <c r="H292" s="62" t="n">
        <v>-3.14</v>
      </c>
    </row>
    <row r="293" customFormat="false" ht="12.75" hidden="false" customHeight="false" outlineLevel="0" collapsed="false">
      <c r="B293" s="60" t="s">
        <v>658</v>
      </c>
      <c r="C293" s="79" t="s">
        <v>210</v>
      </c>
      <c r="D293" s="60" t="s">
        <v>211</v>
      </c>
      <c r="E293" s="60" t="s">
        <v>212</v>
      </c>
      <c r="F293" s="62" t="n">
        <v>-1517500</v>
      </c>
      <c r="G293" s="62" t="n">
        <v>-35867.63</v>
      </c>
      <c r="H293" s="62" t="n">
        <v>-3.21</v>
      </c>
    </row>
    <row r="294" customFormat="false" ht="12.75" hidden="false" customHeight="false" outlineLevel="0" collapsed="false">
      <c r="B294" s="78" t="s">
        <v>659</v>
      </c>
      <c r="C294" s="80"/>
      <c r="D294" s="78"/>
      <c r="E294" s="78"/>
      <c r="F294" s="81"/>
      <c r="G294" s="81" t="n">
        <f aca="false">SUM(G16:G154)</f>
        <v>744506.12</v>
      </c>
      <c r="H294" s="81" t="n">
        <f aca="false">SUM(H16:H154)</f>
        <v>66.6099999999999</v>
      </c>
    </row>
    <row r="295" customFormat="false" ht="12.75" hidden="false" customHeight="false" outlineLevel="0" collapsed="false">
      <c r="B295" s="75" t="s">
        <v>200</v>
      </c>
      <c r="C295" s="76" t="s">
        <v>201</v>
      </c>
      <c r="D295" s="75" t="s">
        <v>660</v>
      </c>
      <c r="E295" s="75" t="s">
        <v>203</v>
      </c>
      <c r="F295" s="77" t="s">
        <v>204</v>
      </c>
      <c r="G295" s="77" t="s">
        <v>205</v>
      </c>
      <c r="H295" s="77" t="s">
        <v>206</v>
      </c>
    </row>
    <row r="296" customFormat="false" ht="12.75" hidden="false" customHeight="false" outlineLevel="0" collapsed="false">
      <c r="B296" s="78" t="s">
        <v>661</v>
      </c>
      <c r="C296" s="79"/>
    </row>
    <row r="297" customFormat="false" ht="12.75" hidden="false" customHeight="false" outlineLevel="0" collapsed="false">
      <c r="B297" s="78" t="s">
        <v>207</v>
      </c>
      <c r="C297" s="79"/>
    </row>
    <row r="298" customFormat="false" ht="12.75" hidden="false" customHeight="false" outlineLevel="0" collapsed="false">
      <c r="B298" s="78" t="s">
        <v>662</v>
      </c>
      <c r="C298" s="79"/>
    </row>
    <row r="299" customFormat="false" ht="12.75" hidden="false" customHeight="false" outlineLevel="0" collapsed="false">
      <c r="B299" s="60" t="s">
        <v>663</v>
      </c>
      <c r="C299" s="79" t="n">
        <v>4.4</v>
      </c>
      <c r="D299" s="60" t="s">
        <v>664</v>
      </c>
      <c r="E299" s="60" t="s">
        <v>665</v>
      </c>
      <c r="F299" s="62" t="n">
        <v>16500000</v>
      </c>
      <c r="G299" s="62" t="n">
        <v>16811.69</v>
      </c>
      <c r="H299" s="62" t="n">
        <v>1.5</v>
      </c>
    </row>
    <row r="300" customFormat="false" ht="12.75" hidden="false" customHeight="false" outlineLevel="0" collapsed="false">
      <c r="B300" s="60" t="s">
        <v>666</v>
      </c>
      <c r="C300" s="79" t="n">
        <v>3.68</v>
      </c>
      <c r="D300" s="60" t="s">
        <v>664</v>
      </c>
      <c r="E300" s="60" t="s">
        <v>667</v>
      </c>
      <c r="F300" s="62" t="n">
        <v>13700000</v>
      </c>
      <c r="G300" s="62" t="n">
        <v>13720.74</v>
      </c>
      <c r="H300" s="62" t="n">
        <v>1.23</v>
      </c>
    </row>
    <row r="301" customFormat="false" ht="12.75" hidden="false" customHeight="false" outlineLevel="0" collapsed="false">
      <c r="B301" s="60" t="s">
        <v>668</v>
      </c>
      <c r="C301" s="79" t="n">
        <v>4.25</v>
      </c>
      <c r="D301" s="60" t="s">
        <v>664</v>
      </c>
      <c r="E301" s="60" t="s">
        <v>669</v>
      </c>
      <c r="F301" s="62" t="n">
        <v>13500000</v>
      </c>
      <c r="G301" s="62" t="n">
        <v>13710.4</v>
      </c>
      <c r="H301" s="62" t="n">
        <v>1.23</v>
      </c>
    </row>
    <row r="302" customFormat="false" ht="12.75" hidden="false" customHeight="false" outlineLevel="0" collapsed="false">
      <c r="B302" s="60" t="s">
        <v>670</v>
      </c>
      <c r="C302" s="79" t="n">
        <v>3.93</v>
      </c>
      <c r="D302" s="60" t="s">
        <v>664</v>
      </c>
      <c r="E302" s="60" t="s">
        <v>671</v>
      </c>
      <c r="F302" s="62" t="n">
        <v>13500000</v>
      </c>
      <c r="G302" s="62" t="n">
        <v>13652.87</v>
      </c>
      <c r="H302" s="62" t="n">
        <v>1.22</v>
      </c>
    </row>
    <row r="303" customFormat="false" ht="12.75" hidden="false" customHeight="false" outlineLevel="0" collapsed="false">
      <c r="B303" s="60" t="s">
        <v>672</v>
      </c>
      <c r="C303" s="79" t="n">
        <v>3.75</v>
      </c>
      <c r="D303" s="60" t="s">
        <v>664</v>
      </c>
      <c r="E303" s="60" t="s">
        <v>673</v>
      </c>
      <c r="F303" s="62" t="n">
        <v>12500000</v>
      </c>
      <c r="G303" s="62" t="n">
        <v>12613.46</v>
      </c>
      <c r="H303" s="62" t="n">
        <v>1.13</v>
      </c>
    </row>
    <row r="304" customFormat="false" ht="12.75" hidden="false" customHeight="false" outlineLevel="0" collapsed="false">
      <c r="B304" s="60" t="s">
        <v>674</v>
      </c>
      <c r="C304" s="79" t="n">
        <v>4.41</v>
      </c>
      <c r="D304" s="60" t="s">
        <v>664</v>
      </c>
      <c r="E304" s="60" t="s">
        <v>675</v>
      </c>
      <c r="F304" s="62" t="n">
        <v>11500000</v>
      </c>
      <c r="G304" s="62" t="n">
        <v>11464.8</v>
      </c>
      <c r="H304" s="62" t="n">
        <v>1.03</v>
      </c>
    </row>
    <row r="305" customFormat="false" ht="12.75" hidden="false" customHeight="false" outlineLevel="0" collapsed="false">
      <c r="B305" s="60" t="s">
        <v>676</v>
      </c>
      <c r="C305" s="79" t="n">
        <v>4.32</v>
      </c>
      <c r="D305" s="60" t="s">
        <v>664</v>
      </c>
      <c r="E305" s="60" t="s">
        <v>677</v>
      </c>
      <c r="F305" s="62" t="n">
        <v>10700000</v>
      </c>
      <c r="G305" s="62" t="n">
        <v>10920.98</v>
      </c>
      <c r="H305" s="62" t="n">
        <v>0.98</v>
      </c>
    </row>
    <row r="306" customFormat="false" ht="12.75" hidden="false" customHeight="false" outlineLevel="0" collapsed="false">
      <c r="B306" s="60" t="s">
        <v>678</v>
      </c>
      <c r="C306" s="79" t="n">
        <v>4.62</v>
      </c>
      <c r="D306" s="60" t="s">
        <v>664</v>
      </c>
      <c r="E306" s="60" t="s">
        <v>679</v>
      </c>
      <c r="F306" s="62" t="n">
        <v>5200000</v>
      </c>
      <c r="G306" s="62" t="n">
        <v>5354.78</v>
      </c>
      <c r="H306" s="62" t="n">
        <v>0.48</v>
      </c>
    </row>
    <row r="307" customFormat="false" ht="12.75" hidden="false" customHeight="false" outlineLevel="0" collapsed="false">
      <c r="B307" s="60" t="s">
        <v>680</v>
      </c>
      <c r="C307" s="79" t="n">
        <v>4.8</v>
      </c>
      <c r="D307" s="60" t="s">
        <v>664</v>
      </c>
      <c r="E307" s="60" t="s">
        <v>681</v>
      </c>
      <c r="F307" s="62" t="n">
        <v>4000000</v>
      </c>
      <c r="G307" s="62" t="n">
        <v>3979.26</v>
      </c>
      <c r="H307" s="62" t="n">
        <v>0.36</v>
      </c>
    </row>
    <row r="308" customFormat="false" ht="12.75" hidden="false" customHeight="false" outlineLevel="0" collapsed="false">
      <c r="B308" s="60" t="s">
        <v>682</v>
      </c>
      <c r="C308" s="79" t="n">
        <v>4.89</v>
      </c>
      <c r="D308" s="60" t="s">
        <v>664</v>
      </c>
      <c r="E308" s="60" t="s">
        <v>683</v>
      </c>
      <c r="F308" s="62" t="n">
        <v>3500000</v>
      </c>
      <c r="G308" s="62" t="n">
        <v>3726.19</v>
      </c>
      <c r="H308" s="62" t="n">
        <v>0.33</v>
      </c>
    </row>
    <row r="309" customFormat="false" ht="12.75" hidden="false" customHeight="false" outlineLevel="0" collapsed="false">
      <c r="B309" s="60" t="s">
        <v>684</v>
      </c>
      <c r="C309" s="79" t="n">
        <v>4.7</v>
      </c>
      <c r="D309" s="60" t="s">
        <v>664</v>
      </c>
      <c r="E309" s="60" t="s">
        <v>685</v>
      </c>
      <c r="F309" s="62" t="n">
        <v>3500000</v>
      </c>
      <c r="G309" s="62" t="n">
        <v>3600.53</v>
      </c>
      <c r="H309" s="62" t="n">
        <v>0.32</v>
      </c>
    </row>
    <row r="310" customFormat="false" ht="12.75" hidden="false" customHeight="false" outlineLevel="0" collapsed="false">
      <c r="B310" s="60" t="s">
        <v>686</v>
      </c>
      <c r="C310" s="79" t="n">
        <v>4.6</v>
      </c>
      <c r="D310" s="60" t="s">
        <v>664</v>
      </c>
      <c r="E310" s="60" t="s">
        <v>687</v>
      </c>
      <c r="F310" s="62" t="n">
        <v>3500000</v>
      </c>
      <c r="G310" s="62" t="n">
        <v>3485.88</v>
      </c>
      <c r="H310" s="62" t="n">
        <v>0.31</v>
      </c>
    </row>
    <row r="311" customFormat="false" ht="12.75" hidden="false" customHeight="false" outlineLevel="0" collapsed="false">
      <c r="B311" s="60" t="s">
        <v>688</v>
      </c>
      <c r="C311" s="79" t="n">
        <v>4.84</v>
      </c>
      <c r="D311" s="60" t="s">
        <v>664</v>
      </c>
      <c r="E311" s="60" t="s">
        <v>689</v>
      </c>
      <c r="F311" s="62" t="n">
        <v>2800000</v>
      </c>
      <c r="G311" s="62" t="n">
        <v>2924.78</v>
      </c>
      <c r="H311" s="62" t="n">
        <v>0.26</v>
      </c>
    </row>
    <row r="312" customFormat="false" ht="12.75" hidden="false" customHeight="false" outlineLevel="0" collapsed="false">
      <c r="B312" s="60" t="s">
        <v>690</v>
      </c>
      <c r="C312" s="79" t="n">
        <v>4.84</v>
      </c>
      <c r="D312" s="60" t="s">
        <v>664</v>
      </c>
      <c r="E312" s="60" t="s">
        <v>691</v>
      </c>
      <c r="F312" s="62" t="n">
        <v>2000000</v>
      </c>
      <c r="G312" s="62" t="n">
        <v>2096.14</v>
      </c>
      <c r="H312" s="62" t="n">
        <v>0.19</v>
      </c>
    </row>
    <row r="313" customFormat="false" ht="12.75" hidden="false" customHeight="false" outlineLevel="0" collapsed="false">
      <c r="B313" s="60" t="s">
        <v>692</v>
      </c>
      <c r="C313" s="79" t="n">
        <v>4.65</v>
      </c>
      <c r="D313" s="60" t="s">
        <v>664</v>
      </c>
      <c r="E313" s="60" t="s">
        <v>693</v>
      </c>
      <c r="F313" s="62" t="n">
        <v>500000</v>
      </c>
      <c r="G313" s="62" t="n">
        <v>508.78</v>
      </c>
      <c r="H313" s="62" t="n">
        <v>0.05</v>
      </c>
    </row>
    <row r="314" customFormat="false" ht="12.75" hidden="false" customHeight="false" outlineLevel="0" collapsed="false">
      <c r="B314" s="78" t="s">
        <v>694</v>
      </c>
      <c r="C314" s="80"/>
      <c r="D314" s="78"/>
      <c r="E314" s="78"/>
      <c r="F314" s="81"/>
      <c r="G314" s="81" t="n">
        <f aca="false">SUM(G295:G313)</f>
        <v>118571.28</v>
      </c>
      <c r="H314" s="81" t="n">
        <f aca="false">SUM(H295:H313)</f>
        <v>10.62</v>
      </c>
    </row>
    <row r="315" customFormat="false" ht="12.75" hidden="false" customHeight="false" outlineLevel="0" collapsed="false">
      <c r="B315" s="78" t="s">
        <v>695</v>
      </c>
      <c r="C315" s="79"/>
    </row>
    <row r="316" customFormat="false" ht="12.75" hidden="false" customHeight="false" outlineLevel="0" collapsed="false">
      <c r="B316" s="60" t="s">
        <v>696</v>
      </c>
      <c r="C316" s="79" t="n">
        <v>4.74</v>
      </c>
      <c r="D316" s="60" t="s">
        <v>697</v>
      </c>
      <c r="E316" s="60" t="s">
        <v>698</v>
      </c>
      <c r="F316" s="62" t="n">
        <v>500</v>
      </c>
      <c r="G316" s="62" t="n">
        <v>5002.67</v>
      </c>
      <c r="H316" s="62" t="n">
        <v>0.45</v>
      </c>
    </row>
    <row r="317" customFormat="false" ht="12.75" hidden="false" customHeight="false" outlineLevel="0" collapsed="false">
      <c r="B317" s="60" t="s">
        <v>699</v>
      </c>
      <c r="C317" s="79" t="n">
        <v>5.97</v>
      </c>
      <c r="D317" s="60" t="s">
        <v>697</v>
      </c>
      <c r="E317" s="60" t="s">
        <v>700</v>
      </c>
      <c r="F317" s="62" t="n">
        <v>400</v>
      </c>
      <c r="G317" s="62" t="n">
        <v>3967.42</v>
      </c>
      <c r="H317" s="62" t="n">
        <v>0.35</v>
      </c>
    </row>
    <row r="318" customFormat="false" ht="12.75" hidden="false" customHeight="false" outlineLevel="0" collapsed="false">
      <c r="B318" s="60" t="s">
        <v>701</v>
      </c>
      <c r="C318" s="79" t="n">
        <v>4.56</v>
      </c>
      <c r="D318" s="60" t="s">
        <v>697</v>
      </c>
      <c r="E318" s="60" t="s">
        <v>702</v>
      </c>
      <c r="F318" s="62" t="n">
        <v>250</v>
      </c>
      <c r="G318" s="62" t="n">
        <v>2526.18</v>
      </c>
      <c r="H318" s="62" t="n">
        <v>0.23</v>
      </c>
    </row>
    <row r="319" customFormat="false" ht="12.75" hidden="false" customHeight="false" outlineLevel="0" collapsed="false">
      <c r="B319" s="60" t="s">
        <v>703</v>
      </c>
      <c r="C319" s="79" t="n">
        <v>4.05</v>
      </c>
      <c r="D319" s="60" t="s">
        <v>697</v>
      </c>
      <c r="E319" s="60" t="s">
        <v>704</v>
      </c>
      <c r="F319" s="62" t="n">
        <v>250</v>
      </c>
      <c r="G319" s="62" t="n">
        <v>2503.97</v>
      </c>
      <c r="H319" s="62" t="n">
        <v>0.22</v>
      </c>
    </row>
    <row r="320" customFormat="false" ht="12.75" hidden="false" customHeight="false" outlineLevel="0" collapsed="false">
      <c r="B320" s="60" t="s">
        <v>705</v>
      </c>
      <c r="C320" s="79" t="n">
        <v>4.95</v>
      </c>
      <c r="D320" s="60" t="s">
        <v>697</v>
      </c>
      <c r="E320" s="60" t="s">
        <v>706</v>
      </c>
      <c r="F320" s="62" t="n">
        <v>250</v>
      </c>
      <c r="G320" s="62" t="n">
        <v>2490.61</v>
      </c>
      <c r="H320" s="62" t="n">
        <v>0.22</v>
      </c>
    </row>
    <row r="321" customFormat="false" ht="12.75" hidden="false" customHeight="false" outlineLevel="0" collapsed="false">
      <c r="B321" s="60" t="s">
        <v>707</v>
      </c>
      <c r="C321" s="79" t="n">
        <v>5.75</v>
      </c>
      <c r="D321" s="60" t="s">
        <v>697</v>
      </c>
      <c r="E321" s="60" t="s">
        <v>708</v>
      </c>
      <c r="F321" s="62" t="n">
        <v>250</v>
      </c>
      <c r="G321" s="62" t="n">
        <v>2465.68</v>
      </c>
      <c r="H321" s="62" t="n">
        <v>0.22</v>
      </c>
    </row>
    <row r="322" customFormat="false" ht="12.75" hidden="false" customHeight="false" outlineLevel="0" collapsed="false">
      <c r="B322" s="60" t="s">
        <v>709</v>
      </c>
      <c r="C322" s="79" t="n">
        <v>4.17</v>
      </c>
      <c r="D322" s="60" t="s">
        <v>697</v>
      </c>
      <c r="E322" s="60" t="s">
        <v>710</v>
      </c>
      <c r="F322" s="62" t="n">
        <v>200</v>
      </c>
      <c r="G322" s="62" t="n">
        <v>2011.16</v>
      </c>
      <c r="H322" s="62" t="n">
        <v>0.18</v>
      </c>
    </row>
    <row r="323" customFormat="false" ht="12.75" hidden="false" customHeight="false" outlineLevel="0" collapsed="false">
      <c r="B323" s="60" t="s">
        <v>711</v>
      </c>
      <c r="C323" s="79" t="n">
        <v>4.71</v>
      </c>
      <c r="D323" s="60" t="s">
        <v>697</v>
      </c>
      <c r="E323" s="60" t="s">
        <v>712</v>
      </c>
      <c r="F323" s="62" t="n">
        <v>150</v>
      </c>
      <c r="G323" s="62" t="n">
        <v>1518.35</v>
      </c>
      <c r="H323" s="62" t="n">
        <v>0.14</v>
      </c>
    </row>
    <row r="324" customFormat="false" ht="12.75" hidden="false" customHeight="false" outlineLevel="0" collapsed="false">
      <c r="B324" s="60" t="s">
        <v>713</v>
      </c>
      <c r="C324" s="79" t="n">
        <v>4.13</v>
      </c>
      <c r="D324" s="60" t="s">
        <v>714</v>
      </c>
      <c r="E324" s="60" t="s">
        <v>715</v>
      </c>
      <c r="F324" s="62" t="n">
        <v>150</v>
      </c>
      <c r="G324" s="62" t="n">
        <v>1515.4</v>
      </c>
      <c r="H324" s="62" t="n">
        <v>0.14</v>
      </c>
    </row>
    <row r="325" customFormat="false" ht="12.75" hidden="false" customHeight="false" outlineLevel="0" collapsed="false">
      <c r="B325" s="60" t="s">
        <v>716</v>
      </c>
      <c r="C325" s="79" t="n">
        <v>4.5</v>
      </c>
      <c r="D325" s="60" t="s">
        <v>714</v>
      </c>
      <c r="E325" s="60" t="s">
        <v>717</v>
      </c>
      <c r="F325" s="62" t="n">
        <v>100</v>
      </c>
      <c r="G325" s="62" t="n">
        <v>1010.65</v>
      </c>
      <c r="H325" s="62" t="n">
        <v>0.09</v>
      </c>
    </row>
    <row r="326" customFormat="false" ht="12.75" hidden="false" customHeight="false" outlineLevel="0" collapsed="false">
      <c r="B326" s="60" t="s">
        <v>718</v>
      </c>
      <c r="C326" s="79" t="n">
        <v>5.2</v>
      </c>
      <c r="D326" s="60" t="s">
        <v>697</v>
      </c>
      <c r="E326" s="60" t="s">
        <v>719</v>
      </c>
      <c r="F326" s="62" t="n">
        <v>50</v>
      </c>
      <c r="G326" s="62" t="n">
        <v>519.45</v>
      </c>
      <c r="H326" s="62" t="n">
        <v>0.05</v>
      </c>
    </row>
    <row r="327" customFormat="false" ht="12.75" hidden="false" customHeight="false" outlineLevel="0" collapsed="false">
      <c r="B327" s="60" t="s">
        <v>720</v>
      </c>
      <c r="C327" s="79" t="n">
        <v>5.66</v>
      </c>
      <c r="D327" s="60" t="s">
        <v>697</v>
      </c>
      <c r="E327" s="60" t="s">
        <v>721</v>
      </c>
      <c r="F327" s="62" t="n">
        <v>50</v>
      </c>
      <c r="G327" s="62" t="n">
        <v>506.75</v>
      </c>
      <c r="H327" s="62" t="n">
        <v>0.05</v>
      </c>
    </row>
    <row r="328" customFormat="false" ht="12.75" hidden="false" customHeight="false" outlineLevel="0" collapsed="false">
      <c r="B328" s="78" t="s">
        <v>722</v>
      </c>
      <c r="C328" s="80"/>
      <c r="D328" s="78"/>
      <c r="E328" s="78"/>
      <c r="F328" s="81"/>
      <c r="G328" s="81" t="n">
        <f aca="false">SUM(G315:G327)</f>
        <v>26038.29</v>
      </c>
      <c r="H328" s="81" t="n">
        <f aca="false">SUM(H315:H327)</f>
        <v>2.34</v>
      </c>
    </row>
    <row r="329" customFormat="false" ht="12.75" hidden="false" customHeight="false" outlineLevel="0" collapsed="false">
      <c r="B329" s="78" t="s">
        <v>723</v>
      </c>
      <c r="C329" s="79"/>
    </row>
    <row r="330" customFormat="false" ht="12.75" hidden="false" customHeight="false" outlineLevel="0" collapsed="false">
      <c r="B330" s="60" t="s">
        <v>724</v>
      </c>
      <c r="C330" s="79" t="n">
        <v>4.35</v>
      </c>
      <c r="D330" s="60" t="s">
        <v>725</v>
      </c>
      <c r="E330" s="60" t="s">
        <v>726</v>
      </c>
      <c r="F330" s="62" t="n">
        <v>2000</v>
      </c>
      <c r="G330" s="62" t="n">
        <v>9931.35</v>
      </c>
      <c r="H330" s="62" t="n">
        <v>0.89</v>
      </c>
    </row>
    <row r="331" customFormat="false" ht="12.75" hidden="false" customHeight="false" outlineLevel="0" collapsed="false">
      <c r="B331" s="60" t="s">
        <v>727</v>
      </c>
      <c r="C331" s="79" t="n">
        <v>3.34</v>
      </c>
      <c r="D331" s="60" t="s">
        <v>664</v>
      </c>
      <c r="E331" s="60" t="s">
        <v>728</v>
      </c>
      <c r="F331" s="62" t="n">
        <v>7000000</v>
      </c>
      <c r="G331" s="62" t="n">
        <v>6981.49</v>
      </c>
      <c r="H331" s="62" t="n">
        <v>0.62</v>
      </c>
    </row>
    <row r="332" customFormat="false" ht="12.75" hidden="false" customHeight="false" outlineLevel="0" collapsed="false">
      <c r="B332" s="60" t="s">
        <v>729</v>
      </c>
      <c r="C332" s="79" t="n">
        <v>3.3</v>
      </c>
      <c r="D332" s="60" t="s">
        <v>664</v>
      </c>
      <c r="E332" s="60" t="s">
        <v>730</v>
      </c>
      <c r="F332" s="62" t="n">
        <v>4000000</v>
      </c>
      <c r="G332" s="62" t="n">
        <v>3991.7</v>
      </c>
      <c r="H332" s="62" t="n">
        <v>0.36</v>
      </c>
    </row>
    <row r="333" customFormat="false" ht="12.75" hidden="false" customHeight="false" outlineLevel="0" collapsed="false">
      <c r="B333" s="60" t="s">
        <v>731</v>
      </c>
      <c r="C333" s="79" t="n">
        <v>3.29</v>
      </c>
      <c r="D333" s="60" t="s">
        <v>664</v>
      </c>
      <c r="E333" s="60" t="s">
        <v>732</v>
      </c>
      <c r="F333" s="62" t="n">
        <v>2500000</v>
      </c>
      <c r="G333" s="62" t="n">
        <v>2496.4</v>
      </c>
      <c r="H333" s="62" t="n">
        <v>0.22</v>
      </c>
    </row>
    <row r="334" customFormat="false" ht="12.75" hidden="false" customHeight="false" outlineLevel="0" collapsed="false">
      <c r="B334" s="78" t="s">
        <v>733</v>
      </c>
      <c r="C334" s="80"/>
      <c r="D334" s="78"/>
      <c r="E334" s="78"/>
      <c r="F334" s="81"/>
      <c r="G334" s="81" t="n">
        <f aca="false">SUM(G330:G333)</f>
        <v>23400.94</v>
      </c>
      <c r="H334" s="81" t="n">
        <f aca="false">SUM(H330:H333)</f>
        <v>2.09</v>
      </c>
    </row>
    <row r="335" s="82" customFormat="true" ht="12.75" hidden="false" customHeight="false" outlineLevel="0" collapsed="false">
      <c r="B335" s="83" t="s">
        <v>734</v>
      </c>
      <c r="C335" s="84"/>
      <c r="D335" s="83"/>
      <c r="E335" s="83"/>
      <c r="F335" s="85"/>
      <c r="G335" s="85"/>
      <c r="H335" s="85"/>
      <c r="K335" s="86"/>
      <c r="L335" s="86"/>
    </row>
    <row r="336" customFormat="false" ht="12.75" hidden="false" customHeight="false" outlineLevel="0" collapsed="false">
      <c r="B336" s="60" t="s">
        <v>67</v>
      </c>
      <c r="C336" s="79" t="s">
        <v>210</v>
      </c>
      <c r="D336" s="60" t="s">
        <v>735</v>
      </c>
      <c r="E336" s="60" t="s">
        <v>736</v>
      </c>
      <c r="F336" s="62" t="n">
        <v>2005414.076</v>
      </c>
      <c r="G336" s="62" t="n">
        <v>76360.1</v>
      </c>
      <c r="H336" s="62" t="n">
        <v>6.83</v>
      </c>
    </row>
    <row r="337" customFormat="false" ht="12.75" hidden="false" customHeight="false" outlineLevel="0" collapsed="false">
      <c r="B337" s="60" t="s">
        <v>61</v>
      </c>
      <c r="C337" s="79" t="s">
        <v>210</v>
      </c>
      <c r="D337" s="60" t="s">
        <v>735</v>
      </c>
      <c r="E337" s="60" t="s">
        <v>737</v>
      </c>
      <c r="F337" s="62" t="n">
        <v>1218677.692</v>
      </c>
      <c r="G337" s="62" t="n">
        <v>40819.45</v>
      </c>
      <c r="H337" s="62" t="n">
        <v>3.65</v>
      </c>
    </row>
    <row r="338" customFormat="false" ht="12.75" hidden="false" customHeight="false" outlineLevel="0" collapsed="false">
      <c r="B338" s="60" t="s">
        <v>155</v>
      </c>
      <c r="C338" s="79" t="s">
        <v>210</v>
      </c>
      <c r="D338" s="60" t="s">
        <v>735</v>
      </c>
      <c r="E338" s="60" t="s">
        <v>738</v>
      </c>
      <c r="F338" s="62" t="n">
        <v>698149</v>
      </c>
      <c r="G338" s="62" t="n">
        <v>22595.39</v>
      </c>
      <c r="H338" s="62" t="n">
        <v>2.02</v>
      </c>
    </row>
    <row r="339" customFormat="false" ht="12.75" hidden="false" customHeight="false" outlineLevel="0" collapsed="false">
      <c r="B339" s="60" t="s">
        <v>93</v>
      </c>
      <c r="C339" s="79" t="s">
        <v>210</v>
      </c>
      <c r="D339" s="60" t="s">
        <v>735</v>
      </c>
      <c r="E339" s="60" t="s">
        <v>739</v>
      </c>
      <c r="F339" s="62" t="n">
        <v>38014251.441</v>
      </c>
      <c r="G339" s="62" t="n">
        <v>4507.96</v>
      </c>
      <c r="H339" s="62" t="n">
        <v>0.4</v>
      </c>
    </row>
    <row r="340" customFormat="false" ht="12.75" hidden="false" customHeight="false" outlineLevel="0" collapsed="false">
      <c r="B340" s="83" t="s">
        <v>740</v>
      </c>
      <c r="C340" s="87"/>
      <c r="D340" s="78"/>
      <c r="E340" s="78"/>
      <c r="F340" s="81"/>
      <c r="G340" s="81" t="n">
        <f aca="false">SUM(G336:G339)</f>
        <v>144282.9</v>
      </c>
      <c r="H340" s="81" t="n">
        <f aca="false">SUM(H336:H339)</f>
        <v>12.9</v>
      </c>
    </row>
    <row r="341" customFormat="false" ht="12.75" hidden="false" customHeight="false" outlineLevel="0" collapsed="false">
      <c r="B341" s="78" t="s">
        <v>741</v>
      </c>
    </row>
    <row r="342" customFormat="false" ht="12.75" hidden="false" customHeight="false" outlineLevel="0" collapsed="false">
      <c r="B342" s="60" t="s">
        <v>387</v>
      </c>
      <c r="F342" s="62" t="s">
        <v>182</v>
      </c>
      <c r="G342" s="62" t="n">
        <v>4179</v>
      </c>
      <c r="H342" s="62" t="n">
        <v>0.373825980442373</v>
      </c>
    </row>
    <row r="343" customFormat="false" ht="12.75" hidden="false" customHeight="false" outlineLevel="0" collapsed="false">
      <c r="B343" s="78" t="s">
        <v>742</v>
      </c>
      <c r="C343" s="87"/>
      <c r="D343" s="78"/>
      <c r="E343" s="78"/>
      <c r="F343" s="81"/>
      <c r="G343" s="81" t="n">
        <f aca="false">SUM(G341:G342)</f>
        <v>4179</v>
      </c>
      <c r="H343" s="81" t="n">
        <f aca="false">SUM(H341:H342)</f>
        <v>0.373825980442373</v>
      </c>
      <c r="J343" s="81"/>
      <c r="K343" s="81"/>
    </row>
    <row r="344" customFormat="false" ht="12.75" hidden="false" customHeight="false" outlineLevel="0" collapsed="false">
      <c r="B344" s="78" t="s">
        <v>743</v>
      </c>
      <c r="C344" s="87"/>
      <c r="D344" s="78"/>
      <c r="E344" s="78"/>
      <c r="F344" s="81"/>
      <c r="G344" s="81" t="n">
        <v>66747.51</v>
      </c>
      <c r="H344" s="81" t="n">
        <v>5.97</v>
      </c>
    </row>
    <row r="345" customFormat="false" ht="12.75" hidden="false" customHeight="false" outlineLevel="0" collapsed="false">
      <c r="B345" s="78" t="s">
        <v>744</v>
      </c>
      <c r="C345" s="87"/>
      <c r="D345" s="78"/>
      <c r="E345" s="78"/>
      <c r="F345" s="81"/>
      <c r="G345" s="87" t="n">
        <f aca="false">+G294+G314+G328+G334+G340+G343+G344</f>
        <v>1127726.04</v>
      </c>
      <c r="H345" s="87" t="n">
        <f aca="false">+H294+H314+H328+H334+H340+H343+H344</f>
        <v>100.903825980442</v>
      </c>
      <c r="J345" s="81"/>
      <c r="K345" s="81"/>
    </row>
    <row r="346" customFormat="false" ht="12.75" hidden="false" customHeight="false" outlineLevel="0" collapsed="false">
      <c r="B346" s="78" t="s">
        <v>745</v>
      </c>
      <c r="C346" s="87"/>
      <c r="D346" s="78"/>
      <c r="E346" s="78"/>
      <c r="F346" s="81"/>
      <c r="G346" s="81" t="n">
        <f aca="false">+G347-G345</f>
        <v>-9826.20996284951</v>
      </c>
      <c r="H346" s="81" t="n">
        <f aca="false">+H347-H345</f>
        <v>-0.903825980442335</v>
      </c>
      <c r="J346" s="81"/>
      <c r="K346" s="81"/>
    </row>
    <row r="347" customFormat="false" ht="12.75" hidden="false" customHeight="false" outlineLevel="0" collapsed="false">
      <c r="B347" s="78" t="s">
        <v>746</v>
      </c>
      <c r="C347" s="87"/>
      <c r="D347" s="78"/>
      <c r="E347" s="78"/>
      <c r="F347" s="81"/>
      <c r="G347" s="81" t="n">
        <v>1117899.83003715</v>
      </c>
      <c r="H347" s="81" t="n">
        <v>100</v>
      </c>
    </row>
    <row r="348" customFormat="false" ht="12.75" hidden="false" customHeight="false" outlineLevel="0" collapsed="false">
      <c r="B348" s="60" t="s">
        <v>747</v>
      </c>
    </row>
    <row r="349" customFormat="false" ht="12.75" hidden="false" customHeight="false" outlineLevel="0" collapsed="false">
      <c r="B349" s="60" t="s">
        <v>748</v>
      </c>
    </row>
    <row r="350" customFormat="false" ht="12.75" hidden="false" customHeight="false" outlineLevel="0" collapsed="false">
      <c r="B350" s="60" t="s">
        <v>749</v>
      </c>
      <c r="C350" s="88" t="n">
        <v>44620</v>
      </c>
    </row>
    <row r="351" customFormat="false" ht="12.75" hidden="false" customHeight="false" outlineLevel="0" collapsed="false">
      <c r="B351" s="78" t="s">
        <v>750</v>
      </c>
    </row>
    <row r="352" customFormat="false" ht="25.5" hidden="false" customHeight="false" outlineLevel="0" collapsed="false">
      <c r="B352" s="89" t="s">
        <v>751</v>
      </c>
      <c r="C352" s="61" t="s">
        <v>752</v>
      </c>
    </row>
    <row r="353" customFormat="false" ht="12.75" hidden="false" customHeight="false" outlineLevel="0" collapsed="false">
      <c r="B353" s="78"/>
    </row>
    <row r="354" customFormat="false" ht="12.75" hidden="false" customHeight="false" outlineLevel="0" collapsed="false">
      <c r="B354" s="78" t="s">
        <v>753</v>
      </c>
    </row>
    <row r="355" customFormat="false" ht="12.75" hidden="false" customHeight="false" outlineLevel="0" collapsed="false">
      <c r="B355" s="78" t="s">
        <v>754</v>
      </c>
    </row>
    <row r="356" customFormat="false" ht="12.75" hidden="false" customHeight="false" outlineLevel="0" collapsed="false">
      <c r="B356" s="78" t="s">
        <v>755</v>
      </c>
    </row>
    <row r="357" customFormat="false" ht="12.75" hidden="false" customHeight="false" outlineLevel="0" collapsed="false">
      <c r="B357" s="78" t="s">
        <v>756</v>
      </c>
      <c r="C357" s="87"/>
    </row>
    <row r="358" customFormat="false" ht="12.75" hidden="false" customHeight="false" outlineLevel="0" collapsed="false">
      <c r="B358" s="78" t="s">
        <v>757</v>
      </c>
      <c r="C358" s="87"/>
    </row>
    <row r="359" customFormat="false" ht="12.75" hidden="false" customHeight="false" outlineLevel="0" collapsed="false">
      <c r="B359" s="78" t="s">
        <v>758</v>
      </c>
      <c r="C359" s="87"/>
    </row>
    <row r="360" customFormat="false" ht="12.75" hidden="false" customHeight="false" outlineLevel="0" collapsed="false">
      <c r="B360" s="78" t="s">
        <v>759</v>
      </c>
      <c r="C360" s="87"/>
    </row>
    <row r="361" customFormat="false" ht="12.75" hidden="false" customHeight="false" outlineLevel="0" collapsed="false">
      <c r="B361" s="78" t="s">
        <v>760</v>
      </c>
      <c r="C361" s="87"/>
    </row>
    <row r="362" customFormat="false" ht="12.75" hidden="false" customHeight="false" outlineLevel="0" collapsed="false">
      <c r="B362" s="78" t="s">
        <v>761</v>
      </c>
      <c r="C362" s="87"/>
    </row>
    <row r="363" customFormat="false" ht="12.75" hidden="false" customHeight="false" outlineLevel="0" collapsed="false">
      <c r="B363" s="78" t="s">
        <v>762</v>
      </c>
      <c r="C363" s="87"/>
    </row>
    <row r="364" customFormat="false" ht="12.75" hidden="false" customHeight="false" outlineLevel="0" collapsed="false">
      <c r="B364" s="78" t="s">
        <v>763</v>
      </c>
      <c r="C364" s="87"/>
    </row>
    <row r="365" customFormat="false" ht="12.75" hidden="false" customHeight="false" outlineLevel="0" collapsed="false">
      <c r="B365" s="78" t="s">
        <v>764</v>
      </c>
      <c r="C365" s="80"/>
    </row>
    <row r="366" customFormat="false" ht="12.75" hidden="false" customHeight="false" outlineLevel="0" collapsed="false">
      <c r="B366" s="78" t="s">
        <v>765</v>
      </c>
      <c r="C366" s="79"/>
    </row>
    <row r="367" customFormat="false" ht="12.75" hidden="false" customHeight="false" outlineLevel="0" collapsed="false">
      <c r="B367" s="78" t="s">
        <v>766</v>
      </c>
      <c r="C367" s="79"/>
    </row>
    <row r="368" customFormat="false" ht="12.75" hidden="false" customHeight="false" outlineLevel="0" collapsed="false">
      <c r="B368" s="78" t="s">
        <v>767</v>
      </c>
      <c r="C368" s="79"/>
    </row>
    <row r="370" customFormat="false" ht="14.25" hidden="false" customHeight="false" outlineLevel="0" collapsed="false">
      <c r="B370" s="90" t="s">
        <v>768</v>
      </c>
      <c r="C370" s="91"/>
    </row>
    <row r="371" customFormat="false" ht="25.5" hidden="false" customHeight="false" outlineLevel="0" collapsed="false">
      <c r="B371" s="92" t="s">
        <v>769</v>
      </c>
      <c r="C371" s="92" t="s">
        <v>770</v>
      </c>
    </row>
    <row r="372" customFormat="false" ht="12.75" hidden="false" customHeight="false" outlineLevel="0" collapsed="false">
      <c r="B372" s="93" t="s">
        <v>771</v>
      </c>
      <c r="C372" s="94" t="n">
        <v>0</v>
      </c>
    </row>
    <row r="373" customFormat="false" ht="12.75" hidden="false" customHeight="false" outlineLevel="0" collapsed="false">
      <c r="B373" s="93" t="s">
        <v>772</v>
      </c>
      <c r="C373" s="94" t="n">
        <v>4179</v>
      </c>
    </row>
    <row r="374" customFormat="false" ht="12.75" hidden="false" customHeight="false" outlineLevel="0" collapsed="false">
      <c r="B374" s="93" t="s">
        <v>773</v>
      </c>
      <c r="C374" s="94" t="n">
        <v>114900</v>
      </c>
    </row>
    <row r="375" customFormat="false" ht="12.75" hidden="false" customHeight="false" outlineLevel="0" collapsed="false">
      <c r="B375" s="93" t="s">
        <v>774</v>
      </c>
      <c r="C375" s="94" t="n">
        <v>13500</v>
      </c>
    </row>
    <row r="376" customFormat="false" ht="12.75" hidden="false" customHeight="false" outlineLevel="0" collapsed="false">
      <c r="B376" s="95" t="s">
        <v>775</v>
      </c>
      <c r="C376" s="94" t="n">
        <v>144243.357771</v>
      </c>
    </row>
    <row r="377" customFormat="false" ht="12.75" hidden="false" customHeight="false" outlineLevel="0" collapsed="false">
      <c r="B377" s="96" t="s">
        <v>776</v>
      </c>
      <c r="C377" s="97" t="n">
        <f aca="false">SUM(C372:C376)</f>
        <v>276822.357771</v>
      </c>
    </row>
    <row r="380" customFormat="false" ht="15" hidden="false" customHeight="false" outlineLevel="0" collapsed="false">
      <c r="B380" s="98" t="s">
        <v>777</v>
      </c>
      <c r="C380" s="99" t="n">
        <v>44620</v>
      </c>
      <c r="D380" s="82"/>
      <c r="E380" s="82"/>
      <c r="F380" s="100"/>
    </row>
    <row r="381" customFormat="false" ht="45" hidden="false" customHeight="false" outlineLevel="0" collapsed="false">
      <c r="B381" s="101" t="s">
        <v>778</v>
      </c>
      <c r="C381" s="101" t="s">
        <v>779</v>
      </c>
      <c r="D381" s="102" t="s">
        <v>780</v>
      </c>
      <c r="E381" s="101" t="s">
        <v>781</v>
      </c>
      <c r="F381" s="101" t="s">
        <v>782</v>
      </c>
    </row>
    <row r="382" customFormat="false" ht="15" hidden="false" customHeight="false" outlineLevel="0" collapsed="false">
      <c r="B382" s="103" t="s">
        <v>783</v>
      </c>
      <c r="C382" s="104" t="n">
        <v>-500</v>
      </c>
      <c r="D382" s="105" t="n">
        <v>17260.2697</v>
      </c>
      <c r="E382" s="105" t="n">
        <v>17580.45</v>
      </c>
      <c r="F382" s="106" t="n">
        <v>276822.357771</v>
      </c>
    </row>
    <row r="383" customFormat="false" ht="15" hidden="false" customHeight="false" outlineLevel="0" collapsed="false">
      <c r="B383" s="103" t="s">
        <v>784</v>
      </c>
      <c r="C383" s="104" t="n">
        <v>-129750</v>
      </c>
      <c r="D383" s="105" t="n">
        <v>2139.152</v>
      </c>
      <c r="E383" s="105" t="n">
        <v>2088.4</v>
      </c>
      <c r="F383" s="106"/>
    </row>
    <row r="384" customFormat="false" ht="15" hidden="false" customHeight="false" outlineLevel="0" collapsed="false">
      <c r="B384" s="103" t="s">
        <v>785</v>
      </c>
      <c r="C384" s="104" t="n">
        <v>-974500</v>
      </c>
      <c r="D384" s="105" t="n">
        <v>1702.8985</v>
      </c>
      <c r="E384" s="105" t="n">
        <v>1646.35</v>
      </c>
      <c r="F384" s="106"/>
    </row>
    <row r="385" customFormat="false" ht="15" hidden="false" customHeight="false" outlineLevel="0" collapsed="false">
      <c r="B385" s="103" t="s">
        <v>786</v>
      </c>
      <c r="C385" s="104" t="n">
        <v>-2922500</v>
      </c>
      <c r="D385" s="105" t="n">
        <v>737.6474</v>
      </c>
      <c r="E385" s="105" t="n">
        <v>708.8</v>
      </c>
      <c r="F385" s="106"/>
    </row>
    <row r="386" customFormat="false" ht="15" hidden="false" customHeight="false" outlineLevel="0" collapsed="false">
      <c r="B386" s="103" t="s">
        <v>787</v>
      </c>
      <c r="C386" s="104" t="n">
        <v>-1112800</v>
      </c>
      <c r="D386" s="105" t="n">
        <v>269.1692</v>
      </c>
      <c r="E386" s="105" t="n">
        <v>268.6</v>
      </c>
      <c r="F386" s="106"/>
    </row>
    <row r="387" customFormat="false" ht="15" hidden="false" customHeight="false" outlineLevel="0" collapsed="false">
      <c r="B387" s="103" t="s">
        <v>788</v>
      </c>
      <c r="C387" s="104" t="n">
        <v>-81200</v>
      </c>
      <c r="D387" s="105" t="n">
        <v>718.7623</v>
      </c>
      <c r="E387" s="105" t="n">
        <v>727.3</v>
      </c>
      <c r="F387" s="106"/>
    </row>
    <row r="388" customFormat="false" ht="15" hidden="false" customHeight="false" outlineLevel="0" collapsed="false">
      <c r="B388" s="103" t="s">
        <v>789</v>
      </c>
      <c r="C388" s="104" t="n">
        <v>-7000</v>
      </c>
      <c r="D388" s="105" t="n">
        <v>3273.1384</v>
      </c>
      <c r="E388" s="105" t="n">
        <v>3288.3</v>
      </c>
      <c r="F388" s="106"/>
    </row>
    <row r="389" customFormat="false" ht="15" hidden="false" customHeight="false" outlineLevel="0" collapsed="false">
      <c r="B389" s="103" t="s">
        <v>790</v>
      </c>
      <c r="C389" s="104" t="n">
        <v>-265000</v>
      </c>
      <c r="D389" s="105" t="n">
        <v>572.5304</v>
      </c>
      <c r="E389" s="105" t="n">
        <v>562.05</v>
      </c>
      <c r="F389" s="106"/>
    </row>
    <row r="390" customFormat="false" ht="15" hidden="false" customHeight="false" outlineLevel="0" collapsed="false">
      <c r="B390" s="103" t="s">
        <v>791</v>
      </c>
      <c r="C390" s="104" t="n">
        <v>-2221500</v>
      </c>
      <c r="D390" s="105" t="n">
        <v>325.7746</v>
      </c>
      <c r="E390" s="105" t="n">
        <v>308.85</v>
      </c>
      <c r="F390" s="106"/>
    </row>
    <row r="391" customFormat="false" ht="15" hidden="false" customHeight="false" outlineLevel="0" collapsed="false">
      <c r="B391" s="103" t="s">
        <v>792</v>
      </c>
      <c r="C391" s="104" t="n">
        <v>-6375</v>
      </c>
      <c r="D391" s="105" t="n">
        <v>4506.432</v>
      </c>
      <c r="E391" s="105" t="n">
        <v>4798.35</v>
      </c>
      <c r="F391" s="106"/>
    </row>
    <row r="392" customFormat="false" ht="15" hidden="false" customHeight="false" outlineLevel="0" collapsed="false">
      <c r="B392" s="103" t="s">
        <v>793</v>
      </c>
      <c r="C392" s="104" t="n">
        <v>-880000</v>
      </c>
      <c r="D392" s="105" t="n">
        <v>192.4097</v>
      </c>
      <c r="E392" s="105" t="n">
        <v>185.2</v>
      </c>
      <c r="F392" s="106"/>
    </row>
    <row r="393" customFormat="false" ht="15" hidden="false" customHeight="false" outlineLevel="0" collapsed="false">
      <c r="B393" s="103" t="s">
        <v>794</v>
      </c>
      <c r="C393" s="104" t="n">
        <v>-1768500</v>
      </c>
      <c r="D393" s="105" t="n">
        <v>118.9907</v>
      </c>
      <c r="E393" s="105" t="n">
        <v>119.05</v>
      </c>
      <c r="F393" s="106"/>
    </row>
    <row r="394" customFormat="false" ht="15" hidden="false" customHeight="false" outlineLevel="0" collapsed="false">
      <c r="B394" s="103" t="s">
        <v>795</v>
      </c>
      <c r="C394" s="104" t="n">
        <v>-183000</v>
      </c>
      <c r="D394" s="105" t="n">
        <v>3239.3452</v>
      </c>
      <c r="E394" s="105" t="n">
        <v>3171.8</v>
      </c>
      <c r="F394" s="106"/>
    </row>
    <row r="395" customFormat="false" ht="15" hidden="false" customHeight="false" outlineLevel="0" collapsed="false">
      <c r="B395" s="103" t="s">
        <v>796</v>
      </c>
      <c r="C395" s="104" t="n">
        <v>-158125</v>
      </c>
      <c r="D395" s="105" t="n">
        <v>1884.1703</v>
      </c>
      <c r="E395" s="105" t="n">
        <v>1940.25</v>
      </c>
      <c r="F395" s="106"/>
    </row>
    <row r="396" customFormat="false" ht="15" hidden="false" customHeight="false" outlineLevel="0" collapsed="false">
      <c r="B396" s="103" t="s">
        <v>797</v>
      </c>
      <c r="C396" s="104" t="n">
        <v>-1311000</v>
      </c>
      <c r="D396" s="105" t="n">
        <v>637.9569</v>
      </c>
      <c r="E396" s="105" t="n">
        <v>627.1</v>
      </c>
      <c r="F396" s="106"/>
    </row>
    <row r="397" customFormat="false" ht="15" hidden="false" customHeight="false" outlineLevel="0" collapsed="false">
      <c r="B397" s="103" t="s">
        <v>798</v>
      </c>
      <c r="C397" s="104" t="n">
        <v>-978000</v>
      </c>
      <c r="D397" s="105" t="n">
        <v>754.7664</v>
      </c>
      <c r="E397" s="105" t="n">
        <v>743.85</v>
      </c>
      <c r="F397" s="106"/>
    </row>
    <row r="398" customFormat="false" ht="15" hidden="false" customHeight="false" outlineLevel="0" collapsed="false">
      <c r="B398" s="103" t="s">
        <v>799</v>
      </c>
      <c r="C398" s="104" t="n">
        <v>-90250</v>
      </c>
      <c r="D398" s="105" t="n">
        <v>3562.2537</v>
      </c>
      <c r="E398" s="105" t="n">
        <v>3531.2</v>
      </c>
      <c r="F398" s="106"/>
    </row>
    <row r="399" customFormat="false" ht="15" hidden="false" customHeight="false" outlineLevel="0" collapsed="false">
      <c r="B399" s="103" t="s">
        <v>800</v>
      </c>
      <c r="C399" s="104" t="n">
        <v>-168750</v>
      </c>
      <c r="D399" s="105" t="n">
        <v>7008.4757</v>
      </c>
      <c r="E399" s="105" t="n">
        <v>7001.4</v>
      </c>
      <c r="F399" s="106"/>
    </row>
    <row r="400" customFormat="false" ht="15" hidden="false" customHeight="false" outlineLevel="0" collapsed="false">
      <c r="B400" s="103" t="s">
        <v>801</v>
      </c>
      <c r="C400" s="104" t="n">
        <v>-63450</v>
      </c>
      <c r="D400" s="105" t="n">
        <v>15891.2871</v>
      </c>
      <c r="E400" s="105" t="n">
        <v>16024.9</v>
      </c>
      <c r="F400" s="106"/>
    </row>
    <row r="401" customFormat="false" ht="15" hidden="false" customHeight="false" outlineLevel="0" collapsed="false">
      <c r="B401" s="103" t="s">
        <v>802</v>
      </c>
      <c r="C401" s="104" t="n">
        <v>-165800</v>
      </c>
      <c r="D401" s="105" t="n">
        <v>1905.1013</v>
      </c>
      <c r="E401" s="105" t="n">
        <v>1825.3</v>
      </c>
      <c r="F401" s="106"/>
    </row>
    <row r="402" customFormat="false" ht="15" hidden="false" customHeight="false" outlineLevel="0" collapsed="false">
      <c r="B402" s="103" t="s">
        <v>803</v>
      </c>
      <c r="C402" s="104" t="n">
        <v>-2381400</v>
      </c>
      <c r="D402" s="105" t="n">
        <v>308.8823</v>
      </c>
      <c r="E402" s="105" t="n">
        <v>306.75</v>
      </c>
      <c r="F402" s="106"/>
    </row>
    <row r="403" customFormat="false" ht="15" hidden="false" customHeight="false" outlineLevel="0" collapsed="false">
      <c r="B403" s="103" t="s">
        <v>804</v>
      </c>
      <c r="C403" s="104" t="n">
        <v>-1029600</v>
      </c>
      <c r="D403" s="105" t="n">
        <v>104.1929</v>
      </c>
      <c r="E403" s="105" t="n">
        <v>106.85</v>
      </c>
      <c r="F403" s="106"/>
    </row>
    <row r="404" customFormat="false" ht="15" hidden="false" customHeight="false" outlineLevel="0" collapsed="false">
      <c r="B404" s="103" t="s">
        <v>805</v>
      </c>
      <c r="C404" s="104" t="n">
        <v>-608300</v>
      </c>
      <c r="D404" s="105" t="n">
        <v>723.7483</v>
      </c>
      <c r="E404" s="105" t="n">
        <v>689.8</v>
      </c>
      <c r="F404" s="106"/>
    </row>
    <row r="405" customFormat="false" ht="15" hidden="false" customHeight="false" outlineLevel="0" collapsed="false">
      <c r="B405" s="103" t="s">
        <v>806</v>
      </c>
      <c r="C405" s="104" t="n">
        <v>-1649200</v>
      </c>
      <c r="D405" s="105" t="n">
        <v>189.3325</v>
      </c>
      <c r="E405" s="105" t="n">
        <v>209.75</v>
      </c>
      <c r="F405" s="106"/>
    </row>
    <row r="406" customFormat="false" ht="15" hidden="false" customHeight="false" outlineLevel="0" collapsed="false">
      <c r="B406" s="103" t="s">
        <v>807</v>
      </c>
      <c r="C406" s="104" t="n">
        <v>-79500</v>
      </c>
      <c r="D406" s="105" t="n">
        <v>672.1552</v>
      </c>
      <c r="E406" s="105" t="n">
        <v>677.8</v>
      </c>
      <c r="F406" s="106"/>
    </row>
    <row r="407" customFormat="false" ht="15" hidden="false" customHeight="false" outlineLevel="0" collapsed="false">
      <c r="B407" s="103" t="s">
        <v>808</v>
      </c>
      <c r="C407" s="104" t="n">
        <v>-2929500</v>
      </c>
      <c r="D407" s="105" t="n">
        <v>50.1638</v>
      </c>
      <c r="E407" s="105" t="n">
        <v>49.8</v>
      </c>
      <c r="F407" s="106"/>
    </row>
    <row r="408" customFormat="false" ht="15" hidden="false" customHeight="false" outlineLevel="0" collapsed="false">
      <c r="B408" s="103" t="s">
        <v>809</v>
      </c>
      <c r="C408" s="104" t="n">
        <v>-217550</v>
      </c>
      <c r="D408" s="105" t="n">
        <v>709.0769</v>
      </c>
      <c r="E408" s="105" t="n">
        <v>686.25</v>
      </c>
      <c r="F408" s="106"/>
    </row>
    <row r="409" customFormat="false" ht="15" hidden="false" customHeight="false" outlineLevel="0" collapsed="false">
      <c r="B409" s="103" t="s">
        <v>810</v>
      </c>
      <c r="C409" s="104" t="n">
        <v>-144900</v>
      </c>
      <c r="D409" s="105" t="n">
        <v>379.2751</v>
      </c>
      <c r="E409" s="105" t="n">
        <v>349.85</v>
      </c>
      <c r="F409" s="106"/>
    </row>
    <row r="410" customFormat="false" ht="15" hidden="false" customHeight="false" outlineLevel="0" collapsed="false">
      <c r="B410" s="103" t="s">
        <v>811</v>
      </c>
      <c r="C410" s="104" t="n">
        <v>-419900</v>
      </c>
      <c r="D410" s="105" t="n">
        <v>409.808</v>
      </c>
      <c r="E410" s="105" t="n">
        <v>407.6</v>
      </c>
      <c r="F410" s="106"/>
    </row>
    <row r="411" customFormat="false" ht="15" hidden="false" customHeight="false" outlineLevel="0" collapsed="false">
      <c r="B411" s="103" t="s">
        <v>812</v>
      </c>
      <c r="C411" s="104" t="n">
        <v>-16200</v>
      </c>
      <c r="D411" s="105" t="n">
        <v>3488.2332</v>
      </c>
      <c r="E411" s="105" t="n">
        <v>3424.1</v>
      </c>
      <c r="F411" s="106"/>
    </row>
    <row r="412" customFormat="false" ht="15" hidden="false" customHeight="false" outlineLevel="0" collapsed="false">
      <c r="B412" s="103" t="s">
        <v>813</v>
      </c>
      <c r="C412" s="104" t="n">
        <v>-1448700</v>
      </c>
      <c r="D412" s="105" t="n">
        <v>371.4317</v>
      </c>
      <c r="E412" s="105" t="n">
        <v>360.45</v>
      </c>
      <c r="F412" s="106"/>
    </row>
    <row r="413" customFormat="false" ht="15" hidden="false" customHeight="false" outlineLevel="0" collapsed="false">
      <c r="B413" s="103" t="s">
        <v>814</v>
      </c>
      <c r="C413" s="104" t="n">
        <v>-30225</v>
      </c>
      <c r="D413" s="105" t="n">
        <v>576.8528</v>
      </c>
      <c r="E413" s="105" t="n">
        <v>580.1</v>
      </c>
      <c r="F413" s="106"/>
    </row>
    <row r="414" customFormat="false" ht="15" hidden="false" customHeight="false" outlineLevel="0" collapsed="false">
      <c r="B414" s="103" t="s">
        <v>815</v>
      </c>
      <c r="C414" s="104" t="n">
        <v>-1674000</v>
      </c>
      <c r="D414" s="105" t="n">
        <v>226.0331</v>
      </c>
      <c r="E414" s="105" t="n">
        <v>219.75</v>
      </c>
      <c r="F414" s="106"/>
    </row>
    <row r="415" customFormat="false" ht="15" hidden="false" customHeight="false" outlineLevel="0" collapsed="false">
      <c r="B415" s="103" t="s">
        <v>816</v>
      </c>
      <c r="C415" s="104" t="n">
        <v>-200600</v>
      </c>
      <c r="D415" s="105" t="n">
        <v>129.3084</v>
      </c>
      <c r="E415" s="105" t="n">
        <v>125.25</v>
      </c>
      <c r="F415" s="106"/>
    </row>
    <row r="416" customFormat="false" ht="15" hidden="false" customHeight="false" outlineLevel="0" collapsed="false">
      <c r="B416" s="103" t="s">
        <v>817</v>
      </c>
      <c r="C416" s="104" t="n">
        <v>-113050</v>
      </c>
      <c r="D416" s="105" t="n">
        <v>1390.5562</v>
      </c>
      <c r="E416" s="105" t="n">
        <v>1432.45</v>
      </c>
      <c r="F416" s="106"/>
    </row>
    <row r="417" customFormat="false" ht="15" hidden="false" customHeight="false" outlineLevel="0" collapsed="false">
      <c r="B417" s="103" t="s">
        <v>818</v>
      </c>
      <c r="C417" s="104" t="n">
        <v>-710400</v>
      </c>
      <c r="D417" s="105" t="n">
        <v>585.0772</v>
      </c>
      <c r="E417" s="105" t="n">
        <v>598.7</v>
      </c>
      <c r="F417" s="106"/>
    </row>
    <row r="418" customFormat="false" ht="15" hidden="false" customHeight="false" outlineLevel="0" collapsed="false">
      <c r="B418" s="103" t="s">
        <v>819</v>
      </c>
      <c r="C418" s="104" t="n">
        <v>-140800</v>
      </c>
      <c r="D418" s="105" t="n">
        <v>397.7718</v>
      </c>
      <c r="E418" s="105" t="n">
        <v>428.15</v>
      </c>
      <c r="F418" s="106"/>
    </row>
    <row r="419" customFormat="false" ht="15" hidden="false" customHeight="false" outlineLevel="0" collapsed="false">
      <c r="B419" s="103" t="s">
        <v>820</v>
      </c>
      <c r="C419" s="104" t="n">
        <v>-1287500</v>
      </c>
      <c r="D419" s="105" t="n">
        <v>549.3682</v>
      </c>
      <c r="E419" s="105" t="n">
        <v>564.4</v>
      </c>
      <c r="F419" s="106"/>
    </row>
    <row r="420" customFormat="false" ht="15" hidden="false" customHeight="false" outlineLevel="0" collapsed="false">
      <c r="B420" s="103" t="s">
        <v>821</v>
      </c>
      <c r="C420" s="104" t="n">
        <v>-34500</v>
      </c>
      <c r="D420" s="105" t="n">
        <v>1556.7161</v>
      </c>
      <c r="E420" s="105" t="n">
        <v>1570.35</v>
      </c>
      <c r="F420" s="106"/>
    </row>
    <row r="421" customFormat="false" ht="15" hidden="false" customHeight="false" outlineLevel="0" collapsed="false">
      <c r="B421" s="103" t="s">
        <v>822</v>
      </c>
      <c r="C421" s="104" t="n">
        <v>-59000</v>
      </c>
      <c r="D421" s="105" t="n">
        <v>2011.6442</v>
      </c>
      <c r="E421" s="105" t="n">
        <v>2004.5</v>
      </c>
      <c r="F421" s="106"/>
    </row>
    <row r="422" customFormat="false" ht="15" hidden="false" customHeight="false" outlineLevel="0" collapsed="false">
      <c r="B422" s="103" t="s">
        <v>823</v>
      </c>
      <c r="C422" s="104" t="n">
        <v>-271700</v>
      </c>
      <c r="D422" s="105" t="n">
        <v>4155.4012</v>
      </c>
      <c r="E422" s="105" t="n">
        <v>4270.95</v>
      </c>
      <c r="F422" s="106"/>
    </row>
    <row r="423" customFormat="false" ht="15" hidden="false" customHeight="false" outlineLevel="0" collapsed="false">
      <c r="B423" s="103" t="s">
        <v>824</v>
      </c>
      <c r="C423" s="104" t="n">
        <v>-2413950</v>
      </c>
      <c r="D423" s="105" t="n">
        <v>338.4886</v>
      </c>
      <c r="E423" s="105" t="n">
        <v>351.3</v>
      </c>
      <c r="F423" s="106"/>
    </row>
    <row r="424" customFormat="false" ht="15" hidden="false" customHeight="false" outlineLevel="0" collapsed="false">
      <c r="B424" s="103" t="s">
        <v>825</v>
      </c>
      <c r="C424" s="104" t="n">
        <v>-209500</v>
      </c>
      <c r="D424" s="105" t="n">
        <v>4215.4493</v>
      </c>
      <c r="E424" s="105" t="n">
        <v>4074.25</v>
      </c>
      <c r="F424" s="106"/>
    </row>
    <row r="425" customFormat="false" ht="15" hidden="false" customHeight="false" outlineLevel="0" collapsed="false">
      <c r="B425" s="103" t="s">
        <v>826</v>
      </c>
      <c r="C425" s="104" t="n">
        <v>-320950</v>
      </c>
      <c r="D425" s="105" t="n">
        <v>2643.8097</v>
      </c>
      <c r="E425" s="105" t="n">
        <v>2594.75</v>
      </c>
      <c r="F425" s="106"/>
    </row>
    <row r="426" customFormat="false" ht="15" hidden="false" customHeight="false" outlineLevel="0" collapsed="false">
      <c r="B426" s="103" t="s">
        <v>827</v>
      </c>
      <c r="C426" s="104" t="n">
        <v>-151200</v>
      </c>
      <c r="D426" s="105" t="n">
        <v>150.869</v>
      </c>
      <c r="E426" s="105" t="n">
        <v>149.4</v>
      </c>
      <c r="F426" s="106"/>
    </row>
    <row r="427" customFormat="false" ht="15" hidden="false" customHeight="false" outlineLevel="0" collapsed="false">
      <c r="B427" s="103" t="s">
        <v>828</v>
      </c>
      <c r="C427" s="104" t="n">
        <v>-2830000</v>
      </c>
      <c r="D427" s="105" t="n">
        <v>97.6934</v>
      </c>
      <c r="E427" s="105" t="n">
        <v>97.25</v>
      </c>
      <c r="F427" s="106"/>
    </row>
    <row r="428" customFormat="false" ht="15" hidden="false" customHeight="false" outlineLevel="0" collapsed="false">
      <c r="B428" s="103" t="s">
        <v>829</v>
      </c>
      <c r="C428" s="104" t="n">
        <v>-197600</v>
      </c>
      <c r="D428" s="105" t="n">
        <v>123.4885</v>
      </c>
      <c r="E428" s="105" t="n">
        <v>126.6</v>
      </c>
      <c r="F428" s="106"/>
    </row>
    <row r="429" customFormat="false" ht="15" hidden="false" customHeight="false" outlineLevel="0" collapsed="false">
      <c r="B429" s="103" t="s">
        <v>830</v>
      </c>
      <c r="C429" s="104" t="n">
        <v>-327750</v>
      </c>
      <c r="D429" s="105" t="n">
        <v>457.5487</v>
      </c>
      <c r="E429" s="105" t="n">
        <v>449.85</v>
      </c>
      <c r="F429" s="106"/>
    </row>
    <row r="430" customFormat="false" ht="15" hidden="false" customHeight="false" outlineLevel="0" collapsed="false">
      <c r="B430" s="103" t="s">
        <v>831</v>
      </c>
      <c r="C430" s="104" t="n">
        <v>-683500</v>
      </c>
      <c r="D430" s="105" t="n">
        <v>795.3034</v>
      </c>
      <c r="E430" s="105" t="n">
        <v>770.1</v>
      </c>
      <c r="F430" s="106"/>
    </row>
    <row r="431" customFormat="false" ht="15" hidden="false" customHeight="false" outlineLevel="0" collapsed="false">
      <c r="B431" s="103" t="s">
        <v>832</v>
      </c>
      <c r="C431" s="104" t="n">
        <v>-434850</v>
      </c>
      <c r="D431" s="105" t="n">
        <v>1578.6916</v>
      </c>
      <c r="E431" s="105" t="n">
        <v>1505.6</v>
      </c>
      <c r="F431" s="106"/>
    </row>
    <row r="432" customFormat="false" ht="15" hidden="false" customHeight="false" outlineLevel="0" collapsed="false">
      <c r="B432" s="103" t="s">
        <v>833</v>
      </c>
      <c r="C432" s="104" t="n">
        <v>-601400</v>
      </c>
      <c r="D432" s="105" t="n">
        <v>300.4736</v>
      </c>
      <c r="E432" s="105" t="n">
        <v>291.75</v>
      </c>
      <c r="F432" s="106"/>
    </row>
    <row r="433" customFormat="false" ht="15" hidden="false" customHeight="false" outlineLevel="0" collapsed="false">
      <c r="B433" s="103" t="s">
        <v>834</v>
      </c>
      <c r="C433" s="104" t="n">
        <v>-290225</v>
      </c>
      <c r="D433" s="105" t="n">
        <v>1708.7245</v>
      </c>
      <c r="E433" s="105" t="n">
        <v>1600.85</v>
      </c>
      <c r="F433" s="106"/>
    </row>
    <row r="434" customFormat="false" ht="15" hidden="false" customHeight="false" outlineLevel="0" collapsed="false">
      <c r="B434" s="103" t="s">
        <v>835</v>
      </c>
      <c r="C434" s="104" t="n">
        <v>-81900</v>
      </c>
      <c r="D434" s="105" t="n">
        <v>513.3569</v>
      </c>
      <c r="E434" s="105" t="n">
        <v>551.6</v>
      </c>
      <c r="F434" s="106"/>
    </row>
    <row r="435" customFormat="false" ht="15" hidden="false" customHeight="false" outlineLevel="0" collapsed="false">
      <c r="B435" s="103" t="s">
        <v>836</v>
      </c>
      <c r="C435" s="104" t="n">
        <v>-434000</v>
      </c>
      <c r="D435" s="105" t="n">
        <v>1196.4978</v>
      </c>
      <c r="E435" s="105" t="n">
        <v>1185.5</v>
      </c>
      <c r="F435" s="106"/>
    </row>
    <row r="436" customFormat="false" ht="15" hidden="false" customHeight="false" outlineLevel="0" collapsed="false">
      <c r="B436" s="103" t="s">
        <v>837</v>
      </c>
      <c r="C436" s="104" t="n">
        <v>-2321200</v>
      </c>
      <c r="D436" s="105" t="n">
        <v>1155.3056</v>
      </c>
      <c r="E436" s="105" t="n">
        <v>1129.05</v>
      </c>
      <c r="F436" s="106"/>
    </row>
    <row r="437" customFormat="false" ht="15" hidden="false" customHeight="false" outlineLevel="0" collapsed="false">
      <c r="B437" s="103" t="s">
        <v>838</v>
      </c>
      <c r="C437" s="104" t="n">
        <v>-206800</v>
      </c>
      <c r="D437" s="105" t="n">
        <v>1423.7227</v>
      </c>
      <c r="E437" s="105" t="n">
        <v>1430</v>
      </c>
      <c r="F437" s="106"/>
    </row>
    <row r="438" customFormat="false" ht="15" hidden="false" customHeight="false" outlineLevel="0" collapsed="false">
      <c r="B438" s="103" t="s">
        <v>839</v>
      </c>
      <c r="C438" s="104" t="n">
        <v>-2464000</v>
      </c>
      <c r="D438" s="105" t="n">
        <v>566.1296</v>
      </c>
      <c r="E438" s="105" t="n">
        <v>524.7</v>
      </c>
      <c r="F438" s="106"/>
    </row>
    <row r="439" customFormat="false" ht="15" hidden="false" customHeight="false" outlineLevel="0" collapsed="false">
      <c r="B439" s="103" t="s">
        <v>840</v>
      </c>
      <c r="C439" s="104" t="n">
        <v>-31200</v>
      </c>
      <c r="D439" s="105" t="n">
        <v>2530.901</v>
      </c>
      <c r="E439" s="105" t="n">
        <v>2534.7</v>
      </c>
      <c r="F439" s="106"/>
    </row>
    <row r="440" customFormat="false" ht="15" hidden="false" customHeight="false" outlineLevel="0" collapsed="false">
      <c r="B440" s="103" t="s">
        <v>841</v>
      </c>
      <c r="C440" s="104" t="n">
        <v>-529975</v>
      </c>
      <c r="D440" s="105" t="n">
        <v>519.6661</v>
      </c>
      <c r="E440" s="105" t="n">
        <v>572.7</v>
      </c>
      <c r="F440" s="106"/>
    </row>
    <row r="441" customFormat="false" ht="15" hidden="false" customHeight="false" outlineLevel="0" collapsed="false">
      <c r="B441" s="103" t="s">
        <v>842</v>
      </c>
      <c r="C441" s="104" t="n">
        <v>-1033200</v>
      </c>
      <c r="D441" s="105" t="n">
        <v>2262.7151</v>
      </c>
      <c r="E441" s="105" t="n">
        <v>2177.35</v>
      </c>
      <c r="F441" s="106"/>
    </row>
    <row r="442" customFormat="false" ht="15" hidden="false" customHeight="false" outlineLevel="0" collapsed="false">
      <c r="B442" s="103" t="s">
        <v>843</v>
      </c>
      <c r="C442" s="104" t="n">
        <v>-1483200</v>
      </c>
      <c r="D442" s="105" t="n">
        <v>2439.603</v>
      </c>
      <c r="E442" s="105" t="n">
        <v>2370.4</v>
      </c>
      <c r="F442" s="106"/>
    </row>
    <row r="443" customFormat="false" ht="15" hidden="false" customHeight="false" outlineLevel="0" collapsed="false">
      <c r="B443" s="103" t="s">
        <v>844</v>
      </c>
      <c r="C443" s="104" t="n">
        <v>-2590500</v>
      </c>
      <c r="D443" s="105" t="n">
        <v>751.0067</v>
      </c>
      <c r="E443" s="105" t="n">
        <v>742.1</v>
      </c>
      <c r="F443" s="106"/>
    </row>
    <row r="444" customFormat="false" ht="15" hidden="false" customHeight="false" outlineLevel="0" collapsed="false">
      <c r="B444" s="103" t="s">
        <v>845</v>
      </c>
      <c r="C444" s="104" t="n">
        <v>-345950</v>
      </c>
      <c r="D444" s="105" t="n">
        <v>1274.0374</v>
      </c>
      <c r="E444" s="105" t="n">
        <v>1263.4</v>
      </c>
      <c r="F444" s="106"/>
    </row>
    <row r="445" customFormat="false" ht="15" hidden="false" customHeight="false" outlineLevel="0" collapsed="false">
      <c r="B445" s="103" t="s">
        <v>846</v>
      </c>
      <c r="C445" s="104" t="n">
        <v>-624000</v>
      </c>
      <c r="D445" s="105" t="n">
        <v>500.7507</v>
      </c>
      <c r="E445" s="105" t="n">
        <v>480.4</v>
      </c>
      <c r="F445" s="106"/>
    </row>
    <row r="446" customFormat="false" ht="15" hidden="false" customHeight="false" outlineLevel="0" collapsed="false">
      <c r="B446" s="103" t="s">
        <v>847</v>
      </c>
      <c r="C446" s="104" t="n">
        <v>-6350000</v>
      </c>
      <c r="D446" s="105" t="n">
        <v>57.4847</v>
      </c>
      <c r="E446" s="105" t="n">
        <v>57.85</v>
      </c>
      <c r="F446" s="106"/>
    </row>
    <row r="447" customFormat="false" ht="15" hidden="false" customHeight="false" outlineLevel="0" collapsed="false">
      <c r="B447" s="103" t="s">
        <v>848</v>
      </c>
      <c r="C447" s="104" t="n">
        <v>-4584300</v>
      </c>
      <c r="D447" s="105" t="n">
        <v>42.5483</v>
      </c>
      <c r="E447" s="105" t="n">
        <v>42.15</v>
      </c>
      <c r="F447" s="106"/>
    </row>
    <row r="448" customFormat="false" ht="15" hidden="false" customHeight="false" outlineLevel="0" collapsed="false">
      <c r="B448" s="103" t="s">
        <v>849</v>
      </c>
      <c r="C448" s="104" t="n">
        <v>-194300</v>
      </c>
      <c r="D448" s="105" t="n">
        <v>197.0232</v>
      </c>
      <c r="E448" s="105" t="n">
        <v>202.3</v>
      </c>
      <c r="F448" s="106"/>
    </row>
    <row r="449" customFormat="false" ht="15" hidden="false" customHeight="false" outlineLevel="0" collapsed="false">
      <c r="B449" s="103" t="s">
        <v>850</v>
      </c>
      <c r="C449" s="104" t="n">
        <v>-499100</v>
      </c>
      <c r="D449" s="105" t="n">
        <v>165.2446</v>
      </c>
      <c r="E449" s="105" t="n">
        <v>150.1</v>
      </c>
      <c r="F449" s="106"/>
    </row>
    <row r="450" customFormat="false" ht="15" hidden="false" customHeight="false" outlineLevel="0" collapsed="false">
      <c r="B450" s="103" t="s">
        <v>851</v>
      </c>
      <c r="C450" s="104" t="n">
        <v>-4008750</v>
      </c>
      <c r="D450" s="105" t="n">
        <v>211.5956</v>
      </c>
      <c r="E450" s="105" t="n">
        <v>206.3</v>
      </c>
      <c r="F450" s="106"/>
    </row>
    <row r="451" customFormat="false" ht="15" hidden="false" customHeight="false" outlineLevel="0" collapsed="false">
      <c r="B451" s="103" t="s">
        <v>852</v>
      </c>
      <c r="C451" s="104" t="n">
        <v>-892884</v>
      </c>
      <c r="D451" s="105" t="n">
        <v>202.4652</v>
      </c>
      <c r="E451" s="105" t="n">
        <v>200.15</v>
      </c>
      <c r="F451" s="106"/>
    </row>
    <row r="452" customFormat="false" ht="15" hidden="false" customHeight="false" outlineLevel="0" collapsed="false">
      <c r="B452" s="103" t="s">
        <v>853</v>
      </c>
      <c r="C452" s="104" t="n">
        <v>-428750</v>
      </c>
      <c r="D452" s="105" t="n">
        <v>796.5896</v>
      </c>
      <c r="E452" s="105" t="n">
        <v>809.55</v>
      </c>
      <c r="F452" s="106"/>
    </row>
    <row r="453" customFormat="false" ht="15" hidden="false" customHeight="false" outlineLevel="0" collapsed="false">
      <c r="B453" s="103" t="s">
        <v>854</v>
      </c>
      <c r="C453" s="104" t="n">
        <v>-1035375</v>
      </c>
      <c r="D453" s="105" t="n">
        <v>362.5369</v>
      </c>
      <c r="E453" s="105" t="n">
        <v>347.6</v>
      </c>
      <c r="F453" s="106"/>
    </row>
    <row r="454" customFormat="false" ht="15" hidden="false" customHeight="false" outlineLevel="0" collapsed="false">
      <c r="B454" s="103" t="s">
        <v>855</v>
      </c>
      <c r="C454" s="104" t="n">
        <v>-860400</v>
      </c>
      <c r="D454" s="105" t="n">
        <v>956.4713</v>
      </c>
      <c r="E454" s="105" t="n">
        <v>922.1</v>
      </c>
      <c r="F454" s="106"/>
    </row>
    <row r="455" customFormat="false" ht="15" hidden="false" customHeight="false" outlineLevel="0" collapsed="false">
      <c r="B455" s="103" t="s">
        <v>856</v>
      </c>
      <c r="C455" s="104" t="n">
        <v>-147125</v>
      </c>
      <c r="D455" s="105" t="n">
        <v>4391.4898</v>
      </c>
      <c r="E455" s="105" t="n">
        <v>4456.4</v>
      </c>
      <c r="F455" s="106"/>
    </row>
    <row r="456" customFormat="false" ht="15" hidden="false" customHeight="false" outlineLevel="0" collapsed="false">
      <c r="B456" s="103" t="s">
        <v>857</v>
      </c>
      <c r="C456" s="104" t="n">
        <v>-24900</v>
      </c>
      <c r="D456" s="105" t="n">
        <v>1709.6556</v>
      </c>
      <c r="E456" s="105" t="n">
        <v>1718.1</v>
      </c>
      <c r="F456" s="106"/>
    </row>
    <row r="457" customFormat="false" ht="15" hidden="false" customHeight="false" outlineLevel="0" collapsed="false">
      <c r="B457" s="103" t="s">
        <v>858</v>
      </c>
      <c r="C457" s="104" t="n">
        <v>-277500</v>
      </c>
      <c r="D457" s="105" t="n">
        <v>2044.9303</v>
      </c>
      <c r="E457" s="105" t="n">
        <v>1880</v>
      </c>
      <c r="F457" s="106"/>
    </row>
    <row r="458" customFormat="false" ht="15" hidden="false" customHeight="false" outlineLevel="0" collapsed="false">
      <c r="B458" s="103" t="s">
        <v>859</v>
      </c>
      <c r="C458" s="104" t="n">
        <v>-11808000</v>
      </c>
      <c r="D458" s="105" t="n">
        <v>215.0796</v>
      </c>
      <c r="E458" s="105" t="n">
        <v>215.8</v>
      </c>
      <c r="F458" s="106"/>
    </row>
    <row r="459" customFormat="false" ht="15" hidden="false" customHeight="false" outlineLevel="0" collapsed="false">
      <c r="B459" s="103" t="s">
        <v>860</v>
      </c>
      <c r="C459" s="104" t="n">
        <v>-1297500</v>
      </c>
      <c r="D459" s="105" t="n">
        <v>412.4453</v>
      </c>
      <c r="E459" s="105" t="n">
        <v>425.7</v>
      </c>
      <c r="F459" s="106"/>
    </row>
    <row r="460" customFormat="false" ht="15" hidden="false" customHeight="false" outlineLevel="0" collapsed="false">
      <c r="B460" s="103" t="s">
        <v>861</v>
      </c>
      <c r="C460" s="104" t="n">
        <v>-353700</v>
      </c>
      <c r="D460" s="105" t="n">
        <v>613.5515</v>
      </c>
      <c r="E460" s="105" t="n">
        <v>628.75</v>
      </c>
      <c r="F460" s="106"/>
    </row>
    <row r="461" customFormat="false" ht="15" hidden="false" customHeight="false" outlineLevel="0" collapsed="false">
      <c r="B461" s="103" t="s">
        <v>862</v>
      </c>
      <c r="C461" s="104" t="n">
        <v>-193000</v>
      </c>
      <c r="D461" s="105" t="n">
        <v>2987.6567</v>
      </c>
      <c r="E461" s="105" t="n">
        <v>2918.5</v>
      </c>
      <c r="F461" s="106"/>
    </row>
    <row r="462" customFormat="false" ht="15" hidden="false" customHeight="false" outlineLevel="0" collapsed="false">
      <c r="B462" s="103" t="s">
        <v>863</v>
      </c>
      <c r="C462" s="104" t="n">
        <v>-2471948</v>
      </c>
      <c r="D462" s="105" t="n">
        <v>64.9609</v>
      </c>
      <c r="E462" s="105" t="n">
        <v>66.05</v>
      </c>
      <c r="F462" s="106"/>
    </row>
    <row r="463" customFormat="false" ht="15" hidden="false" customHeight="false" outlineLevel="0" collapsed="false">
      <c r="B463" s="103" t="s">
        <v>864</v>
      </c>
      <c r="C463" s="104" t="n">
        <v>-1000</v>
      </c>
      <c r="D463" s="105" t="n">
        <v>4457.161</v>
      </c>
      <c r="E463" s="105" t="n">
        <v>4534.8</v>
      </c>
      <c r="F463" s="106"/>
    </row>
    <row r="464" customFormat="false" ht="15" hidden="false" customHeight="false" outlineLevel="0" collapsed="false">
      <c r="B464" s="103" t="s">
        <v>865</v>
      </c>
      <c r="C464" s="104" t="n">
        <v>-79200</v>
      </c>
      <c r="D464" s="105" t="n">
        <v>5699.357</v>
      </c>
      <c r="E464" s="105" t="n">
        <v>5855.35</v>
      </c>
      <c r="F464" s="106"/>
    </row>
    <row r="465" customFormat="false" ht="15" hidden="false" customHeight="false" outlineLevel="0" collapsed="false">
      <c r="B465" s="103" t="s">
        <v>866</v>
      </c>
      <c r="C465" s="104" t="n">
        <v>-119025</v>
      </c>
      <c r="D465" s="105" t="n">
        <v>1818.8116</v>
      </c>
      <c r="E465" s="105" t="n">
        <v>1815.25</v>
      </c>
      <c r="F465" s="106"/>
    </row>
    <row r="466" customFormat="false" ht="15" hidden="false" customHeight="false" outlineLevel="0" collapsed="false">
      <c r="B466" s="103" t="s">
        <v>867</v>
      </c>
      <c r="C466" s="104" t="n">
        <v>-159300</v>
      </c>
      <c r="D466" s="105" t="n">
        <v>522.7537</v>
      </c>
      <c r="E466" s="105" t="n">
        <v>542.55</v>
      </c>
      <c r="F466" s="106"/>
    </row>
    <row r="467" customFormat="false" ht="15" hidden="false" customHeight="false" outlineLevel="0" collapsed="false">
      <c r="B467" s="103" t="s">
        <v>868</v>
      </c>
      <c r="C467" s="104" t="n">
        <v>-1560000</v>
      </c>
      <c r="D467" s="105" t="n">
        <v>364.7142</v>
      </c>
      <c r="E467" s="105" t="n">
        <v>343.3</v>
      </c>
      <c r="F467" s="106"/>
    </row>
    <row r="468" customFormat="false" ht="15" hidden="false" customHeight="false" outlineLevel="0" collapsed="false">
      <c r="B468" s="103" t="s">
        <v>869</v>
      </c>
      <c r="C468" s="104" t="n">
        <v>-711450</v>
      </c>
      <c r="D468" s="105" t="n">
        <v>744.8937</v>
      </c>
      <c r="E468" s="105" t="n">
        <v>746.05</v>
      </c>
      <c r="F468" s="106"/>
    </row>
    <row r="469" customFormat="false" ht="15" hidden="false" customHeight="false" outlineLevel="0" collapsed="false">
      <c r="B469" s="103" t="s">
        <v>870</v>
      </c>
      <c r="C469" s="104" t="n">
        <v>-299400</v>
      </c>
      <c r="D469" s="105" t="n">
        <v>755.7066</v>
      </c>
      <c r="E469" s="105" t="n">
        <v>729.15</v>
      </c>
      <c r="F469" s="106"/>
    </row>
    <row r="470" customFormat="false" ht="15" hidden="false" customHeight="false" outlineLevel="0" collapsed="false">
      <c r="B470" s="103" t="s">
        <v>871</v>
      </c>
      <c r="C470" s="104" t="n">
        <v>-676900</v>
      </c>
      <c r="D470" s="105" t="n">
        <v>830.882</v>
      </c>
      <c r="E470" s="105" t="n">
        <v>792.95</v>
      </c>
      <c r="F470" s="106"/>
    </row>
    <row r="471" customFormat="false" ht="15" hidden="false" customHeight="false" outlineLevel="0" collapsed="false">
      <c r="B471" s="103" t="s">
        <v>872</v>
      </c>
      <c r="C471" s="104" t="n">
        <v>-1086000</v>
      </c>
      <c r="D471" s="105" t="n">
        <v>115.3542</v>
      </c>
      <c r="E471" s="105" t="n">
        <v>114.4</v>
      </c>
      <c r="F471" s="106"/>
    </row>
    <row r="472" customFormat="false" ht="15" hidden="false" customHeight="false" outlineLevel="0" collapsed="false">
      <c r="B472" s="103" t="s">
        <v>873</v>
      </c>
      <c r="C472" s="104" t="n">
        <v>-1201000</v>
      </c>
      <c r="D472" s="105" t="n">
        <v>501.8175</v>
      </c>
      <c r="E472" s="105" t="n">
        <v>515.3</v>
      </c>
      <c r="F472" s="106"/>
    </row>
    <row r="473" customFormat="false" ht="15" hidden="false" customHeight="false" outlineLevel="0" collapsed="false">
      <c r="B473" s="103" t="s">
        <v>874</v>
      </c>
      <c r="C473" s="104" t="n">
        <v>-17600</v>
      </c>
      <c r="D473" s="105" t="n">
        <v>8261.9812</v>
      </c>
      <c r="E473" s="105" t="n">
        <v>8331.7</v>
      </c>
      <c r="F473" s="106"/>
    </row>
    <row r="474" customFormat="false" ht="15" hidden="false" customHeight="false" outlineLevel="0" collapsed="false">
      <c r="B474" s="103" t="s">
        <v>875</v>
      </c>
      <c r="C474" s="104" t="n">
        <v>-168800</v>
      </c>
      <c r="D474" s="105" t="n">
        <v>3793.2095</v>
      </c>
      <c r="E474" s="105" t="n">
        <v>3879</v>
      </c>
      <c r="F474" s="106"/>
    </row>
    <row r="475" customFormat="false" ht="15" hidden="false" customHeight="false" outlineLevel="0" collapsed="false">
      <c r="B475" s="103" t="s">
        <v>876</v>
      </c>
      <c r="C475" s="104" t="n">
        <v>-941500</v>
      </c>
      <c r="D475" s="105" t="n">
        <v>148.8143</v>
      </c>
      <c r="E475" s="105" t="n">
        <v>150.55</v>
      </c>
      <c r="F475" s="106"/>
    </row>
    <row r="476" customFormat="false" ht="15" hidden="false" customHeight="false" outlineLevel="0" collapsed="false">
      <c r="B476" s="103" t="s">
        <v>877</v>
      </c>
      <c r="C476" s="104" t="n">
        <v>-203000</v>
      </c>
      <c r="D476" s="105" t="n">
        <v>3124.9557</v>
      </c>
      <c r="E476" s="105" t="n">
        <v>3109.6</v>
      </c>
      <c r="F476" s="106"/>
    </row>
    <row r="477" customFormat="false" ht="15" hidden="false" customHeight="false" outlineLevel="0" collapsed="false">
      <c r="B477" s="103" t="s">
        <v>878</v>
      </c>
      <c r="C477" s="104" t="n">
        <v>-236950</v>
      </c>
      <c r="D477" s="105" t="n">
        <v>1251.7592</v>
      </c>
      <c r="E477" s="105" t="n">
        <v>1273.45</v>
      </c>
      <c r="F477" s="106"/>
    </row>
    <row r="478" customFormat="false" ht="15" hidden="false" customHeight="false" outlineLevel="0" collapsed="false">
      <c r="B478" s="103" t="s">
        <v>879</v>
      </c>
      <c r="C478" s="104" t="n">
        <v>-309375</v>
      </c>
      <c r="D478" s="105" t="n">
        <v>1344.9184</v>
      </c>
      <c r="E478" s="105" t="n">
        <v>1341.75</v>
      </c>
      <c r="F478" s="106"/>
    </row>
    <row r="479" customFormat="false" ht="15" hidden="false" customHeight="false" outlineLevel="0" collapsed="false">
      <c r="B479" s="103" t="s">
        <v>880</v>
      </c>
      <c r="C479" s="104" t="n">
        <v>-4539000</v>
      </c>
      <c r="D479" s="105" t="n">
        <v>113.8091</v>
      </c>
      <c r="E479" s="105" t="n">
        <v>121.65</v>
      </c>
      <c r="F479" s="106"/>
    </row>
    <row r="480" customFormat="false" ht="15" hidden="false" customHeight="false" outlineLevel="0" collapsed="false">
      <c r="B480" s="103" t="s">
        <v>881</v>
      </c>
      <c r="C480" s="104" t="n">
        <v>-31500</v>
      </c>
      <c r="D480" s="105" t="n">
        <v>17935.0221</v>
      </c>
      <c r="E480" s="105" t="n">
        <v>17675.55</v>
      </c>
      <c r="F480" s="106"/>
    </row>
    <row r="481" customFormat="false" ht="15" hidden="false" customHeight="false" outlineLevel="0" collapsed="false">
      <c r="B481" s="103" t="s">
        <v>882</v>
      </c>
      <c r="C481" s="104" t="n">
        <v>-1313200</v>
      </c>
      <c r="D481" s="105" t="n">
        <v>139.4897</v>
      </c>
      <c r="E481" s="105" t="n">
        <v>143.45</v>
      </c>
      <c r="F481" s="106"/>
    </row>
    <row r="482" customFormat="false" ht="15" hidden="false" customHeight="false" outlineLevel="0" collapsed="false">
      <c r="B482" s="103" t="s">
        <v>883</v>
      </c>
      <c r="C482" s="104" t="n">
        <v>-3500</v>
      </c>
      <c r="D482" s="105" t="n">
        <v>887.979</v>
      </c>
      <c r="E482" s="105" t="n">
        <v>907.9</v>
      </c>
      <c r="F482" s="106"/>
    </row>
    <row r="483" customFormat="false" ht="15" hidden="false" customHeight="false" outlineLevel="0" collapsed="false">
      <c r="B483" s="103" t="s">
        <v>884</v>
      </c>
      <c r="C483" s="104" t="n">
        <v>-31500</v>
      </c>
      <c r="D483" s="105" t="n">
        <v>3539.8207</v>
      </c>
      <c r="E483" s="105" t="n">
        <v>3399.7</v>
      </c>
      <c r="F483" s="106"/>
    </row>
    <row r="484" customFormat="false" ht="15" hidden="false" customHeight="false" outlineLevel="0" collapsed="false">
      <c r="B484" s="103" t="s">
        <v>885</v>
      </c>
      <c r="C484" s="104" t="n">
        <v>-990</v>
      </c>
      <c r="D484" s="105" t="n">
        <v>41550.3982</v>
      </c>
      <c r="E484" s="105" t="n">
        <v>42231.2</v>
      </c>
      <c r="F484" s="106"/>
    </row>
    <row r="485" customFormat="false" ht="15" hidden="false" customHeight="false" outlineLevel="0" collapsed="false">
      <c r="B485" s="103" t="s">
        <v>886</v>
      </c>
      <c r="C485" s="104" t="n">
        <v>-74550</v>
      </c>
      <c r="D485" s="105" t="n">
        <v>3823.5729</v>
      </c>
      <c r="E485" s="105" t="n">
        <v>3944.4</v>
      </c>
      <c r="F485" s="106"/>
    </row>
    <row r="486" customFormat="false" ht="15" hidden="false" customHeight="false" outlineLevel="0" collapsed="false">
      <c r="B486" s="103" t="s">
        <v>887</v>
      </c>
      <c r="C486" s="104" t="n">
        <v>-60000</v>
      </c>
      <c r="D486" s="105" t="n">
        <v>198.8877</v>
      </c>
      <c r="E486" s="105" t="n">
        <v>214.95</v>
      </c>
      <c r="F486" s="106"/>
    </row>
    <row r="487" customFormat="false" ht="15" hidden="false" customHeight="false" outlineLevel="0" collapsed="false">
      <c r="B487" s="103" t="s">
        <v>888</v>
      </c>
      <c r="C487" s="104" t="n">
        <v>-211000</v>
      </c>
      <c r="D487" s="105" t="n">
        <v>2515.7048</v>
      </c>
      <c r="E487" s="105" t="n">
        <v>2475</v>
      </c>
      <c r="F487" s="106"/>
    </row>
    <row r="488" customFormat="false" ht="15" hidden="false" customHeight="false" outlineLevel="0" collapsed="false">
      <c r="B488" s="103" t="s">
        <v>889</v>
      </c>
      <c r="C488" s="104" t="n">
        <v>-183000</v>
      </c>
      <c r="D488" s="105" t="n">
        <v>2406.3446</v>
      </c>
      <c r="E488" s="105" t="n">
        <v>2400.3</v>
      </c>
      <c r="F488" s="106"/>
    </row>
    <row r="489" customFormat="false" ht="15" hidden="false" customHeight="false" outlineLevel="0" collapsed="false">
      <c r="B489" s="103" t="s">
        <v>890</v>
      </c>
      <c r="C489" s="104" t="n">
        <v>-551800</v>
      </c>
      <c r="D489" s="105" t="n">
        <v>110.6533</v>
      </c>
      <c r="E489" s="105" t="n">
        <v>110.1</v>
      </c>
      <c r="F489" s="106"/>
    </row>
    <row r="490" customFormat="false" ht="15" hidden="false" customHeight="false" outlineLevel="0" collapsed="false">
      <c r="B490" s="103" t="s">
        <v>891</v>
      </c>
      <c r="C490" s="104" t="n">
        <v>-10944000</v>
      </c>
      <c r="D490" s="105" t="n">
        <v>37.2803</v>
      </c>
      <c r="E490" s="105" t="n">
        <v>35</v>
      </c>
      <c r="F490" s="106"/>
    </row>
    <row r="491" customFormat="false" ht="15" hidden="false" customHeight="false" outlineLevel="0" collapsed="false">
      <c r="B491" s="103" t="s">
        <v>892</v>
      </c>
      <c r="C491" s="104" t="n">
        <v>-131461</v>
      </c>
      <c r="D491" s="105" t="n">
        <v>1590.0819</v>
      </c>
      <c r="E491" s="105" t="n">
        <v>1637.9</v>
      </c>
      <c r="F491" s="106"/>
    </row>
    <row r="492" customFormat="false" ht="15" hidden="false" customHeight="false" outlineLevel="0" collapsed="false">
      <c r="B492" s="103" t="s">
        <v>893</v>
      </c>
      <c r="C492" s="104" t="n">
        <v>-3163900</v>
      </c>
      <c r="D492" s="105" t="n">
        <v>140.6656</v>
      </c>
      <c r="E492" s="105" t="n">
        <v>133.65</v>
      </c>
      <c r="F492" s="106"/>
    </row>
    <row r="493" customFormat="false" ht="15" hidden="false" customHeight="false" outlineLevel="0" collapsed="false">
      <c r="B493" s="103" t="s">
        <v>894</v>
      </c>
      <c r="C493" s="104" t="n">
        <v>-1517500</v>
      </c>
      <c r="D493" s="105" t="n">
        <v>2382.6392</v>
      </c>
      <c r="E493" s="105" t="n">
        <v>2363.6</v>
      </c>
      <c r="F493" s="106"/>
    </row>
    <row r="494" customFormat="false" ht="15" hidden="false" customHeight="false" outlineLevel="0" collapsed="false">
      <c r="B494" s="103" t="s">
        <v>895</v>
      </c>
      <c r="C494" s="104" t="n">
        <v>-179000</v>
      </c>
      <c r="D494" s="105" t="n">
        <v>805.4797</v>
      </c>
      <c r="E494" s="105" t="n">
        <v>787.8</v>
      </c>
      <c r="F494" s="106"/>
    </row>
    <row r="495" customFormat="false" ht="15" hidden="false" customHeight="false" outlineLevel="0" collapsed="false">
      <c r="B495" s="103" t="s">
        <v>896</v>
      </c>
      <c r="C495" s="104" t="n">
        <v>-99750</v>
      </c>
      <c r="D495" s="105" t="n">
        <v>1084.3402</v>
      </c>
      <c r="E495" s="105" t="n">
        <v>1061.8</v>
      </c>
      <c r="F495" s="106"/>
    </row>
    <row r="496" customFormat="false" ht="15" hidden="false" customHeight="false" outlineLevel="0" collapsed="false">
      <c r="B496" s="103" t="s">
        <v>897</v>
      </c>
      <c r="C496" s="104" t="n">
        <v>-275</v>
      </c>
      <c r="D496" s="105" t="n">
        <v>23998.3068</v>
      </c>
      <c r="E496" s="105" t="n">
        <v>24373.1</v>
      </c>
      <c r="F496" s="106"/>
    </row>
    <row r="497" customFormat="false" ht="15" hidden="false" customHeight="false" outlineLevel="0" collapsed="false">
      <c r="B497" s="103" t="s">
        <v>898</v>
      </c>
      <c r="C497" s="104" t="n">
        <v>-133600</v>
      </c>
      <c r="D497" s="105" t="n">
        <v>1175.9686</v>
      </c>
      <c r="E497" s="105" t="n">
        <v>1115.4</v>
      </c>
      <c r="F497" s="106"/>
    </row>
    <row r="498" customFormat="false" ht="15" hidden="false" customHeight="false" outlineLevel="0" collapsed="false">
      <c r="B498" s="103" t="s">
        <v>899</v>
      </c>
      <c r="C498" s="104" t="n">
        <v>-204600</v>
      </c>
      <c r="D498" s="105" t="n">
        <v>2392.7443</v>
      </c>
      <c r="E498" s="105" t="n">
        <v>2353.9</v>
      </c>
      <c r="F498" s="106"/>
    </row>
    <row r="499" customFormat="false" ht="15" hidden="false" customHeight="false" outlineLevel="0" collapsed="false">
      <c r="B499" s="103" t="s">
        <v>900</v>
      </c>
      <c r="C499" s="104" t="n">
        <v>-106500</v>
      </c>
      <c r="D499" s="105" t="n">
        <v>2380.4446</v>
      </c>
      <c r="E499" s="105" t="n">
        <v>2388.9</v>
      </c>
      <c r="F499" s="106"/>
    </row>
    <row r="500" customFormat="false" ht="15" hidden="false" customHeight="false" outlineLevel="0" collapsed="false">
      <c r="B500" s="103" t="s">
        <v>901</v>
      </c>
      <c r="C500" s="104" t="n">
        <v>-2313250</v>
      </c>
      <c r="D500" s="105" t="n">
        <v>89.2403</v>
      </c>
      <c r="E500" s="105" t="n">
        <v>96.1</v>
      </c>
      <c r="F500" s="106"/>
    </row>
    <row r="501" customFormat="false" ht="15" hidden="false" customHeight="false" outlineLevel="0" collapsed="false">
      <c r="B501" s="103" t="s">
        <v>902</v>
      </c>
      <c r="C501" s="104" t="n">
        <v>-1467900</v>
      </c>
      <c r="D501" s="105" t="n">
        <v>840.639</v>
      </c>
      <c r="E501" s="105" t="n">
        <v>844.95</v>
      </c>
      <c r="F501" s="106"/>
    </row>
    <row r="502" customFormat="false" ht="15" hidden="false" customHeight="false" outlineLevel="0" collapsed="false">
      <c r="B502" s="103" t="s">
        <v>903</v>
      </c>
      <c r="C502" s="104" t="n">
        <v>-241500</v>
      </c>
      <c r="D502" s="105" t="n">
        <v>437.3303</v>
      </c>
      <c r="E502" s="105" t="n">
        <v>446.8</v>
      </c>
      <c r="F502" s="106"/>
    </row>
    <row r="503" customFormat="false" ht="15" hidden="false" customHeight="false" outlineLevel="0" collapsed="false">
      <c r="B503" s="103" t="s">
        <v>904</v>
      </c>
      <c r="C503" s="104" t="n">
        <v>-18000</v>
      </c>
      <c r="D503" s="105" t="n">
        <v>837.5009</v>
      </c>
      <c r="E503" s="105" t="n">
        <v>841.85</v>
      </c>
      <c r="F503" s="106"/>
    </row>
    <row r="504" customFormat="false" ht="15" hidden="false" customHeight="false" outlineLevel="0" collapsed="false">
      <c r="B504" s="103" t="s">
        <v>905</v>
      </c>
      <c r="C504" s="104" t="n">
        <v>-177200</v>
      </c>
      <c r="D504" s="105" t="n">
        <v>1222.3784</v>
      </c>
      <c r="E504" s="105" t="n">
        <v>1186.35</v>
      </c>
      <c r="F504" s="106"/>
    </row>
    <row r="505" customFormat="false" ht="15" hidden="false" customHeight="false" outlineLevel="0" collapsed="false">
      <c r="B505" s="103" t="s">
        <v>906</v>
      </c>
      <c r="C505" s="104" t="n">
        <v>-751350</v>
      </c>
      <c r="D505" s="105" t="n">
        <v>3559.8821</v>
      </c>
      <c r="E505" s="105" t="n">
        <v>3560.35</v>
      </c>
      <c r="F505" s="106"/>
    </row>
    <row r="506" customFormat="false" ht="15" hidden="false" customHeight="false" outlineLevel="0" collapsed="false">
      <c r="B506" s="103" t="s">
        <v>907</v>
      </c>
      <c r="C506" s="104" t="n">
        <v>-1676700</v>
      </c>
      <c r="D506" s="105" t="n">
        <v>718.4007</v>
      </c>
      <c r="E506" s="105" t="n">
        <v>718.65</v>
      </c>
      <c r="F506" s="106"/>
    </row>
    <row r="507" customFormat="false" ht="15" hidden="false" customHeight="false" outlineLevel="0" collapsed="false">
      <c r="B507" s="103" t="s">
        <v>908</v>
      </c>
      <c r="C507" s="104" t="n">
        <v>-495900</v>
      </c>
      <c r="D507" s="105" t="n">
        <v>455.2587</v>
      </c>
      <c r="E507" s="105" t="n">
        <v>455.2</v>
      </c>
      <c r="F507" s="106"/>
    </row>
    <row r="508" customFormat="false" ht="15" hidden="false" customHeight="false" outlineLevel="0" collapsed="false">
      <c r="B508" s="103" t="s">
        <v>909</v>
      </c>
      <c r="C508" s="104" t="n">
        <v>-4218750</v>
      </c>
      <c r="D508" s="105" t="n">
        <v>222.3994</v>
      </c>
      <c r="E508" s="105" t="n">
        <v>223.1</v>
      </c>
      <c r="F508" s="106"/>
    </row>
    <row r="509" customFormat="false" ht="15" hidden="false" customHeight="false" outlineLevel="0" collapsed="false">
      <c r="B509" s="103" t="s">
        <v>910</v>
      </c>
      <c r="C509" s="104" t="n">
        <v>-1505775</v>
      </c>
      <c r="D509" s="105" t="n">
        <v>1167.7818</v>
      </c>
      <c r="E509" s="105" t="n">
        <v>1219.6</v>
      </c>
      <c r="F509" s="106"/>
    </row>
    <row r="510" customFormat="false" ht="15" hidden="false" customHeight="false" outlineLevel="0" collapsed="false">
      <c r="B510" s="103" t="s">
        <v>911</v>
      </c>
      <c r="C510" s="104" t="n">
        <v>-763800</v>
      </c>
      <c r="D510" s="105" t="n">
        <v>1410.9207</v>
      </c>
      <c r="E510" s="105" t="n">
        <v>1409</v>
      </c>
      <c r="F510" s="106"/>
    </row>
    <row r="511" customFormat="false" ht="15" hidden="false" customHeight="false" outlineLevel="0" collapsed="false">
      <c r="B511" s="103" t="s">
        <v>912</v>
      </c>
      <c r="C511" s="104" t="n">
        <v>-17850</v>
      </c>
      <c r="D511" s="105" t="n">
        <v>781.6985</v>
      </c>
      <c r="E511" s="105" t="n">
        <v>788.4</v>
      </c>
      <c r="F511" s="106"/>
    </row>
    <row r="512" customFormat="false" ht="15" hidden="false" customHeight="false" outlineLevel="0" collapsed="false">
      <c r="B512" s="103" t="s">
        <v>913</v>
      </c>
      <c r="C512" s="104" t="n">
        <v>-362250</v>
      </c>
      <c r="D512" s="105" t="n">
        <v>2460.0826</v>
      </c>
      <c r="E512" s="105" t="n">
        <v>2546.9</v>
      </c>
      <c r="F512" s="106"/>
    </row>
    <row r="513" customFormat="false" ht="15" hidden="false" customHeight="false" outlineLevel="0" collapsed="false">
      <c r="B513" s="103" t="s">
        <v>914</v>
      </c>
      <c r="C513" s="104" t="n">
        <v>-324075</v>
      </c>
      <c r="D513" s="105" t="n">
        <v>1050.6759</v>
      </c>
      <c r="E513" s="105" t="n">
        <v>1109</v>
      </c>
      <c r="F513" s="106"/>
    </row>
    <row r="514" customFormat="false" ht="15" hidden="false" customHeight="false" outlineLevel="0" collapsed="false">
      <c r="B514" s="103" t="s">
        <v>915</v>
      </c>
      <c r="C514" s="104" t="n">
        <v>-29400</v>
      </c>
      <c r="D514" s="105" t="n">
        <v>637.2321</v>
      </c>
      <c r="E514" s="105" t="n">
        <v>617.3</v>
      </c>
      <c r="F514" s="106"/>
    </row>
    <row r="515" customFormat="false" ht="15" hidden="false" customHeight="false" outlineLevel="0" collapsed="false">
      <c r="B515" s="103" t="s">
        <v>916</v>
      </c>
      <c r="C515" s="104" t="n">
        <v>-211600</v>
      </c>
      <c r="D515" s="105" t="n">
        <v>6784.7549</v>
      </c>
      <c r="E515" s="105" t="n">
        <v>6586.35</v>
      </c>
      <c r="F515" s="106"/>
    </row>
    <row r="516" customFormat="false" ht="15" hidden="false" customHeight="false" outlineLevel="0" collapsed="false">
      <c r="B516" s="103" t="s">
        <v>917</v>
      </c>
      <c r="C516" s="104" t="n">
        <v>-755000</v>
      </c>
      <c r="D516" s="105" t="n">
        <v>852.1788</v>
      </c>
      <c r="E516" s="105" t="n">
        <v>886.95</v>
      </c>
      <c r="F516" s="106"/>
    </row>
    <row r="517" customFormat="false" ht="15" hidden="false" customHeight="false" outlineLevel="0" collapsed="false">
      <c r="B517" s="103" t="s">
        <v>918</v>
      </c>
      <c r="C517" s="104" t="n">
        <v>-2037100</v>
      </c>
      <c r="D517" s="105" t="n">
        <v>695.4121</v>
      </c>
      <c r="E517" s="105" t="n">
        <v>667.1</v>
      </c>
      <c r="F517" s="106"/>
    </row>
    <row r="518" customFormat="false" ht="15" hidden="false" customHeight="false" outlineLevel="0" collapsed="false">
      <c r="B518" s="103" t="s">
        <v>919</v>
      </c>
      <c r="C518" s="104" t="n">
        <v>-3075200</v>
      </c>
      <c r="D518" s="105" t="n">
        <v>335.6746</v>
      </c>
      <c r="E518" s="105" t="n">
        <v>369.9</v>
      </c>
      <c r="F518" s="106"/>
    </row>
    <row r="519" customFormat="false" ht="15" hidden="false" customHeight="false" outlineLevel="0" collapsed="false">
      <c r="B519" s="103" t="s">
        <v>920</v>
      </c>
      <c r="C519" s="104" t="n">
        <v>-11830000</v>
      </c>
      <c r="D519" s="105" t="n">
        <v>11.0014</v>
      </c>
      <c r="E519" s="105" t="n">
        <v>10.35</v>
      </c>
      <c r="F519" s="106"/>
    </row>
    <row r="520" customFormat="false" ht="15" hidden="false" customHeight="false" outlineLevel="0" collapsed="false">
      <c r="B520" s="103" t="s">
        <v>921</v>
      </c>
      <c r="C520" s="104" t="n">
        <v>-4485000</v>
      </c>
      <c r="D520" s="105" t="n">
        <v>244.7625</v>
      </c>
      <c r="E520" s="105" t="n">
        <v>230.35</v>
      </c>
      <c r="F520" s="106"/>
    </row>
    <row r="523" customFormat="false" ht="15" hidden="false" customHeight="false" outlineLevel="0" collapsed="false">
      <c r="B523" s="107" t="s">
        <v>922</v>
      </c>
      <c r="C523" s="108" t="n">
        <v>0.6661</v>
      </c>
    </row>
    <row r="525" customFormat="false" ht="15" hidden="false" customHeight="false" outlineLevel="0" collapsed="false">
      <c r="B525" s="109" t="s">
        <v>923</v>
      </c>
      <c r="C525" s="110"/>
    </row>
    <row r="526" customFormat="false" ht="15.75" hidden="false" customHeight="false" outlineLevel="0" collapsed="false">
      <c r="B526" s="111" t="s">
        <v>924</v>
      </c>
      <c r="C526" s="112" t="s">
        <v>925</v>
      </c>
    </row>
    <row r="527" customFormat="false" ht="15" hidden="false" customHeight="false" outlineLevel="0" collapsed="false">
      <c r="B527" s="103" t="s">
        <v>926</v>
      </c>
      <c r="C527" s="113" t="n">
        <v>23</v>
      </c>
    </row>
    <row r="528" customFormat="false" ht="15" hidden="false" customHeight="false" outlineLevel="0" collapsed="false">
      <c r="B528" s="103" t="s">
        <v>927</v>
      </c>
      <c r="C528" s="113" t="n">
        <v>6</v>
      </c>
    </row>
    <row r="529" customFormat="false" ht="15" hidden="false" customHeight="false" outlineLevel="0" collapsed="false">
      <c r="B529" s="103" t="s">
        <v>928</v>
      </c>
      <c r="C529" s="113" t="n">
        <v>21</v>
      </c>
    </row>
    <row r="530" customFormat="false" ht="15" hidden="false" customHeight="false" outlineLevel="0" collapsed="false">
      <c r="B530" s="103" t="s">
        <v>929</v>
      </c>
      <c r="C530" s="113" t="n">
        <v>1</v>
      </c>
    </row>
    <row r="531" customFormat="false" ht="15" hidden="false" customHeight="false" outlineLevel="0" collapsed="false">
      <c r="B531" s="103" t="s">
        <v>930</v>
      </c>
      <c r="C531" s="113" t="n">
        <v>16</v>
      </c>
    </row>
    <row r="532" customFormat="false" ht="15" hidden="false" customHeight="false" outlineLevel="0" collapsed="false">
      <c r="B532" s="103" t="s">
        <v>931</v>
      </c>
      <c r="C532" s="113" t="n">
        <v>2</v>
      </c>
    </row>
    <row r="533" customFormat="false" ht="15" hidden="false" customHeight="false" outlineLevel="0" collapsed="false">
      <c r="B533" s="103" t="s">
        <v>932</v>
      </c>
      <c r="C533" s="113" t="n">
        <v>11</v>
      </c>
    </row>
    <row r="534" customFormat="false" ht="15" hidden="false" customHeight="false" outlineLevel="0" collapsed="false">
      <c r="B534" s="103" t="s">
        <v>933</v>
      </c>
      <c r="C534" s="113" t="n">
        <v>13</v>
      </c>
    </row>
    <row r="535" customFormat="false" ht="15" hidden="false" customHeight="false" outlineLevel="0" collapsed="false">
      <c r="B535" s="103" t="s">
        <v>934</v>
      </c>
      <c r="C535" s="113" t="n">
        <v>2</v>
      </c>
    </row>
    <row r="536" customFormat="false" ht="15" hidden="false" customHeight="false" outlineLevel="0" collapsed="false">
      <c r="B536" s="103" t="s">
        <v>935</v>
      </c>
      <c r="C536" s="113" t="n">
        <v>1</v>
      </c>
    </row>
    <row r="537" customFormat="false" ht="15" hidden="false" customHeight="false" outlineLevel="0" collapsed="false">
      <c r="B537" s="103" t="s">
        <v>936</v>
      </c>
      <c r="C537" s="113" t="n">
        <v>4</v>
      </c>
    </row>
    <row r="538" customFormat="false" ht="15" hidden="false" customHeight="false" outlineLevel="0" collapsed="false">
      <c r="B538" s="103" t="s">
        <v>937</v>
      </c>
      <c r="C538" s="113" t="n">
        <v>3</v>
      </c>
    </row>
    <row r="539" customFormat="false" ht="15" hidden="false" customHeight="false" outlineLevel="0" collapsed="false">
      <c r="B539" s="103" t="s">
        <v>938</v>
      </c>
      <c r="C539" s="113" t="n">
        <v>1</v>
      </c>
    </row>
    <row r="540" customFormat="false" ht="15" hidden="false" customHeight="false" outlineLevel="0" collapsed="false">
      <c r="B540" s="103" t="s">
        <v>939</v>
      </c>
      <c r="C540" s="113" t="n">
        <v>6</v>
      </c>
    </row>
    <row r="541" customFormat="false" ht="15" hidden="false" customHeight="false" outlineLevel="0" collapsed="false">
      <c r="B541" s="103" t="s">
        <v>940</v>
      </c>
      <c r="C541" s="113" t="n">
        <v>37</v>
      </c>
    </row>
    <row r="542" customFormat="false" ht="15" hidden="false" customHeight="false" outlineLevel="0" collapsed="false">
      <c r="B542" s="103" t="s">
        <v>941</v>
      </c>
      <c r="C542" s="113" t="n">
        <v>7</v>
      </c>
    </row>
    <row r="543" customFormat="false" ht="15" hidden="false" customHeight="false" outlineLevel="0" collapsed="false">
      <c r="B543" s="103" t="s">
        <v>942</v>
      </c>
      <c r="C543" s="113" t="n">
        <v>8</v>
      </c>
    </row>
    <row r="544" customFormat="false" ht="15" hidden="false" customHeight="false" outlineLevel="0" collapsed="false">
      <c r="B544" s="103" t="s">
        <v>943</v>
      </c>
      <c r="C544" s="113" t="n">
        <v>3</v>
      </c>
    </row>
    <row r="545" customFormat="false" ht="15" hidden="false" customHeight="false" outlineLevel="0" collapsed="false">
      <c r="B545" s="103" t="s">
        <v>944</v>
      </c>
      <c r="C545" s="113" t="n">
        <v>13</v>
      </c>
    </row>
    <row r="546" customFormat="false" ht="15" hidden="false" customHeight="false" outlineLevel="0" collapsed="false">
      <c r="B546" s="103" t="s">
        <v>945</v>
      </c>
      <c r="C546" s="113" t="n">
        <v>37</v>
      </c>
    </row>
    <row r="547" customFormat="false" ht="15" hidden="false" customHeight="false" outlineLevel="0" collapsed="false">
      <c r="B547" s="103" t="s">
        <v>946</v>
      </c>
      <c r="C547" s="113" t="n">
        <v>2</v>
      </c>
    </row>
    <row r="548" customFormat="false" ht="15" hidden="false" customHeight="false" outlineLevel="0" collapsed="false">
      <c r="B548" s="103" t="s">
        <v>947</v>
      </c>
      <c r="C548" s="113" t="n">
        <v>5</v>
      </c>
    </row>
    <row r="549" customFormat="false" ht="15" hidden="false" customHeight="false" outlineLevel="0" collapsed="false">
      <c r="B549" s="103" t="s">
        <v>948</v>
      </c>
      <c r="C549" s="113" t="n">
        <v>16</v>
      </c>
    </row>
    <row r="550" customFormat="false" ht="15" hidden="false" customHeight="false" outlineLevel="0" collapsed="false">
      <c r="B550" s="103" t="s">
        <v>949</v>
      </c>
      <c r="C550" s="113" t="n">
        <v>18</v>
      </c>
    </row>
    <row r="551" customFormat="false" ht="15" hidden="false" customHeight="false" outlineLevel="0" collapsed="false">
      <c r="B551" s="103" t="s">
        <v>950</v>
      </c>
      <c r="C551" s="113" t="n">
        <v>40</v>
      </c>
    </row>
    <row r="552" customFormat="false" ht="15" hidden="false" customHeight="false" outlineLevel="0" collapsed="false">
      <c r="B552" s="103" t="s">
        <v>951</v>
      </c>
      <c r="C552" s="113" t="n">
        <v>8</v>
      </c>
    </row>
    <row r="553" customFormat="false" ht="15" hidden="false" customHeight="false" outlineLevel="0" collapsed="false">
      <c r="B553" s="103" t="s">
        <v>952</v>
      </c>
      <c r="C553" s="113" t="n">
        <v>22</v>
      </c>
    </row>
    <row r="554" customFormat="false" ht="15" hidden="false" customHeight="false" outlineLevel="0" collapsed="false">
      <c r="B554" s="103" t="s">
        <v>953</v>
      </c>
      <c r="C554" s="113" t="n">
        <v>1</v>
      </c>
    </row>
    <row r="555" customFormat="false" ht="15" hidden="false" customHeight="false" outlineLevel="0" collapsed="false">
      <c r="B555" s="103" t="s">
        <v>954</v>
      </c>
      <c r="C555" s="113" t="n">
        <v>13</v>
      </c>
    </row>
    <row r="556" customFormat="false" ht="15" hidden="false" customHeight="false" outlineLevel="0" collapsed="false">
      <c r="B556" s="103" t="s">
        <v>955</v>
      </c>
      <c r="C556" s="113" t="n">
        <v>1</v>
      </c>
    </row>
    <row r="557" customFormat="false" ht="15" hidden="false" customHeight="false" outlineLevel="0" collapsed="false">
      <c r="B557" s="103" t="s">
        <v>956</v>
      </c>
      <c r="C557" s="113" t="n">
        <v>3</v>
      </c>
    </row>
    <row r="558" customFormat="false" ht="15" hidden="false" customHeight="false" outlineLevel="0" collapsed="false">
      <c r="B558" s="103" t="s">
        <v>957</v>
      </c>
      <c r="C558" s="113" t="n">
        <v>14</v>
      </c>
    </row>
    <row r="559" customFormat="false" ht="15" hidden="false" customHeight="false" outlineLevel="0" collapsed="false">
      <c r="B559" s="103" t="s">
        <v>958</v>
      </c>
      <c r="C559" s="113" t="n">
        <v>14</v>
      </c>
    </row>
    <row r="560" customFormat="false" ht="15" hidden="false" customHeight="false" outlineLevel="0" collapsed="false">
      <c r="B560" s="103" t="s">
        <v>959</v>
      </c>
      <c r="C560" s="113" t="n">
        <v>9</v>
      </c>
    </row>
    <row r="561" customFormat="false" ht="15" hidden="false" customHeight="false" outlineLevel="0" collapsed="false">
      <c r="B561" s="103" t="s">
        <v>960</v>
      </c>
      <c r="C561" s="113" t="n">
        <v>5</v>
      </c>
    </row>
    <row r="562" customFormat="false" ht="15" hidden="false" customHeight="false" outlineLevel="0" collapsed="false">
      <c r="B562" s="103" t="s">
        <v>961</v>
      </c>
      <c r="C562" s="113" t="n">
        <v>7</v>
      </c>
    </row>
    <row r="563" customFormat="false" ht="15" hidden="false" customHeight="false" outlineLevel="0" collapsed="false">
      <c r="B563" s="103" t="s">
        <v>962</v>
      </c>
      <c r="C563" s="113" t="n">
        <v>2</v>
      </c>
    </row>
    <row r="564" customFormat="false" ht="15" hidden="false" customHeight="false" outlineLevel="0" collapsed="false">
      <c r="B564" s="103" t="s">
        <v>963</v>
      </c>
      <c r="C564" s="113" t="n">
        <v>6</v>
      </c>
    </row>
    <row r="565" customFormat="false" ht="15" hidden="false" customHeight="false" outlineLevel="0" collapsed="false">
      <c r="B565" s="103" t="s">
        <v>964</v>
      </c>
      <c r="C565" s="113" t="n">
        <v>8</v>
      </c>
    </row>
    <row r="566" customFormat="false" ht="15" hidden="false" customHeight="false" outlineLevel="0" collapsed="false">
      <c r="B566" s="103" t="s">
        <v>965</v>
      </c>
      <c r="C566" s="113" t="n">
        <v>26</v>
      </c>
    </row>
    <row r="567" customFormat="false" ht="15" hidden="false" customHeight="false" outlineLevel="0" collapsed="false">
      <c r="B567" s="103" t="s">
        <v>966</v>
      </c>
      <c r="C567" s="113" t="n">
        <v>5</v>
      </c>
    </row>
    <row r="568" customFormat="false" ht="15" hidden="false" customHeight="false" outlineLevel="0" collapsed="false">
      <c r="B568" s="103" t="s">
        <v>967</v>
      </c>
      <c r="C568" s="113" t="n">
        <v>15</v>
      </c>
    </row>
    <row r="569" customFormat="false" ht="15" hidden="false" customHeight="false" outlineLevel="0" collapsed="false">
      <c r="B569" s="103" t="s">
        <v>968</v>
      </c>
      <c r="C569" s="113" t="n">
        <v>4</v>
      </c>
    </row>
    <row r="570" customFormat="false" ht="15" hidden="false" customHeight="false" outlineLevel="0" collapsed="false">
      <c r="B570" s="103" t="s">
        <v>969</v>
      </c>
      <c r="C570" s="113" t="n">
        <v>7</v>
      </c>
    </row>
    <row r="571" customFormat="false" ht="15" hidden="false" customHeight="false" outlineLevel="0" collapsed="false">
      <c r="B571" s="103" t="s">
        <v>970</v>
      </c>
      <c r="C571" s="113" t="n">
        <v>10</v>
      </c>
    </row>
    <row r="572" customFormat="false" ht="15" hidden="false" customHeight="false" outlineLevel="0" collapsed="false">
      <c r="B572" s="103" t="s">
        <v>971</v>
      </c>
      <c r="C572" s="113" t="n">
        <v>5</v>
      </c>
    </row>
    <row r="573" customFormat="false" ht="15" hidden="false" customHeight="false" outlineLevel="0" collapsed="false">
      <c r="B573" s="103" t="s">
        <v>972</v>
      </c>
      <c r="C573" s="113" t="n">
        <v>2</v>
      </c>
    </row>
    <row r="574" customFormat="false" ht="15" hidden="false" customHeight="false" outlineLevel="0" collapsed="false">
      <c r="B574" s="103" t="s">
        <v>973</v>
      </c>
      <c r="C574" s="113" t="n">
        <v>15</v>
      </c>
    </row>
    <row r="575" customFormat="false" ht="15" hidden="false" customHeight="false" outlineLevel="0" collapsed="false">
      <c r="B575" s="103" t="s">
        <v>974</v>
      </c>
      <c r="C575" s="113" t="n">
        <v>8</v>
      </c>
    </row>
    <row r="576" customFormat="false" ht="15" hidden="false" customHeight="false" outlineLevel="0" collapsed="false">
      <c r="B576" s="103" t="s">
        <v>975</v>
      </c>
      <c r="C576" s="113" t="n">
        <v>4</v>
      </c>
    </row>
    <row r="577" customFormat="false" ht="15" hidden="false" customHeight="false" outlineLevel="0" collapsed="false">
      <c r="B577" s="103" t="s">
        <v>976</v>
      </c>
      <c r="C577" s="113" t="n">
        <v>13</v>
      </c>
    </row>
    <row r="578" customFormat="false" ht="15" hidden="false" customHeight="false" outlineLevel="0" collapsed="false">
      <c r="B578" s="103" t="s">
        <v>977</v>
      </c>
      <c r="C578" s="113" t="n">
        <v>1</v>
      </c>
    </row>
    <row r="579" customFormat="false" ht="15" hidden="false" customHeight="false" outlineLevel="0" collapsed="false">
      <c r="B579" s="103" t="s">
        <v>978</v>
      </c>
      <c r="C579" s="113" t="n">
        <v>9</v>
      </c>
    </row>
    <row r="580" customFormat="false" ht="15" hidden="false" customHeight="false" outlineLevel="0" collapsed="false">
      <c r="B580" s="103" t="s">
        <v>979</v>
      </c>
      <c r="C580" s="113" t="n">
        <v>3</v>
      </c>
    </row>
    <row r="581" customFormat="false" ht="15" hidden="false" customHeight="false" outlineLevel="0" collapsed="false">
      <c r="B581" s="103" t="s">
        <v>980</v>
      </c>
      <c r="C581" s="113" t="n">
        <v>19</v>
      </c>
    </row>
    <row r="582" customFormat="false" ht="15" hidden="false" customHeight="false" outlineLevel="0" collapsed="false">
      <c r="B582" s="103" t="s">
        <v>981</v>
      </c>
      <c r="C582" s="113" t="n">
        <v>13</v>
      </c>
    </row>
    <row r="583" customFormat="false" ht="15" hidden="false" customHeight="false" outlineLevel="0" collapsed="false">
      <c r="B583" s="103" t="s">
        <v>982</v>
      </c>
      <c r="C583" s="113" t="n">
        <v>1</v>
      </c>
    </row>
    <row r="584" customFormat="false" ht="15" hidden="false" customHeight="false" outlineLevel="0" collapsed="false">
      <c r="B584" s="103" t="s">
        <v>983</v>
      </c>
      <c r="C584" s="113" t="n">
        <v>23</v>
      </c>
    </row>
    <row r="585" customFormat="false" ht="15" hidden="false" customHeight="false" outlineLevel="0" collapsed="false">
      <c r="B585" s="103" t="s">
        <v>984</v>
      </c>
      <c r="C585" s="113" t="n">
        <v>8</v>
      </c>
    </row>
    <row r="586" customFormat="false" ht="15" hidden="false" customHeight="false" outlineLevel="0" collapsed="false">
      <c r="B586" s="103" t="s">
        <v>985</v>
      </c>
      <c r="C586" s="113" t="n">
        <v>6</v>
      </c>
    </row>
    <row r="587" customFormat="false" ht="15" hidden="false" customHeight="false" outlineLevel="0" collapsed="false">
      <c r="B587" s="103" t="s">
        <v>986</v>
      </c>
      <c r="C587" s="113" t="n">
        <v>18</v>
      </c>
    </row>
    <row r="588" customFormat="false" ht="15" hidden="false" customHeight="false" outlineLevel="0" collapsed="false">
      <c r="B588" s="103" t="s">
        <v>987</v>
      </c>
      <c r="C588" s="113" t="n">
        <v>7</v>
      </c>
    </row>
    <row r="589" customFormat="false" ht="15" hidden="false" customHeight="false" outlineLevel="0" collapsed="false">
      <c r="B589" s="103" t="s">
        <v>988</v>
      </c>
      <c r="C589" s="113" t="n">
        <v>7</v>
      </c>
    </row>
    <row r="590" customFormat="false" ht="15" hidden="false" customHeight="false" outlineLevel="0" collapsed="false">
      <c r="B590" s="103" t="s">
        <v>989</v>
      </c>
      <c r="C590" s="113" t="n">
        <v>32</v>
      </c>
    </row>
    <row r="591" customFormat="false" ht="15" hidden="false" customHeight="false" outlineLevel="0" collapsed="false">
      <c r="B591" s="103" t="s">
        <v>990</v>
      </c>
      <c r="C591" s="113" t="n">
        <v>17</v>
      </c>
    </row>
    <row r="592" customFormat="false" ht="15" hidden="false" customHeight="false" outlineLevel="0" collapsed="false">
      <c r="B592" s="103" t="s">
        <v>991</v>
      </c>
      <c r="C592" s="113" t="n">
        <v>4</v>
      </c>
    </row>
    <row r="593" customFormat="false" ht="15" hidden="false" customHeight="false" outlineLevel="0" collapsed="false">
      <c r="B593" s="103" t="s">
        <v>992</v>
      </c>
      <c r="C593" s="113" t="n">
        <v>15</v>
      </c>
    </row>
    <row r="594" customFormat="false" ht="15" hidden="false" customHeight="false" outlineLevel="0" collapsed="false">
      <c r="B594" s="103" t="s">
        <v>993</v>
      </c>
      <c r="C594" s="113" t="n">
        <v>6</v>
      </c>
    </row>
    <row r="595" customFormat="false" ht="15" hidden="false" customHeight="false" outlineLevel="0" collapsed="false">
      <c r="B595" s="103" t="s">
        <v>994</v>
      </c>
      <c r="C595" s="113" t="n">
        <v>10</v>
      </c>
    </row>
    <row r="596" customFormat="false" ht="15" hidden="false" customHeight="false" outlineLevel="0" collapsed="false">
      <c r="B596" s="103" t="s">
        <v>995</v>
      </c>
      <c r="C596" s="113" t="n">
        <v>2</v>
      </c>
    </row>
    <row r="597" customFormat="false" ht="15" hidden="false" customHeight="false" outlineLevel="0" collapsed="false">
      <c r="B597" s="103" t="s">
        <v>996</v>
      </c>
      <c r="C597" s="113" t="n">
        <v>6</v>
      </c>
    </row>
    <row r="598" customFormat="false" ht="15" hidden="false" customHeight="false" outlineLevel="0" collapsed="false">
      <c r="B598" s="103" t="s">
        <v>997</v>
      </c>
      <c r="C598" s="113" t="n">
        <v>11</v>
      </c>
    </row>
    <row r="599" customFormat="false" ht="15" hidden="false" customHeight="false" outlineLevel="0" collapsed="false">
      <c r="B599" s="103" t="s">
        <v>998</v>
      </c>
      <c r="C599" s="113" t="n">
        <v>1</v>
      </c>
    </row>
    <row r="600" customFormat="false" ht="15" hidden="false" customHeight="false" outlineLevel="0" collapsed="false">
      <c r="B600" s="103" t="s">
        <v>999</v>
      </c>
      <c r="C600" s="113" t="n">
        <v>31</v>
      </c>
    </row>
    <row r="601" customFormat="false" ht="15" hidden="false" customHeight="false" outlineLevel="0" collapsed="false">
      <c r="B601" s="103" t="s">
        <v>1000</v>
      </c>
      <c r="C601" s="113" t="n">
        <v>2</v>
      </c>
    </row>
    <row r="602" customFormat="false" ht="15" hidden="false" customHeight="false" outlineLevel="0" collapsed="false">
      <c r="B602" s="103" t="s">
        <v>1001</v>
      </c>
      <c r="C602" s="113" t="n">
        <v>19</v>
      </c>
    </row>
    <row r="603" customFormat="false" ht="15" hidden="false" customHeight="false" outlineLevel="0" collapsed="false">
      <c r="B603" s="103" t="s">
        <v>1002</v>
      </c>
      <c r="C603" s="113" t="n">
        <v>11</v>
      </c>
    </row>
    <row r="604" customFormat="false" ht="15" hidden="false" customHeight="false" outlineLevel="0" collapsed="false">
      <c r="B604" s="103" t="s">
        <v>1003</v>
      </c>
      <c r="C604" s="113" t="n">
        <v>6</v>
      </c>
    </row>
    <row r="605" customFormat="false" ht="15" hidden="false" customHeight="false" outlineLevel="0" collapsed="false">
      <c r="B605" s="103" t="s">
        <v>1004</v>
      </c>
      <c r="C605" s="113" t="n">
        <v>2</v>
      </c>
    </row>
    <row r="606" customFormat="false" ht="15" hidden="false" customHeight="false" outlineLevel="0" collapsed="false">
      <c r="B606" s="103" t="s">
        <v>1005</v>
      </c>
      <c r="C606" s="113" t="n">
        <v>26</v>
      </c>
    </row>
    <row r="607" customFormat="false" ht="15" hidden="false" customHeight="false" outlineLevel="0" collapsed="false">
      <c r="B607" s="103" t="s">
        <v>1006</v>
      </c>
      <c r="C607" s="113" t="n">
        <v>5</v>
      </c>
    </row>
    <row r="608" customFormat="false" ht="15" hidden="false" customHeight="false" outlineLevel="0" collapsed="false">
      <c r="B608" s="103" t="s">
        <v>1007</v>
      </c>
      <c r="C608" s="113" t="n">
        <v>18</v>
      </c>
    </row>
    <row r="609" customFormat="false" ht="15" hidden="false" customHeight="false" outlineLevel="0" collapsed="false">
      <c r="B609" s="103" t="s">
        <v>1008</v>
      </c>
      <c r="C609" s="113" t="n">
        <v>13</v>
      </c>
    </row>
    <row r="610" customFormat="false" ht="15" hidden="false" customHeight="false" outlineLevel="0" collapsed="false">
      <c r="B610" s="103" t="s">
        <v>1009</v>
      </c>
      <c r="C610" s="113" t="n">
        <v>1</v>
      </c>
    </row>
    <row r="611" customFormat="false" ht="15" hidden="false" customHeight="false" outlineLevel="0" collapsed="false">
      <c r="B611" s="103" t="s">
        <v>1010</v>
      </c>
      <c r="C611" s="113" t="n">
        <v>33</v>
      </c>
    </row>
    <row r="612" customFormat="false" ht="15" hidden="false" customHeight="false" outlineLevel="0" collapsed="false">
      <c r="B612" s="103" t="s">
        <v>1011</v>
      </c>
      <c r="C612" s="113" t="n">
        <v>36</v>
      </c>
    </row>
    <row r="613" customFormat="false" ht="15" hidden="false" customHeight="false" outlineLevel="0" collapsed="false">
      <c r="B613" s="103" t="s">
        <v>1012</v>
      </c>
      <c r="C613" s="113" t="n">
        <v>9</v>
      </c>
    </row>
    <row r="614" customFormat="false" ht="15" hidden="false" customHeight="false" outlineLevel="0" collapsed="false">
      <c r="B614" s="103" t="s">
        <v>1013</v>
      </c>
      <c r="C614" s="113" t="n">
        <v>28</v>
      </c>
    </row>
    <row r="615" customFormat="false" ht="15" hidden="false" customHeight="false" outlineLevel="0" collapsed="false">
      <c r="B615" s="103" t="s">
        <v>1014</v>
      </c>
      <c r="C615" s="113" t="n">
        <v>14</v>
      </c>
    </row>
    <row r="616" customFormat="false" ht="15" hidden="false" customHeight="false" outlineLevel="0" collapsed="false">
      <c r="B616" s="103" t="s">
        <v>1015</v>
      </c>
      <c r="C616" s="113" t="n">
        <v>9</v>
      </c>
    </row>
    <row r="617" customFormat="false" ht="15" hidden="false" customHeight="false" outlineLevel="0" collapsed="false">
      <c r="B617" s="103" t="s">
        <v>1016</v>
      </c>
      <c r="C617" s="113" t="n">
        <v>6</v>
      </c>
    </row>
    <row r="618" customFormat="false" ht="15" hidden="false" customHeight="false" outlineLevel="0" collapsed="false">
      <c r="B618" s="103" t="s">
        <v>1017</v>
      </c>
      <c r="C618" s="113" t="n">
        <v>11</v>
      </c>
    </row>
    <row r="619" customFormat="false" ht="15" hidden="false" customHeight="false" outlineLevel="0" collapsed="false">
      <c r="B619" s="103" t="s">
        <v>1018</v>
      </c>
      <c r="C619" s="113" t="n">
        <v>1</v>
      </c>
    </row>
    <row r="620" customFormat="false" ht="15" hidden="false" customHeight="false" outlineLevel="0" collapsed="false">
      <c r="B620" s="103" t="s">
        <v>1019</v>
      </c>
      <c r="C620" s="113" t="n">
        <v>21</v>
      </c>
    </row>
    <row r="621" customFormat="false" ht="15" hidden="false" customHeight="false" outlineLevel="0" collapsed="false">
      <c r="B621" s="103" t="s">
        <v>1020</v>
      </c>
      <c r="C621" s="113" t="n">
        <v>12</v>
      </c>
    </row>
    <row r="622" customFormat="false" ht="15" hidden="false" customHeight="false" outlineLevel="0" collapsed="false">
      <c r="B622" s="103" t="s">
        <v>1021</v>
      </c>
      <c r="C622" s="113" t="n">
        <v>2</v>
      </c>
    </row>
    <row r="623" customFormat="false" ht="15" hidden="false" customHeight="false" outlineLevel="0" collapsed="false">
      <c r="B623" s="103" t="s">
        <v>1022</v>
      </c>
      <c r="C623" s="113" t="n">
        <v>11</v>
      </c>
    </row>
    <row r="624" customFormat="false" ht="15" hidden="false" customHeight="false" outlineLevel="0" collapsed="false">
      <c r="B624" s="103" t="s">
        <v>1023</v>
      </c>
      <c r="C624" s="113" t="n">
        <v>6</v>
      </c>
    </row>
    <row r="625" customFormat="false" ht="15" hidden="false" customHeight="false" outlineLevel="0" collapsed="false">
      <c r="B625" s="103" t="s">
        <v>1024</v>
      </c>
      <c r="C625" s="113" t="n">
        <v>31</v>
      </c>
    </row>
    <row r="626" customFormat="false" ht="15" hidden="false" customHeight="false" outlineLevel="0" collapsed="false">
      <c r="B626" s="103" t="s">
        <v>1025</v>
      </c>
      <c r="C626" s="113" t="n">
        <v>4</v>
      </c>
    </row>
    <row r="627" customFormat="false" ht="15" hidden="false" customHeight="false" outlineLevel="0" collapsed="false">
      <c r="B627" s="103" t="s">
        <v>1026</v>
      </c>
      <c r="C627" s="113" t="n">
        <v>1</v>
      </c>
    </row>
    <row r="628" customFormat="false" ht="15" hidden="false" customHeight="false" outlineLevel="0" collapsed="false">
      <c r="B628" s="103" t="s">
        <v>1027</v>
      </c>
      <c r="C628" s="113" t="n">
        <v>15</v>
      </c>
    </row>
    <row r="629" customFormat="false" ht="15" hidden="false" customHeight="false" outlineLevel="0" collapsed="false">
      <c r="B629" s="103" t="s">
        <v>1028</v>
      </c>
      <c r="C629" s="113" t="n">
        <v>5</v>
      </c>
    </row>
    <row r="630" customFormat="false" ht="15" hidden="false" customHeight="false" outlineLevel="0" collapsed="false">
      <c r="B630" s="103" t="s">
        <v>1029</v>
      </c>
      <c r="C630" s="113" t="n">
        <v>17</v>
      </c>
    </row>
    <row r="631" customFormat="false" ht="15" hidden="false" customHeight="false" outlineLevel="0" collapsed="false">
      <c r="B631" s="103" t="s">
        <v>1030</v>
      </c>
      <c r="C631" s="113" t="n">
        <v>2</v>
      </c>
    </row>
    <row r="632" customFormat="false" ht="15" hidden="false" customHeight="false" outlineLevel="0" collapsed="false">
      <c r="B632" s="103" t="s">
        <v>1031</v>
      </c>
      <c r="C632" s="113" t="n">
        <v>18</v>
      </c>
    </row>
    <row r="633" customFormat="false" ht="15" hidden="false" customHeight="false" outlineLevel="0" collapsed="false">
      <c r="B633" s="103" t="s">
        <v>1032</v>
      </c>
      <c r="C633" s="113" t="n">
        <v>9</v>
      </c>
    </row>
    <row r="634" customFormat="false" ht="15" hidden="false" customHeight="false" outlineLevel="0" collapsed="false">
      <c r="B634" s="103" t="s">
        <v>1033</v>
      </c>
      <c r="C634" s="113" t="n">
        <v>6</v>
      </c>
    </row>
    <row r="635" customFormat="false" ht="15" hidden="false" customHeight="false" outlineLevel="0" collapsed="false">
      <c r="B635" s="103" t="s">
        <v>1034</v>
      </c>
      <c r="C635" s="113" t="n">
        <v>16</v>
      </c>
    </row>
    <row r="636" customFormat="false" ht="15" hidden="false" customHeight="false" outlineLevel="0" collapsed="false">
      <c r="B636" s="103" t="s">
        <v>1035</v>
      </c>
      <c r="C636" s="113" t="n">
        <v>1</v>
      </c>
    </row>
    <row r="637" customFormat="false" ht="15" hidden="false" customHeight="false" outlineLevel="0" collapsed="false">
      <c r="B637" s="103" t="s">
        <v>1036</v>
      </c>
      <c r="C637" s="113" t="n">
        <v>3</v>
      </c>
    </row>
    <row r="638" customFormat="false" ht="15" hidden="false" customHeight="false" outlineLevel="0" collapsed="false">
      <c r="B638" s="103" t="s">
        <v>1037</v>
      </c>
      <c r="C638" s="113" t="n">
        <v>3</v>
      </c>
    </row>
    <row r="639" customFormat="false" ht="15" hidden="false" customHeight="false" outlineLevel="0" collapsed="false">
      <c r="B639" s="103" t="s">
        <v>1038</v>
      </c>
      <c r="C639" s="113" t="n">
        <v>19</v>
      </c>
    </row>
    <row r="640" customFormat="false" ht="15" hidden="false" customHeight="false" outlineLevel="0" collapsed="false">
      <c r="B640" s="103" t="s">
        <v>1039</v>
      </c>
      <c r="C640" s="113" t="n">
        <v>4</v>
      </c>
    </row>
    <row r="641" customFormat="false" ht="15" hidden="false" customHeight="false" outlineLevel="0" collapsed="false">
      <c r="B641" s="103" t="s">
        <v>1040</v>
      </c>
      <c r="C641" s="113" t="n">
        <v>6</v>
      </c>
    </row>
    <row r="642" customFormat="false" ht="15" hidden="false" customHeight="false" outlineLevel="0" collapsed="false">
      <c r="B642" s="103" t="s">
        <v>1041</v>
      </c>
      <c r="C642" s="113" t="n">
        <v>19</v>
      </c>
    </row>
    <row r="643" customFormat="false" ht="15" hidden="false" customHeight="false" outlineLevel="0" collapsed="false">
      <c r="B643" s="103" t="s">
        <v>1042</v>
      </c>
      <c r="C643" s="113" t="n">
        <v>2</v>
      </c>
    </row>
    <row r="644" customFormat="false" ht="15" hidden="false" customHeight="false" outlineLevel="0" collapsed="false">
      <c r="B644" s="103" t="s">
        <v>1043</v>
      </c>
      <c r="C644" s="113" t="n">
        <v>2</v>
      </c>
    </row>
    <row r="645" customFormat="false" ht="15" hidden="false" customHeight="false" outlineLevel="0" collapsed="false">
      <c r="B645" s="103" t="s">
        <v>1044</v>
      </c>
      <c r="C645" s="113" t="n">
        <v>3</v>
      </c>
    </row>
    <row r="646" customFormat="false" ht="15" hidden="false" customHeight="false" outlineLevel="0" collapsed="false">
      <c r="B646" s="103" t="s">
        <v>1045</v>
      </c>
      <c r="C646" s="113" t="n">
        <v>14</v>
      </c>
    </row>
    <row r="647" customFormat="false" ht="15" hidden="false" customHeight="false" outlineLevel="0" collapsed="false">
      <c r="B647" s="103" t="s">
        <v>1046</v>
      </c>
      <c r="C647" s="113" t="n">
        <v>1</v>
      </c>
    </row>
    <row r="648" customFormat="false" ht="15" hidden="false" customHeight="false" outlineLevel="0" collapsed="false">
      <c r="B648" s="103" t="s">
        <v>1047</v>
      </c>
      <c r="C648" s="113" t="n">
        <v>19</v>
      </c>
    </row>
    <row r="649" customFormat="false" ht="15" hidden="false" customHeight="false" outlineLevel="0" collapsed="false">
      <c r="B649" s="103" t="s">
        <v>1048</v>
      </c>
      <c r="C649" s="113" t="n">
        <v>6</v>
      </c>
    </row>
    <row r="650" customFormat="false" ht="15" hidden="false" customHeight="false" outlineLevel="0" collapsed="false">
      <c r="B650" s="103" t="s">
        <v>1049</v>
      </c>
      <c r="C650" s="113" t="n">
        <v>5</v>
      </c>
    </row>
    <row r="651" customFormat="false" ht="15" hidden="false" customHeight="false" outlineLevel="0" collapsed="false">
      <c r="B651" s="103" t="s">
        <v>1050</v>
      </c>
      <c r="C651" s="113" t="n">
        <v>19</v>
      </c>
    </row>
    <row r="652" customFormat="false" ht="15" hidden="false" customHeight="false" outlineLevel="0" collapsed="false">
      <c r="B652" s="103" t="s">
        <v>1051</v>
      </c>
      <c r="C652" s="113" t="n">
        <v>2</v>
      </c>
    </row>
    <row r="653" customFormat="false" ht="15" hidden="false" customHeight="false" outlineLevel="0" collapsed="false">
      <c r="B653" s="103" t="s">
        <v>1052</v>
      </c>
      <c r="C653" s="113" t="n">
        <v>17</v>
      </c>
    </row>
    <row r="654" customFormat="false" ht="15" hidden="false" customHeight="false" outlineLevel="0" collapsed="false">
      <c r="B654" s="103" t="s">
        <v>1053</v>
      </c>
      <c r="C654" s="113" t="n">
        <v>18</v>
      </c>
    </row>
    <row r="655" customFormat="false" ht="15" hidden="false" customHeight="false" outlineLevel="0" collapsed="false">
      <c r="B655" s="103" t="s">
        <v>1054</v>
      </c>
      <c r="C655" s="113" t="n">
        <v>7</v>
      </c>
    </row>
    <row r="656" customFormat="false" ht="15" hidden="false" customHeight="false" outlineLevel="0" collapsed="false">
      <c r="B656" s="103" t="s">
        <v>1055</v>
      </c>
      <c r="C656" s="113" t="n">
        <v>7</v>
      </c>
    </row>
    <row r="657" customFormat="false" ht="15" hidden="false" customHeight="false" outlineLevel="0" collapsed="false">
      <c r="B657" s="103" t="s">
        <v>1056</v>
      </c>
      <c r="C657" s="113" t="n">
        <v>2</v>
      </c>
    </row>
    <row r="658" customFormat="false" ht="15" hidden="false" customHeight="false" outlineLevel="0" collapsed="false">
      <c r="B658" s="103" t="s">
        <v>1057</v>
      </c>
      <c r="C658" s="113" t="n">
        <v>8</v>
      </c>
    </row>
    <row r="659" customFormat="false" ht="15" hidden="false" customHeight="false" outlineLevel="0" collapsed="false">
      <c r="B659" s="103" t="s">
        <v>1058</v>
      </c>
      <c r="C659" s="113" t="n">
        <v>2</v>
      </c>
    </row>
    <row r="660" customFormat="false" ht="15" hidden="false" customHeight="false" outlineLevel="0" collapsed="false">
      <c r="B660" s="103" t="s">
        <v>1059</v>
      </c>
      <c r="C660" s="113" t="n">
        <v>10</v>
      </c>
    </row>
    <row r="661" customFormat="false" ht="15" hidden="false" customHeight="false" outlineLevel="0" collapsed="false">
      <c r="B661" s="103" t="s">
        <v>1060</v>
      </c>
      <c r="C661" s="113" t="n">
        <v>3</v>
      </c>
    </row>
    <row r="662" customFormat="false" ht="15" hidden="false" customHeight="false" outlineLevel="0" collapsed="false">
      <c r="B662" s="103" t="s">
        <v>1061</v>
      </c>
      <c r="C662" s="113" t="n">
        <v>25</v>
      </c>
    </row>
    <row r="663" customFormat="false" ht="15" hidden="false" customHeight="false" outlineLevel="0" collapsed="false">
      <c r="B663" s="103" t="s">
        <v>1062</v>
      </c>
      <c r="C663" s="113" t="n">
        <v>17</v>
      </c>
    </row>
    <row r="664" customFormat="false" ht="15" hidden="false" customHeight="false" outlineLevel="0" collapsed="false">
      <c r="B664" s="103" t="s">
        <v>1063</v>
      </c>
      <c r="C664" s="113" t="n">
        <v>3</v>
      </c>
    </row>
    <row r="665" customFormat="false" ht="15" hidden="false" customHeight="false" outlineLevel="0" collapsed="false">
      <c r="B665" s="103" t="s">
        <v>1064</v>
      </c>
      <c r="C665" s="113" t="n">
        <v>13</v>
      </c>
    </row>
    <row r="666" customFormat="false" ht="15" hidden="false" customHeight="false" outlineLevel="0" collapsed="false">
      <c r="B666" s="103" t="s">
        <v>1065</v>
      </c>
      <c r="C666" s="113" t="n">
        <v>1</v>
      </c>
    </row>
    <row r="667" customFormat="false" ht="15" hidden="false" customHeight="false" outlineLevel="0" collapsed="false">
      <c r="B667" s="103" t="s">
        <v>1066</v>
      </c>
      <c r="C667" s="113" t="n">
        <v>21</v>
      </c>
    </row>
    <row r="668" customFormat="false" ht="15" hidden="false" customHeight="false" outlineLevel="0" collapsed="false">
      <c r="B668" s="103" t="s">
        <v>1067</v>
      </c>
      <c r="C668" s="113" t="n">
        <v>8</v>
      </c>
    </row>
    <row r="669" customFormat="false" ht="15" hidden="false" customHeight="false" outlineLevel="0" collapsed="false">
      <c r="B669" s="103" t="s">
        <v>1068</v>
      </c>
      <c r="C669" s="113" t="n">
        <v>2</v>
      </c>
    </row>
    <row r="670" customFormat="false" ht="15" hidden="false" customHeight="false" outlineLevel="0" collapsed="false">
      <c r="B670" s="103" t="s">
        <v>1069</v>
      </c>
      <c r="C670" s="113" t="n">
        <v>15</v>
      </c>
    </row>
    <row r="671" customFormat="false" ht="15" hidden="false" customHeight="false" outlineLevel="0" collapsed="false">
      <c r="B671" s="103" t="s">
        <v>1070</v>
      </c>
      <c r="C671" s="113" t="n">
        <v>1</v>
      </c>
    </row>
    <row r="672" customFormat="false" ht="15" hidden="false" customHeight="false" outlineLevel="0" collapsed="false">
      <c r="B672" s="103" t="s">
        <v>1071</v>
      </c>
      <c r="C672" s="113" t="n">
        <v>3</v>
      </c>
    </row>
    <row r="673" customFormat="false" ht="15" hidden="false" customHeight="false" outlineLevel="0" collapsed="false">
      <c r="B673" s="103" t="s">
        <v>1072</v>
      </c>
      <c r="C673" s="113" t="n">
        <v>1</v>
      </c>
    </row>
    <row r="674" customFormat="false" ht="15" hidden="false" customHeight="false" outlineLevel="0" collapsed="false">
      <c r="B674" s="103" t="s">
        <v>1073</v>
      </c>
      <c r="C674" s="113" t="n">
        <v>4</v>
      </c>
    </row>
    <row r="675" customFormat="false" ht="15" hidden="false" customHeight="false" outlineLevel="0" collapsed="false">
      <c r="B675" s="103" t="s">
        <v>1074</v>
      </c>
      <c r="C675" s="113" t="n">
        <v>3</v>
      </c>
    </row>
    <row r="676" customFormat="false" ht="15" hidden="false" customHeight="false" outlineLevel="0" collapsed="false">
      <c r="B676" s="103" t="s">
        <v>1075</v>
      </c>
      <c r="C676" s="113" t="n">
        <v>19</v>
      </c>
    </row>
    <row r="677" customFormat="false" ht="15" hidden="false" customHeight="false" outlineLevel="0" collapsed="false">
      <c r="B677" s="103" t="s">
        <v>1075</v>
      </c>
      <c r="C677" s="113" t="n">
        <v>1</v>
      </c>
    </row>
    <row r="678" customFormat="false" ht="15" hidden="false" customHeight="false" outlineLevel="0" collapsed="false">
      <c r="B678" s="103" t="s">
        <v>1076</v>
      </c>
      <c r="C678" s="113" t="n">
        <v>8</v>
      </c>
    </row>
    <row r="679" customFormat="false" ht="15" hidden="false" customHeight="false" outlineLevel="0" collapsed="false">
      <c r="B679" s="103" t="s">
        <v>1077</v>
      </c>
      <c r="C679" s="113" t="n">
        <v>3</v>
      </c>
    </row>
    <row r="680" customFormat="false" ht="15" hidden="false" customHeight="false" outlineLevel="0" collapsed="false">
      <c r="B680" s="103" t="s">
        <v>1078</v>
      </c>
      <c r="C680" s="113" t="n">
        <v>10</v>
      </c>
    </row>
    <row r="681" customFormat="false" ht="15" hidden="false" customHeight="false" outlineLevel="0" collapsed="false">
      <c r="B681" s="103" t="s">
        <v>1079</v>
      </c>
      <c r="C681" s="113" t="n">
        <v>6</v>
      </c>
    </row>
    <row r="682" customFormat="false" ht="15" hidden="false" customHeight="false" outlineLevel="0" collapsed="false">
      <c r="B682" s="103" t="s">
        <v>1080</v>
      </c>
      <c r="C682" s="113" t="n">
        <v>7</v>
      </c>
    </row>
    <row r="683" customFormat="false" ht="15" hidden="false" customHeight="false" outlineLevel="0" collapsed="false">
      <c r="B683" s="103" t="s">
        <v>1081</v>
      </c>
      <c r="C683" s="113" t="n">
        <v>3</v>
      </c>
    </row>
    <row r="684" customFormat="false" ht="15" hidden="false" customHeight="false" outlineLevel="0" collapsed="false">
      <c r="B684" s="103" t="s">
        <v>1082</v>
      </c>
      <c r="C684" s="113" t="n">
        <v>8</v>
      </c>
    </row>
    <row r="685" customFormat="false" ht="15" hidden="false" customHeight="false" outlineLevel="0" collapsed="false">
      <c r="B685" s="103" t="s">
        <v>1083</v>
      </c>
      <c r="C685" s="113" t="n">
        <v>1</v>
      </c>
    </row>
    <row r="686" customFormat="false" ht="15" hidden="false" customHeight="false" outlineLevel="0" collapsed="false">
      <c r="B686" s="103" t="s">
        <v>1084</v>
      </c>
      <c r="C686" s="113" t="n">
        <v>2</v>
      </c>
    </row>
    <row r="687" customFormat="false" ht="15" hidden="false" customHeight="false" outlineLevel="0" collapsed="false">
      <c r="B687" s="103" t="s">
        <v>1085</v>
      </c>
      <c r="C687" s="113" t="n">
        <v>3</v>
      </c>
    </row>
    <row r="688" customFormat="false" ht="15" hidden="false" customHeight="false" outlineLevel="0" collapsed="false">
      <c r="B688" s="103" t="s">
        <v>1086</v>
      </c>
      <c r="C688" s="113" t="n">
        <v>13</v>
      </c>
    </row>
    <row r="689" customFormat="false" ht="15" hidden="false" customHeight="false" outlineLevel="0" collapsed="false">
      <c r="B689" s="103" t="s">
        <v>1087</v>
      </c>
      <c r="C689" s="113" t="n">
        <v>1</v>
      </c>
    </row>
    <row r="690" customFormat="false" ht="15" hidden="false" customHeight="false" outlineLevel="0" collapsed="false">
      <c r="B690" s="103" t="s">
        <v>1088</v>
      </c>
      <c r="C690" s="113" t="n">
        <v>10</v>
      </c>
    </row>
    <row r="691" customFormat="false" ht="15" hidden="false" customHeight="false" outlineLevel="0" collapsed="false">
      <c r="B691" s="103" t="s">
        <v>1089</v>
      </c>
      <c r="C691" s="113" t="n">
        <v>11</v>
      </c>
    </row>
    <row r="692" customFormat="false" ht="15" hidden="false" customHeight="false" outlineLevel="0" collapsed="false">
      <c r="B692" s="103" t="s">
        <v>1090</v>
      </c>
      <c r="C692" s="113" t="n">
        <v>2</v>
      </c>
    </row>
    <row r="693" customFormat="false" ht="15" hidden="false" customHeight="false" outlineLevel="0" collapsed="false">
      <c r="B693" s="103" t="s">
        <v>1091</v>
      </c>
      <c r="C693" s="113" t="n">
        <v>5</v>
      </c>
    </row>
    <row r="694" customFormat="false" ht="15" hidden="false" customHeight="false" outlineLevel="0" collapsed="false">
      <c r="B694" s="103" t="s">
        <v>1092</v>
      </c>
      <c r="C694" s="113" t="n">
        <v>1</v>
      </c>
    </row>
    <row r="695" customFormat="false" ht="15" hidden="false" customHeight="false" outlineLevel="0" collapsed="false">
      <c r="B695" s="103" t="s">
        <v>1093</v>
      </c>
      <c r="C695" s="113" t="n">
        <v>22</v>
      </c>
    </row>
    <row r="696" customFormat="false" ht="15" hidden="false" customHeight="false" outlineLevel="0" collapsed="false">
      <c r="B696" s="103" t="s">
        <v>1094</v>
      </c>
      <c r="C696" s="113" t="n">
        <v>1</v>
      </c>
    </row>
    <row r="697" customFormat="false" ht="15" hidden="false" customHeight="false" outlineLevel="0" collapsed="false">
      <c r="B697" s="103" t="s">
        <v>1095</v>
      </c>
      <c r="C697" s="113" t="n">
        <v>8</v>
      </c>
    </row>
    <row r="698" customFormat="false" ht="15" hidden="false" customHeight="false" outlineLevel="0" collapsed="false">
      <c r="B698" s="103" t="s">
        <v>1096</v>
      </c>
      <c r="C698" s="113" t="n">
        <v>3</v>
      </c>
    </row>
    <row r="699" customFormat="false" ht="15" hidden="false" customHeight="false" outlineLevel="0" collapsed="false">
      <c r="B699" s="103" t="s">
        <v>1097</v>
      </c>
      <c r="C699" s="113" t="n">
        <v>3</v>
      </c>
    </row>
    <row r="700" customFormat="false" ht="15" hidden="false" customHeight="false" outlineLevel="0" collapsed="false">
      <c r="B700" s="103" t="s">
        <v>1098</v>
      </c>
      <c r="C700" s="113" t="n">
        <v>2</v>
      </c>
    </row>
    <row r="701" customFormat="false" ht="15" hidden="false" customHeight="false" outlineLevel="0" collapsed="false">
      <c r="B701" s="103" t="s">
        <v>1099</v>
      </c>
      <c r="C701" s="113" t="n">
        <v>4</v>
      </c>
    </row>
    <row r="702" customFormat="false" ht="15" hidden="false" customHeight="false" outlineLevel="0" collapsed="false">
      <c r="B702" s="103" t="s">
        <v>1100</v>
      </c>
      <c r="C702" s="113" t="n">
        <v>4</v>
      </c>
    </row>
    <row r="703" customFormat="false" ht="15" hidden="false" customHeight="false" outlineLevel="0" collapsed="false">
      <c r="B703" s="103" t="s">
        <v>1101</v>
      </c>
      <c r="C703" s="113" t="n">
        <v>2</v>
      </c>
    </row>
    <row r="704" customFormat="false" ht="15" hidden="false" customHeight="false" outlineLevel="0" collapsed="false">
      <c r="B704" s="103" t="s">
        <v>1102</v>
      </c>
      <c r="C704" s="113" t="n">
        <v>8</v>
      </c>
    </row>
    <row r="705" customFormat="false" ht="15" hidden="false" customHeight="false" outlineLevel="0" collapsed="false">
      <c r="B705" s="103" t="s">
        <v>1103</v>
      </c>
      <c r="C705" s="113" t="n">
        <v>1</v>
      </c>
    </row>
    <row r="706" customFormat="false" ht="15" hidden="false" customHeight="false" outlineLevel="0" collapsed="false">
      <c r="B706" s="103" t="s">
        <v>1104</v>
      </c>
      <c r="C706" s="113" t="n">
        <v>21</v>
      </c>
    </row>
    <row r="707" customFormat="false" ht="15" hidden="false" customHeight="false" outlineLevel="0" collapsed="false">
      <c r="B707" s="103" t="s">
        <v>1105</v>
      </c>
      <c r="C707" s="113" t="n">
        <v>16</v>
      </c>
    </row>
    <row r="708" customFormat="false" ht="15" hidden="false" customHeight="false" outlineLevel="0" collapsed="false">
      <c r="B708" s="103" t="s">
        <v>1106</v>
      </c>
      <c r="C708" s="113" t="n">
        <v>2</v>
      </c>
    </row>
    <row r="709" customFormat="false" ht="15" hidden="false" customHeight="false" outlineLevel="0" collapsed="false">
      <c r="B709" s="103" t="s">
        <v>1107</v>
      </c>
      <c r="C709" s="113" t="n">
        <v>1</v>
      </c>
    </row>
    <row r="710" customFormat="false" ht="15" hidden="false" customHeight="false" outlineLevel="0" collapsed="false">
      <c r="B710" s="103" t="s">
        <v>1108</v>
      </c>
      <c r="C710" s="113" t="n">
        <v>2</v>
      </c>
    </row>
    <row r="711" customFormat="false" ht="15" hidden="false" customHeight="false" outlineLevel="0" collapsed="false">
      <c r="B711" s="103" t="s">
        <v>1109</v>
      </c>
      <c r="C711" s="113" t="n">
        <v>1</v>
      </c>
    </row>
    <row r="712" customFormat="false" ht="15" hidden="false" customHeight="false" outlineLevel="0" collapsed="false">
      <c r="B712" s="103" t="s">
        <v>1110</v>
      </c>
      <c r="C712" s="113" t="n">
        <v>3</v>
      </c>
    </row>
    <row r="713" customFormat="false" ht="15" hidden="false" customHeight="false" outlineLevel="0" collapsed="false">
      <c r="B713" s="103" t="s">
        <v>1111</v>
      </c>
      <c r="C713" s="113" t="n">
        <v>8</v>
      </c>
    </row>
    <row r="714" customFormat="false" ht="15" hidden="false" customHeight="false" outlineLevel="0" collapsed="false">
      <c r="B714" s="103" t="s">
        <v>1112</v>
      </c>
      <c r="C714" s="113" t="n">
        <v>4</v>
      </c>
    </row>
    <row r="715" customFormat="false" ht="15" hidden="false" customHeight="false" outlineLevel="0" collapsed="false">
      <c r="B715" s="103" t="s">
        <v>1113</v>
      </c>
      <c r="C715" s="113" t="n">
        <v>12</v>
      </c>
    </row>
    <row r="716" customFormat="false" ht="15" hidden="false" customHeight="false" outlineLevel="0" collapsed="false">
      <c r="B716" s="103" t="s">
        <v>1114</v>
      </c>
      <c r="C716" s="113" t="n">
        <v>2</v>
      </c>
    </row>
    <row r="717" customFormat="false" ht="15" hidden="false" customHeight="false" outlineLevel="0" collapsed="false">
      <c r="B717" s="103" t="s">
        <v>1115</v>
      </c>
      <c r="C717" s="113" t="n">
        <v>2</v>
      </c>
    </row>
    <row r="718" customFormat="false" ht="15" hidden="false" customHeight="false" outlineLevel="0" collapsed="false">
      <c r="B718" s="103" t="s">
        <v>1116</v>
      </c>
      <c r="C718" s="113" t="n">
        <v>24</v>
      </c>
    </row>
    <row r="719" customFormat="false" ht="15" hidden="false" customHeight="false" outlineLevel="0" collapsed="false">
      <c r="B719" s="103" t="s">
        <v>1117</v>
      </c>
      <c r="C719" s="113" t="n">
        <v>1</v>
      </c>
    </row>
    <row r="720" customFormat="false" ht="15" hidden="false" customHeight="false" outlineLevel="0" collapsed="false">
      <c r="B720" s="103" t="s">
        <v>1118</v>
      </c>
      <c r="C720" s="113" t="n">
        <v>5</v>
      </c>
    </row>
    <row r="721" customFormat="false" ht="15" hidden="false" customHeight="false" outlineLevel="0" collapsed="false">
      <c r="B721" s="103" t="s">
        <v>1119</v>
      </c>
      <c r="C721" s="113" t="n">
        <v>8</v>
      </c>
    </row>
    <row r="722" customFormat="false" ht="15" hidden="false" customHeight="false" outlineLevel="0" collapsed="false">
      <c r="B722" s="103" t="s">
        <v>1120</v>
      </c>
      <c r="C722" s="113" t="n">
        <v>5</v>
      </c>
    </row>
    <row r="723" customFormat="false" ht="15" hidden="false" customHeight="false" outlineLevel="0" collapsed="false">
      <c r="B723" s="103" t="s">
        <v>1121</v>
      </c>
      <c r="C723" s="113" t="n">
        <v>16</v>
      </c>
    </row>
    <row r="724" customFormat="false" ht="15" hidden="false" customHeight="false" outlineLevel="0" collapsed="false">
      <c r="B724" s="103" t="s">
        <v>1122</v>
      </c>
      <c r="C724" s="113" t="n">
        <v>8</v>
      </c>
    </row>
    <row r="725" customFormat="false" ht="15" hidden="false" customHeight="false" outlineLevel="0" collapsed="false">
      <c r="B725" s="103" t="s">
        <v>1123</v>
      </c>
      <c r="C725" s="113" t="n">
        <v>16</v>
      </c>
    </row>
    <row r="726" customFormat="false" ht="15" hidden="false" customHeight="false" outlineLevel="0" collapsed="false">
      <c r="B726" s="103" t="s">
        <v>1124</v>
      </c>
      <c r="C726" s="113" t="n">
        <v>8</v>
      </c>
    </row>
    <row r="727" customFormat="false" ht="15" hidden="false" customHeight="false" outlineLevel="0" collapsed="false">
      <c r="B727" s="103" t="s">
        <v>1125</v>
      </c>
      <c r="C727" s="113" t="n">
        <v>18</v>
      </c>
    </row>
    <row r="728" customFormat="false" ht="15" hidden="false" customHeight="false" outlineLevel="0" collapsed="false">
      <c r="B728" s="103" t="s">
        <v>1126</v>
      </c>
      <c r="C728" s="113" t="n">
        <v>14</v>
      </c>
    </row>
    <row r="729" customFormat="false" ht="15" hidden="false" customHeight="false" outlineLevel="0" collapsed="false">
      <c r="B729" s="103" t="s">
        <v>1127</v>
      </c>
      <c r="C729" s="113" t="n">
        <v>2</v>
      </c>
    </row>
    <row r="730" customFormat="false" ht="15" hidden="false" customHeight="false" outlineLevel="0" collapsed="false">
      <c r="B730" s="103" t="s">
        <v>1128</v>
      </c>
      <c r="C730" s="113" t="n">
        <v>17</v>
      </c>
    </row>
    <row r="731" customFormat="false" ht="15" hidden="false" customHeight="false" outlineLevel="0" collapsed="false">
      <c r="B731" s="103" t="s">
        <v>1129</v>
      </c>
      <c r="C731" s="113" t="n">
        <v>19</v>
      </c>
    </row>
    <row r="732" customFormat="false" ht="15" hidden="false" customHeight="false" outlineLevel="0" collapsed="false">
      <c r="B732" s="103" t="s">
        <v>1130</v>
      </c>
      <c r="C732" s="113" t="n">
        <v>12</v>
      </c>
    </row>
    <row r="733" customFormat="false" ht="15" hidden="false" customHeight="false" outlineLevel="0" collapsed="false">
      <c r="B733" s="103" t="s">
        <v>1131</v>
      </c>
      <c r="C733" s="113" t="n">
        <v>3</v>
      </c>
    </row>
    <row r="734" customFormat="false" ht="15" hidden="false" customHeight="false" outlineLevel="0" collapsed="false">
      <c r="B734" s="103" t="s">
        <v>1132</v>
      </c>
      <c r="C734" s="113" t="n">
        <v>21</v>
      </c>
    </row>
    <row r="735" customFormat="false" ht="15" hidden="false" customHeight="false" outlineLevel="0" collapsed="false">
      <c r="B735" s="103" t="s">
        <v>1133</v>
      </c>
      <c r="C735" s="113" t="n">
        <v>5</v>
      </c>
    </row>
    <row r="736" customFormat="false" ht="15" hidden="false" customHeight="false" outlineLevel="0" collapsed="false">
      <c r="B736" s="103" t="s">
        <v>1134</v>
      </c>
      <c r="C736" s="113" t="n">
        <v>3</v>
      </c>
    </row>
    <row r="737" customFormat="false" ht="15" hidden="false" customHeight="false" outlineLevel="0" collapsed="false">
      <c r="B737" s="103" t="s">
        <v>1135</v>
      </c>
      <c r="C737" s="113" t="n">
        <v>2</v>
      </c>
    </row>
    <row r="738" customFormat="false" ht="15" hidden="false" customHeight="false" outlineLevel="0" collapsed="false">
      <c r="B738" s="103" t="s">
        <v>1136</v>
      </c>
      <c r="C738" s="113" t="n">
        <v>29</v>
      </c>
    </row>
    <row r="739" customFormat="false" ht="15" hidden="false" customHeight="false" outlineLevel="0" collapsed="false">
      <c r="B739" s="103" t="s">
        <v>1137</v>
      </c>
      <c r="C739" s="113" t="n">
        <v>5</v>
      </c>
    </row>
    <row r="740" customFormat="false" ht="15" hidden="false" customHeight="false" outlineLevel="0" collapsed="false">
      <c r="B740" s="103" t="s">
        <v>1138</v>
      </c>
      <c r="C740" s="113" t="n">
        <v>27</v>
      </c>
    </row>
    <row r="741" customFormat="false" ht="15" hidden="false" customHeight="false" outlineLevel="0" collapsed="false">
      <c r="B741" s="103" t="s">
        <v>1139</v>
      </c>
      <c r="C741" s="113" t="n">
        <v>2</v>
      </c>
    </row>
    <row r="742" customFormat="false" ht="15" hidden="false" customHeight="false" outlineLevel="0" collapsed="false">
      <c r="B742" s="103" t="s">
        <v>1140</v>
      </c>
      <c r="C742" s="113" t="n">
        <v>1</v>
      </c>
    </row>
    <row r="743" customFormat="false" ht="15" hidden="false" customHeight="false" outlineLevel="0" collapsed="false">
      <c r="B743" s="103" t="s">
        <v>1141</v>
      </c>
      <c r="C743" s="113" t="n">
        <v>19</v>
      </c>
    </row>
    <row r="744" customFormat="false" ht="15" hidden="false" customHeight="false" outlineLevel="0" collapsed="false">
      <c r="B744" s="103" t="s">
        <v>1142</v>
      </c>
      <c r="C744" s="113" t="n">
        <v>4</v>
      </c>
    </row>
    <row r="745" customFormat="false" ht="15" hidden="false" customHeight="false" outlineLevel="0" collapsed="false">
      <c r="B745" s="103" t="s">
        <v>1143</v>
      </c>
      <c r="C745" s="113" t="n">
        <v>27</v>
      </c>
    </row>
    <row r="746" customFormat="false" ht="15" hidden="false" customHeight="false" outlineLevel="0" collapsed="false">
      <c r="B746" s="103" t="s">
        <v>1144</v>
      </c>
      <c r="C746" s="113" t="n">
        <v>9</v>
      </c>
    </row>
    <row r="747" customFormat="false" ht="15" hidden="false" customHeight="false" outlineLevel="0" collapsed="false">
      <c r="B747" s="103" t="s">
        <v>1145</v>
      </c>
      <c r="C747" s="113" t="n">
        <v>31</v>
      </c>
    </row>
    <row r="748" customFormat="false" ht="15" hidden="false" customHeight="false" outlineLevel="0" collapsed="false">
      <c r="B748" s="103" t="s">
        <v>1146</v>
      </c>
      <c r="C748" s="113" t="n">
        <v>25</v>
      </c>
    </row>
    <row r="749" customFormat="false" ht="15" hidden="false" customHeight="false" outlineLevel="0" collapsed="false">
      <c r="B749" s="103" t="s">
        <v>1147</v>
      </c>
      <c r="C749" s="113" t="n">
        <v>4</v>
      </c>
    </row>
    <row r="750" customFormat="false" ht="15" hidden="false" customHeight="false" outlineLevel="0" collapsed="false">
      <c r="B750" s="103" t="s">
        <v>1148</v>
      </c>
      <c r="C750" s="113" t="n">
        <v>32</v>
      </c>
    </row>
    <row r="751" customFormat="false" ht="15" hidden="false" customHeight="false" outlineLevel="0" collapsed="false">
      <c r="B751" s="103" t="s">
        <v>1149</v>
      </c>
      <c r="C751" s="113" t="n">
        <v>2</v>
      </c>
    </row>
    <row r="752" customFormat="false" ht="15" hidden="false" customHeight="false" outlineLevel="0" collapsed="false">
      <c r="B752" s="103" t="s">
        <v>1150</v>
      </c>
      <c r="C752" s="113" t="n">
        <v>4</v>
      </c>
    </row>
    <row r="753" customFormat="false" ht="15" hidden="false" customHeight="false" outlineLevel="0" collapsed="false">
      <c r="B753" s="103" t="s">
        <v>1151</v>
      </c>
      <c r="C753" s="113" t="n">
        <v>1</v>
      </c>
    </row>
    <row r="754" customFormat="false" ht="15" hidden="false" customHeight="false" outlineLevel="0" collapsed="false">
      <c r="B754" s="103" t="s">
        <v>1152</v>
      </c>
      <c r="C754" s="113" t="n">
        <v>6</v>
      </c>
    </row>
    <row r="755" customFormat="false" ht="15" hidden="false" customHeight="false" outlineLevel="0" collapsed="false">
      <c r="B755" s="103" t="s">
        <v>1153</v>
      </c>
      <c r="C755" s="113" t="n">
        <v>1</v>
      </c>
    </row>
    <row r="756" customFormat="false" ht="15" hidden="false" customHeight="false" outlineLevel="0" collapsed="false">
      <c r="B756" s="103" t="s">
        <v>1154</v>
      </c>
      <c r="C756" s="113" t="n">
        <v>18</v>
      </c>
    </row>
    <row r="757" customFormat="false" ht="15" hidden="false" customHeight="false" outlineLevel="0" collapsed="false">
      <c r="B757" s="103" t="s">
        <v>1155</v>
      </c>
      <c r="C757" s="113" t="n">
        <v>9</v>
      </c>
    </row>
    <row r="758" customFormat="false" ht="15" hidden="false" customHeight="false" outlineLevel="0" collapsed="false">
      <c r="B758" s="103" t="s">
        <v>1156</v>
      </c>
      <c r="C758" s="113" t="n">
        <v>1</v>
      </c>
    </row>
    <row r="759" customFormat="false" ht="15" hidden="false" customHeight="false" outlineLevel="0" collapsed="false">
      <c r="B759" s="103" t="s">
        <v>1157</v>
      </c>
      <c r="C759" s="113" t="n">
        <v>2</v>
      </c>
    </row>
    <row r="760" customFormat="false" ht="15" hidden="false" customHeight="false" outlineLevel="0" collapsed="false">
      <c r="B760" s="103" t="s">
        <v>1158</v>
      </c>
      <c r="C760" s="113" t="n">
        <v>11</v>
      </c>
    </row>
    <row r="761" customFormat="false" ht="15" hidden="false" customHeight="false" outlineLevel="0" collapsed="false">
      <c r="B761" s="103" t="s">
        <v>1159</v>
      </c>
      <c r="C761" s="113" t="n">
        <v>9</v>
      </c>
    </row>
    <row r="762" customFormat="false" ht="15" hidden="false" customHeight="false" outlineLevel="0" collapsed="false">
      <c r="B762" s="103" t="s">
        <v>1160</v>
      </c>
      <c r="C762" s="113" t="n">
        <v>3</v>
      </c>
    </row>
    <row r="764" customFormat="false" ht="15.75" hidden="false" customHeight="false" outlineLevel="0" collapsed="false">
      <c r="B764" s="111" t="s">
        <v>1161</v>
      </c>
      <c r="C764" s="112" t="s">
        <v>925</v>
      </c>
    </row>
    <row r="765" customFormat="false" ht="15" hidden="false" customHeight="false" outlineLevel="0" collapsed="false">
      <c r="B765" s="103" t="s">
        <v>926</v>
      </c>
      <c r="C765" s="113" t="n">
        <v>23</v>
      </c>
    </row>
    <row r="766" customFormat="false" ht="15" hidden="false" customHeight="false" outlineLevel="0" collapsed="false">
      <c r="B766" s="103" t="s">
        <v>927</v>
      </c>
      <c r="C766" s="113" t="n">
        <v>6</v>
      </c>
    </row>
    <row r="767" customFormat="false" ht="15" hidden="false" customHeight="false" outlineLevel="0" collapsed="false">
      <c r="B767" s="103" t="s">
        <v>928</v>
      </c>
      <c r="C767" s="113" t="n">
        <v>21</v>
      </c>
    </row>
    <row r="768" customFormat="false" ht="15" hidden="false" customHeight="false" outlineLevel="0" collapsed="false">
      <c r="B768" s="103" t="s">
        <v>929</v>
      </c>
      <c r="C768" s="113" t="n">
        <v>1</v>
      </c>
    </row>
    <row r="769" customFormat="false" ht="15" hidden="false" customHeight="false" outlineLevel="0" collapsed="false">
      <c r="B769" s="103" t="s">
        <v>930</v>
      </c>
      <c r="C769" s="113" t="n">
        <v>16</v>
      </c>
    </row>
    <row r="770" customFormat="false" ht="15" hidden="false" customHeight="false" outlineLevel="0" collapsed="false">
      <c r="B770" s="103" t="s">
        <v>931</v>
      </c>
      <c r="C770" s="113" t="n">
        <v>2</v>
      </c>
    </row>
    <row r="771" customFormat="false" ht="15" hidden="false" customHeight="false" outlineLevel="0" collapsed="false">
      <c r="B771" s="103" t="s">
        <v>932</v>
      </c>
      <c r="C771" s="113" t="n">
        <v>11</v>
      </c>
    </row>
    <row r="772" customFormat="false" ht="15" hidden="false" customHeight="false" outlineLevel="0" collapsed="false">
      <c r="B772" s="103" t="s">
        <v>933</v>
      </c>
      <c r="C772" s="113" t="n">
        <v>13</v>
      </c>
    </row>
    <row r="773" customFormat="false" ht="15" hidden="false" customHeight="false" outlineLevel="0" collapsed="false">
      <c r="B773" s="103" t="s">
        <v>934</v>
      </c>
      <c r="C773" s="113" t="n">
        <v>2</v>
      </c>
    </row>
    <row r="774" customFormat="false" ht="15" hidden="false" customHeight="false" outlineLevel="0" collapsed="false">
      <c r="B774" s="103" t="s">
        <v>935</v>
      </c>
      <c r="C774" s="113" t="n">
        <v>1</v>
      </c>
    </row>
    <row r="775" customFormat="false" ht="15" hidden="false" customHeight="false" outlineLevel="0" collapsed="false">
      <c r="B775" s="103" t="s">
        <v>936</v>
      </c>
      <c r="C775" s="113" t="n">
        <v>4</v>
      </c>
    </row>
    <row r="776" customFormat="false" ht="15" hidden="false" customHeight="false" outlineLevel="0" collapsed="false">
      <c r="B776" s="103" t="s">
        <v>937</v>
      </c>
      <c r="C776" s="113" t="n">
        <v>3</v>
      </c>
    </row>
    <row r="777" customFormat="false" ht="15" hidden="false" customHeight="false" outlineLevel="0" collapsed="false">
      <c r="B777" s="103" t="s">
        <v>938</v>
      </c>
      <c r="C777" s="113" t="n">
        <v>1</v>
      </c>
    </row>
    <row r="778" customFormat="false" ht="15" hidden="false" customHeight="false" outlineLevel="0" collapsed="false">
      <c r="B778" s="103" t="s">
        <v>939</v>
      </c>
      <c r="C778" s="113" t="n">
        <v>6</v>
      </c>
    </row>
    <row r="779" customFormat="false" ht="15" hidden="false" customHeight="false" outlineLevel="0" collapsed="false">
      <c r="B779" s="103" t="s">
        <v>940</v>
      </c>
      <c r="C779" s="113" t="n">
        <v>37</v>
      </c>
    </row>
    <row r="780" customFormat="false" ht="15" hidden="false" customHeight="false" outlineLevel="0" collapsed="false">
      <c r="B780" s="103" t="s">
        <v>941</v>
      </c>
      <c r="C780" s="113" t="n">
        <v>7</v>
      </c>
    </row>
    <row r="781" customFormat="false" ht="15" hidden="false" customHeight="false" outlineLevel="0" collapsed="false">
      <c r="B781" s="103" t="s">
        <v>942</v>
      </c>
      <c r="C781" s="113" t="n">
        <v>8</v>
      </c>
    </row>
    <row r="782" customFormat="false" ht="15" hidden="false" customHeight="false" outlineLevel="0" collapsed="false">
      <c r="B782" s="103" t="s">
        <v>943</v>
      </c>
      <c r="C782" s="113" t="n">
        <v>3</v>
      </c>
    </row>
    <row r="783" customFormat="false" ht="15" hidden="false" customHeight="false" outlineLevel="0" collapsed="false">
      <c r="B783" s="103" t="s">
        <v>944</v>
      </c>
      <c r="C783" s="113" t="n">
        <v>13</v>
      </c>
    </row>
    <row r="784" customFormat="false" ht="15" hidden="false" customHeight="false" outlineLevel="0" collapsed="false">
      <c r="B784" s="103" t="s">
        <v>945</v>
      </c>
      <c r="C784" s="113" t="n">
        <v>37</v>
      </c>
    </row>
    <row r="785" customFormat="false" ht="15" hidden="false" customHeight="false" outlineLevel="0" collapsed="false">
      <c r="B785" s="103" t="s">
        <v>946</v>
      </c>
      <c r="C785" s="113" t="n">
        <v>2</v>
      </c>
    </row>
    <row r="786" customFormat="false" ht="15" hidden="false" customHeight="false" outlineLevel="0" collapsed="false">
      <c r="B786" s="103" t="s">
        <v>947</v>
      </c>
      <c r="C786" s="113" t="n">
        <v>5</v>
      </c>
    </row>
    <row r="787" customFormat="false" ht="15" hidden="false" customHeight="false" outlineLevel="0" collapsed="false">
      <c r="B787" s="103" t="s">
        <v>948</v>
      </c>
      <c r="C787" s="113" t="n">
        <v>16</v>
      </c>
    </row>
    <row r="788" customFormat="false" ht="15" hidden="false" customHeight="false" outlineLevel="0" collapsed="false">
      <c r="B788" s="103" t="s">
        <v>949</v>
      </c>
      <c r="C788" s="113" t="n">
        <v>18</v>
      </c>
    </row>
    <row r="789" customFormat="false" ht="15" hidden="false" customHeight="false" outlineLevel="0" collapsed="false">
      <c r="B789" s="103" t="s">
        <v>950</v>
      </c>
      <c r="C789" s="113" t="n">
        <v>40</v>
      </c>
    </row>
    <row r="790" customFormat="false" ht="15" hidden="false" customHeight="false" outlineLevel="0" collapsed="false">
      <c r="B790" s="103" t="s">
        <v>951</v>
      </c>
      <c r="C790" s="113" t="n">
        <v>8</v>
      </c>
    </row>
    <row r="791" customFormat="false" ht="15" hidden="false" customHeight="false" outlineLevel="0" collapsed="false">
      <c r="B791" s="103" t="s">
        <v>952</v>
      </c>
      <c r="C791" s="113" t="n">
        <v>22</v>
      </c>
    </row>
    <row r="792" customFormat="false" ht="15" hidden="false" customHeight="false" outlineLevel="0" collapsed="false">
      <c r="B792" s="103" t="s">
        <v>953</v>
      </c>
      <c r="C792" s="113" t="n">
        <v>1</v>
      </c>
    </row>
    <row r="793" customFormat="false" ht="15" hidden="false" customHeight="false" outlineLevel="0" collapsed="false">
      <c r="B793" s="103" t="s">
        <v>954</v>
      </c>
      <c r="C793" s="113" t="n">
        <v>13</v>
      </c>
    </row>
    <row r="794" customFormat="false" ht="15" hidden="false" customHeight="false" outlineLevel="0" collapsed="false">
      <c r="B794" s="103" t="s">
        <v>955</v>
      </c>
      <c r="C794" s="113" t="n">
        <v>1</v>
      </c>
    </row>
    <row r="795" customFormat="false" ht="15" hidden="false" customHeight="false" outlineLevel="0" collapsed="false">
      <c r="B795" s="103" t="s">
        <v>956</v>
      </c>
      <c r="C795" s="113" t="n">
        <v>3</v>
      </c>
    </row>
    <row r="796" customFormat="false" ht="15" hidden="false" customHeight="false" outlineLevel="0" collapsed="false">
      <c r="B796" s="103" t="s">
        <v>957</v>
      </c>
      <c r="C796" s="113" t="n">
        <v>14</v>
      </c>
    </row>
    <row r="797" customFormat="false" ht="15" hidden="false" customHeight="false" outlineLevel="0" collapsed="false">
      <c r="B797" s="103" t="s">
        <v>958</v>
      </c>
      <c r="C797" s="113" t="n">
        <v>14</v>
      </c>
    </row>
    <row r="798" customFormat="false" ht="15" hidden="false" customHeight="false" outlineLevel="0" collapsed="false">
      <c r="B798" s="103" t="s">
        <v>959</v>
      </c>
      <c r="C798" s="113" t="n">
        <v>9</v>
      </c>
    </row>
    <row r="799" customFormat="false" ht="15" hidden="false" customHeight="false" outlineLevel="0" collapsed="false">
      <c r="B799" s="103" t="s">
        <v>960</v>
      </c>
      <c r="C799" s="113" t="n">
        <v>5</v>
      </c>
    </row>
    <row r="800" customFormat="false" ht="15" hidden="false" customHeight="false" outlineLevel="0" collapsed="false">
      <c r="B800" s="103" t="s">
        <v>961</v>
      </c>
      <c r="C800" s="113" t="n">
        <v>7</v>
      </c>
    </row>
    <row r="801" customFormat="false" ht="15" hidden="false" customHeight="false" outlineLevel="0" collapsed="false">
      <c r="B801" s="103" t="s">
        <v>962</v>
      </c>
      <c r="C801" s="113" t="n">
        <v>2</v>
      </c>
    </row>
    <row r="802" customFormat="false" ht="15" hidden="false" customHeight="false" outlineLevel="0" collapsed="false">
      <c r="B802" s="103" t="s">
        <v>963</v>
      </c>
      <c r="C802" s="113" t="n">
        <v>6</v>
      </c>
    </row>
    <row r="803" customFormat="false" ht="15" hidden="false" customHeight="false" outlineLevel="0" collapsed="false">
      <c r="B803" s="103" t="s">
        <v>964</v>
      </c>
      <c r="C803" s="113" t="n">
        <v>8</v>
      </c>
    </row>
    <row r="804" customFormat="false" ht="15" hidden="false" customHeight="false" outlineLevel="0" collapsed="false">
      <c r="B804" s="103" t="s">
        <v>965</v>
      </c>
      <c r="C804" s="113" t="n">
        <v>26</v>
      </c>
    </row>
    <row r="805" customFormat="false" ht="15" hidden="false" customHeight="false" outlineLevel="0" collapsed="false">
      <c r="B805" s="103" t="s">
        <v>966</v>
      </c>
      <c r="C805" s="113" t="n">
        <v>5</v>
      </c>
    </row>
    <row r="806" customFormat="false" ht="15" hidden="false" customHeight="false" outlineLevel="0" collapsed="false">
      <c r="B806" s="103" t="s">
        <v>967</v>
      </c>
      <c r="C806" s="113" t="n">
        <v>15</v>
      </c>
    </row>
    <row r="807" customFormat="false" ht="15" hidden="false" customHeight="false" outlineLevel="0" collapsed="false">
      <c r="B807" s="103" t="s">
        <v>968</v>
      </c>
      <c r="C807" s="113" t="n">
        <v>4</v>
      </c>
    </row>
    <row r="808" customFormat="false" ht="15" hidden="false" customHeight="false" outlineLevel="0" collapsed="false">
      <c r="B808" s="103" t="s">
        <v>969</v>
      </c>
      <c r="C808" s="113" t="n">
        <v>7</v>
      </c>
    </row>
    <row r="809" customFormat="false" ht="15" hidden="false" customHeight="false" outlineLevel="0" collapsed="false">
      <c r="B809" s="103" t="s">
        <v>970</v>
      </c>
      <c r="C809" s="113" t="n">
        <v>10</v>
      </c>
    </row>
    <row r="810" customFormat="false" ht="15" hidden="false" customHeight="false" outlineLevel="0" collapsed="false">
      <c r="B810" s="103" t="s">
        <v>971</v>
      </c>
      <c r="C810" s="113" t="n">
        <v>5</v>
      </c>
    </row>
    <row r="811" customFormat="false" ht="15" hidden="false" customHeight="false" outlineLevel="0" collapsed="false">
      <c r="B811" s="103" t="s">
        <v>972</v>
      </c>
      <c r="C811" s="113" t="n">
        <v>2</v>
      </c>
    </row>
    <row r="812" customFormat="false" ht="15" hidden="false" customHeight="false" outlineLevel="0" collapsed="false">
      <c r="B812" s="103" t="s">
        <v>973</v>
      </c>
      <c r="C812" s="113" t="n">
        <v>15</v>
      </c>
    </row>
    <row r="813" customFormat="false" ht="15" hidden="false" customHeight="false" outlineLevel="0" collapsed="false">
      <c r="B813" s="103" t="s">
        <v>974</v>
      </c>
      <c r="C813" s="113" t="n">
        <v>8</v>
      </c>
    </row>
    <row r="814" customFormat="false" ht="15" hidden="false" customHeight="false" outlineLevel="0" collapsed="false">
      <c r="B814" s="103" t="s">
        <v>975</v>
      </c>
      <c r="C814" s="113" t="n">
        <v>4</v>
      </c>
    </row>
    <row r="815" customFormat="false" ht="15" hidden="false" customHeight="false" outlineLevel="0" collapsed="false">
      <c r="B815" s="103" t="s">
        <v>976</v>
      </c>
      <c r="C815" s="113" t="n">
        <v>13</v>
      </c>
    </row>
    <row r="816" customFormat="false" ht="15" hidden="false" customHeight="false" outlineLevel="0" collapsed="false">
      <c r="B816" s="103" t="s">
        <v>977</v>
      </c>
      <c r="C816" s="113" t="n">
        <v>1</v>
      </c>
    </row>
    <row r="817" customFormat="false" ht="15" hidden="false" customHeight="false" outlineLevel="0" collapsed="false">
      <c r="B817" s="103" t="s">
        <v>978</v>
      </c>
      <c r="C817" s="113" t="n">
        <v>9</v>
      </c>
    </row>
    <row r="818" customFormat="false" ht="15" hidden="false" customHeight="false" outlineLevel="0" collapsed="false">
      <c r="B818" s="103" t="s">
        <v>979</v>
      </c>
      <c r="C818" s="113" t="n">
        <v>3</v>
      </c>
    </row>
    <row r="819" customFormat="false" ht="15" hidden="false" customHeight="false" outlineLevel="0" collapsed="false">
      <c r="B819" s="103" t="s">
        <v>980</v>
      </c>
      <c r="C819" s="113" t="n">
        <v>19</v>
      </c>
    </row>
    <row r="820" customFormat="false" ht="15" hidden="false" customHeight="false" outlineLevel="0" collapsed="false">
      <c r="B820" s="103" t="s">
        <v>981</v>
      </c>
      <c r="C820" s="113" t="n">
        <v>13</v>
      </c>
    </row>
    <row r="821" customFormat="false" ht="15" hidden="false" customHeight="false" outlineLevel="0" collapsed="false">
      <c r="B821" s="103" t="s">
        <v>982</v>
      </c>
      <c r="C821" s="113" t="n">
        <v>1</v>
      </c>
    </row>
    <row r="822" customFormat="false" ht="15" hidden="false" customHeight="false" outlineLevel="0" collapsed="false">
      <c r="B822" s="103" t="s">
        <v>983</v>
      </c>
      <c r="C822" s="113" t="n">
        <v>23</v>
      </c>
    </row>
    <row r="823" customFormat="false" ht="15" hidden="false" customHeight="false" outlineLevel="0" collapsed="false">
      <c r="B823" s="103" t="s">
        <v>984</v>
      </c>
      <c r="C823" s="113" t="n">
        <v>8</v>
      </c>
    </row>
    <row r="824" customFormat="false" ht="15" hidden="false" customHeight="false" outlineLevel="0" collapsed="false">
      <c r="B824" s="103" t="s">
        <v>985</v>
      </c>
      <c r="C824" s="113" t="n">
        <v>6</v>
      </c>
    </row>
    <row r="825" customFormat="false" ht="15" hidden="false" customHeight="false" outlineLevel="0" collapsed="false">
      <c r="B825" s="103" t="s">
        <v>986</v>
      </c>
      <c r="C825" s="113" t="n">
        <v>18</v>
      </c>
    </row>
    <row r="826" customFormat="false" ht="15" hidden="false" customHeight="false" outlineLevel="0" collapsed="false">
      <c r="B826" s="103" t="s">
        <v>987</v>
      </c>
      <c r="C826" s="113" t="n">
        <v>7</v>
      </c>
    </row>
    <row r="827" customFormat="false" ht="15" hidden="false" customHeight="false" outlineLevel="0" collapsed="false">
      <c r="B827" s="103" t="s">
        <v>988</v>
      </c>
      <c r="C827" s="113" t="n">
        <v>7</v>
      </c>
    </row>
    <row r="828" customFormat="false" ht="15" hidden="false" customHeight="false" outlineLevel="0" collapsed="false">
      <c r="B828" s="103" t="s">
        <v>989</v>
      </c>
      <c r="C828" s="113" t="n">
        <v>32</v>
      </c>
    </row>
    <row r="829" customFormat="false" ht="15" hidden="false" customHeight="false" outlineLevel="0" collapsed="false">
      <c r="B829" s="103" t="s">
        <v>990</v>
      </c>
      <c r="C829" s="113" t="n">
        <v>17</v>
      </c>
    </row>
    <row r="830" customFormat="false" ht="15" hidden="false" customHeight="false" outlineLevel="0" collapsed="false">
      <c r="B830" s="103" t="s">
        <v>991</v>
      </c>
      <c r="C830" s="113" t="n">
        <v>4</v>
      </c>
    </row>
    <row r="831" customFormat="false" ht="15" hidden="false" customHeight="false" outlineLevel="0" collapsed="false">
      <c r="B831" s="103" t="s">
        <v>992</v>
      </c>
      <c r="C831" s="113" t="n">
        <v>15</v>
      </c>
    </row>
    <row r="832" customFormat="false" ht="15" hidden="false" customHeight="false" outlineLevel="0" collapsed="false">
      <c r="B832" s="103" t="s">
        <v>993</v>
      </c>
      <c r="C832" s="113" t="n">
        <v>6</v>
      </c>
    </row>
    <row r="833" customFormat="false" ht="15" hidden="false" customHeight="false" outlineLevel="0" collapsed="false">
      <c r="B833" s="103" t="s">
        <v>994</v>
      </c>
      <c r="C833" s="113" t="n">
        <v>10</v>
      </c>
    </row>
    <row r="834" customFormat="false" ht="15" hidden="false" customHeight="false" outlineLevel="0" collapsed="false">
      <c r="B834" s="103" t="s">
        <v>995</v>
      </c>
      <c r="C834" s="113" t="n">
        <v>2</v>
      </c>
    </row>
    <row r="835" customFormat="false" ht="15" hidden="false" customHeight="false" outlineLevel="0" collapsed="false">
      <c r="B835" s="103" t="s">
        <v>996</v>
      </c>
      <c r="C835" s="113" t="n">
        <v>6</v>
      </c>
    </row>
    <row r="836" customFormat="false" ht="15" hidden="false" customHeight="false" outlineLevel="0" collapsed="false">
      <c r="B836" s="103" t="s">
        <v>997</v>
      </c>
      <c r="C836" s="113" t="n">
        <v>11</v>
      </c>
    </row>
    <row r="837" customFormat="false" ht="15" hidden="false" customHeight="false" outlineLevel="0" collapsed="false">
      <c r="B837" s="103" t="s">
        <v>998</v>
      </c>
      <c r="C837" s="113" t="n">
        <v>1</v>
      </c>
    </row>
    <row r="838" customFormat="false" ht="15" hidden="false" customHeight="false" outlineLevel="0" collapsed="false">
      <c r="B838" s="103" t="s">
        <v>999</v>
      </c>
      <c r="C838" s="113" t="n">
        <v>31</v>
      </c>
    </row>
    <row r="839" customFormat="false" ht="15" hidden="false" customHeight="false" outlineLevel="0" collapsed="false">
      <c r="B839" s="103" t="s">
        <v>1000</v>
      </c>
      <c r="C839" s="113" t="n">
        <v>2</v>
      </c>
    </row>
    <row r="840" customFormat="false" ht="15" hidden="false" customHeight="false" outlineLevel="0" collapsed="false">
      <c r="B840" s="103" t="s">
        <v>1001</v>
      </c>
      <c r="C840" s="113" t="n">
        <v>19</v>
      </c>
    </row>
    <row r="841" customFormat="false" ht="15" hidden="false" customHeight="false" outlineLevel="0" collapsed="false">
      <c r="B841" s="103" t="s">
        <v>1002</v>
      </c>
      <c r="C841" s="113" t="n">
        <v>11</v>
      </c>
    </row>
    <row r="842" customFormat="false" ht="15" hidden="false" customHeight="false" outlineLevel="0" collapsed="false">
      <c r="B842" s="103" t="s">
        <v>1003</v>
      </c>
      <c r="C842" s="113" t="n">
        <v>6</v>
      </c>
    </row>
    <row r="843" customFormat="false" ht="15" hidden="false" customHeight="false" outlineLevel="0" collapsed="false">
      <c r="B843" s="103" t="s">
        <v>1004</v>
      </c>
      <c r="C843" s="113" t="n">
        <v>2</v>
      </c>
    </row>
    <row r="844" customFormat="false" ht="15" hidden="false" customHeight="false" outlineLevel="0" collapsed="false">
      <c r="B844" s="103" t="s">
        <v>1005</v>
      </c>
      <c r="C844" s="113" t="n">
        <v>26</v>
      </c>
    </row>
    <row r="845" customFormat="false" ht="15" hidden="false" customHeight="false" outlineLevel="0" collapsed="false">
      <c r="B845" s="103" t="s">
        <v>1006</v>
      </c>
      <c r="C845" s="113" t="n">
        <v>5</v>
      </c>
    </row>
    <row r="846" customFormat="false" ht="15" hidden="false" customHeight="false" outlineLevel="0" collapsed="false">
      <c r="B846" s="103" t="s">
        <v>1007</v>
      </c>
      <c r="C846" s="113" t="n">
        <v>18</v>
      </c>
    </row>
    <row r="847" customFormat="false" ht="15" hidden="false" customHeight="false" outlineLevel="0" collapsed="false">
      <c r="B847" s="103" t="s">
        <v>1008</v>
      </c>
      <c r="C847" s="113" t="n">
        <v>13</v>
      </c>
    </row>
    <row r="848" customFormat="false" ht="15" hidden="false" customHeight="false" outlineLevel="0" collapsed="false">
      <c r="B848" s="103" t="s">
        <v>1009</v>
      </c>
      <c r="C848" s="113" t="n">
        <v>1</v>
      </c>
    </row>
    <row r="849" customFormat="false" ht="15" hidden="false" customHeight="false" outlineLevel="0" collapsed="false">
      <c r="B849" s="103" t="s">
        <v>1010</v>
      </c>
      <c r="C849" s="113" t="n">
        <v>33</v>
      </c>
    </row>
    <row r="850" customFormat="false" ht="15" hidden="false" customHeight="false" outlineLevel="0" collapsed="false">
      <c r="B850" s="103" t="s">
        <v>1011</v>
      </c>
      <c r="C850" s="113" t="n">
        <v>36</v>
      </c>
    </row>
    <row r="851" customFormat="false" ht="15" hidden="false" customHeight="false" outlineLevel="0" collapsed="false">
      <c r="B851" s="103" t="s">
        <v>1012</v>
      </c>
      <c r="C851" s="113" t="n">
        <v>9</v>
      </c>
    </row>
    <row r="852" customFormat="false" ht="15" hidden="false" customHeight="false" outlineLevel="0" collapsed="false">
      <c r="B852" s="103" t="s">
        <v>1013</v>
      </c>
      <c r="C852" s="113" t="n">
        <v>28</v>
      </c>
    </row>
    <row r="853" customFormat="false" ht="15" hidden="false" customHeight="false" outlineLevel="0" collapsed="false">
      <c r="B853" s="103" t="s">
        <v>1014</v>
      </c>
      <c r="C853" s="113" t="n">
        <v>14</v>
      </c>
    </row>
    <row r="854" customFormat="false" ht="15" hidden="false" customHeight="false" outlineLevel="0" collapsed="false">
      <c r="B854" s="103" t="s">
        <v>1015</v>
      </c>
      <c r="C854" s="113" t="n">
        <v>9</v>
      </c>
    </row>
    <row r="855" customFormat="false" ht="15" hidden="false" customHeight="false" outlineLevel="0" collapsed="false">
      <c r="B855" s="103" t="s">
        <v>1016</v>
      </c>
      <c r="C855" s="113" t="n">
        <v>6</v>
      </c>
    </row>
    <row r="856" customFormat="false" ht="15" hidden="false" customHeight="false" outlineLevel="0" collapsed="false">
      <c r="B856" s="103" t="s">
        <v>1017</v>
      </c>
      <c r="C856" s="113" t="n">
        <v>11</v>
      </c>
    </row>
    <row r="857" customFormat="false" ht="15" hidden="false" customHeight="false" outlineLevel="0" collapsed="false">
      <c r="B857" s="103" t="s">
        <v>1018</v>
      </c>
      <c r="C857" s="113" t="n">
        <v>1</v>
      </c>
    </row>
    <row r="858" customFormat="false" ht="15" hidden="false" customHeight="false" outlineLevel="0" collapsed="false">
      <c r="B858" s="103" t="s">
        <v>1019</v>
      </c>
      <c r="C858" s="113" t="n">
        <v>21</v>
      </c>
    </row>
    <row r="859" customFormat="false" ht="15" hidden="false" customHeight="false" outlineLevel="0" collapsed="false">
      <c r="B859" s="103" t="s">
        <v>1020</v>
      </c>
      <c r="C859" s="113" t="n">
        <v>12</v>
      </c>
    </row>
    <row r="860" customFormat="false" ht="15" hidden="false" customHeight="false" outlineLevel="0" collapsed="false">
      <c r="B860" s="103" t="s">
        <v>1021</v>
      </c>
      <c r="C860" s="113" t="n">
        <v>2</v>
      </c>
    </row>
    <row r="861" customFormat="false" ht="15" hidden="false" customHeight="false" outlineLevel="0" collapsed="false">
      <c r="B861" s="103" t="s">
        <v>1022</v>
      </c>
      <c r="C861" s="113" t="n">
        <v>11</v>
      </c>
    </row>
    <row r="862" customFormat="false" ht="15" hidden="false" customHeight="false" outlineLevel="0" collapsed="false">
      <c r="B862" s="103" t="s">
        <v>1023</v>
      </c>
      <c r="C862" s="113" t="n">
        <v>6</v>
      </c>
    </row>
    <row r="863" customFormat="false" ht="15" hidden="false" customHeight="false" outlineLevel="0" collapsed="false">
      <c r="B863" s="103" t="s">
        <v>1024</v>
      </c>
      <c r="C863" s="113" t="n">
        <v>31</v>
      </c>
    </row>
    <row r="864" customFormat="false" ht="15" hidden="false" customHeight="false" outlineLevel="0" collapsed="false">
      <c r="B864" s="103" t="s">
        <v>1025</v>
      </c>
      <c r="C864" s="113" t="n">
        <v>4</v>
      </c>
    </row>
    <row r="865" customFormat="false" ht="15" hidden="false" customHeight="false" outlineLevel="0" collapsed="false">
      <c r="B865" s="103" t="s">
        <v>1026</v>
      </c>
      <c r="C865" s="113" t="n">
        <v>1</v>
      </c>
    </row>
    <row r="866" customFormat="false" ht="15" hidden="false" customHeight="false" outlineLevel="0" collapsed="false">
      <c r="B866" s="103" t="s">
        <v>1027</v>
      </c>
      <c r="C866" s="113" t="n">
        <v>15</v>
      </c>
    </row>
    <row r="867" customFormat="false" ht="15" hidden="false" customHeight="false" outlineLevel="0" collapsed="false">
      <c r="B867" s="103" t="s">
        <v>1028</v>
      </c>
      <c r="C867" s="113" t="n">
        <v>5</v>
      </c>
    </row>
    <row r="868" customFormat="false" ht="15" hidden="false" customHeight="false" outlineLevel="0" collapsed="false">
      <c r="B868" s="103" t="s">
        <v>1029</v>
      </c>
      <c r="C868" s="113" t="n">
        <v>17</v>
      </c>
    </row>
    <row r="869" customFormat="false" ht="15" hidden="false" customHeight="false" outlineLevel="0" collapsed="false">
      <c r="B869" s="103" t="s">
        <v>1030</v>
      </c>
      <c r="C869" s="113" t="n">
        <v>2</v>
      </c>
    </row>
    <row r="870" customFormat="false" ht="15" hidden="false" customHeight="false" outlineLevel="0" collapsed="false">
      <c r="B870" s="103" t="s">
        <v>1031</v>
      </c>
      <c r="C870" s="113" t="n">
        <v>18</v>
      </c>
    </row>
    <row r="871" customFormat="false" ht="15" hidden="false" customHeight="false" outlineLevel="0" collapsed="false">
      <c r="B871" s="103" t="s">
        <v>1032</v>
      </c>
      <c r="C871" s="113" t="n">
        <v>9</v>
      </c>
    </row>
    <row r="872" customFormat="false" ht="15" hidden="false" customHeight="false" outlineLevel="0" collapsed="false">
      <c r="B872" s="103" t="s">
        <v>1033</v>
      </c>
      <c r="C872" s="113" t="n">
        <v>6</v>
      </c>
    </row>
    <row r="873" customFormat="false" ht="15" hidden="false" customHeight="false" outlineLevel="0" collapsed="false">
      <c r="B873" s="103" t="s">
        <v>1034</v>
      </c>
      <c r="C873" s="113" t="n">
        <v>16</v>
      </c>
    </row>
    <row r="874" customFormat="false" ht="15" hidden="false" customHeight="false" outlineLevel="0" collapsed="false">
      <c r="B874" s="103" t="s">
        <v>1035</v>
      </c>
      <c r="C874" s="113" t="n">
        <v>1</v>
      </c>
    </row>
    <row r="875" customFormat="false" ht="15" hidden="false" customHeight="false" outlineLevel="0" collapsed="false">
      <c r="B875" s="103" t="s">
        <v>1036</v>
      </c>
      <c r="C875" s="113" t="n">
        <v>3</v>
      </c>
    </row>
    <row r="876" customFormat="false" ht="15" hidden="false" customHeight="false" outlineLevel="0" collapsed="false">
      <c r="B876" s="103" t="s">
        <v>1037</v>
      </c>
      <c r="C876" s="113" t="n">
        <v>3</v>
      </c>
    </row>
    <row r="877" customFormat="false" ht="15" hidden="false" customHeight="false" outlineLevel="0" collapsed="false">
      <c r="B877" s="103" t="s">
        <v>1038</v>
      </c>
      <c r="C877" s="113" t="n">
        <v>19</v>
      </c>
    </row>
    <row r="878" customFormat="false" ht="15" hidden="false" customHeight="false" outlineLevel="0" collapsed="false">
      <c r="B878" s="103" t="s">
        <v>1039</v>
      </c>
      <c r="C878" s="113" t="n">
        <v>4</v>
      </c>
    </row>
    <row r="879" customFormat="false" ht="15" hidden="false" customHeight="false" outlineLevel="0" collapsed="false">
      <c r="B879" s="103" t="s">
        <v>1040</v>
      </c>
      <c r="C879" s="113" t="n">
        <v>6</v>
      </c>
    </row>
    <row r="880" customFormat="false" ht="15" hidden="false" customHeight="false" outlineLevel="0" collapsed="false">
      <c r="B880" s="103" t="s">
        <v>1041</v>
      </c>
      <c r="C880" s="113" t="n">
        <v>19</v>
      </c>
    </row>
    <row r="881" customFormat="false" ht="15" hidden="false" customHeight="false" outlineLevel="0" collapsed="false">
      <c r="B881" s="103" t="s">
        <v>1042</v>
      </c>
      <c r="C881" s="113" t="n">
        <v>2</v>
      </c>
    </row>
    <row r="882" customFormat="false" ht="15" hidden="false" customHeight="false" outlineLevel="0" collapsed="false">
      <c r="B882" s="103" t="s">
        <v>1043</v>
      </c>
      <c r="C882" s="113" t="n">
        <v>2</v>
      </c>
    </row>
    <row r="883" customFormat="false" ht="15" hidden="false" customHeight="false" outlineLevel="0" collapsed="false">
      <c r="B883" s="103" t="s">
        <v>1044</v>
      </c>
      <c r="C883" s="113" t="n">
        <v>3</v>
      </c>
    </row>
    <row r="884" customFormat="false" ht="15" hidden="false" customHeight="false" outlineLevel="0" collapsed="false">
      <c r="B884" s="103" t="s">
        <v>1045</v>
      </c>
      <c r="C884" s="113" t="n">
        <v>14</v>
      </c>
    </row>
    <row r="885" customFormat="false" ht="15" hidden="false" customHeight="false" outlineLevel="0" collapsed="false">
      <c r="B885" s="103" t="s">
        <v>1046</v>
      </c>
      <c r="C885" s="113" t="n">
        <v>1</v>
      </c>
    </row>
    <row r="886" customFormat="false" ht="15" hidden="false" customHeight="false" outlineLevel="0" collapsed="false">
      <c r="B886" s="103" t="s">
        <v>1047</v>
      </c>
      <c r="C886" s="113" t="n">
        <v>19</v>
      </c>
    </row>
    <row r="887" customFormat="false" ht="15" hidden="false" customHeight="false" outlineLevel="0" collapsed="false">
      <c r="B887" s="103" t="s">
        <v>1048</v>
      </c>
      <c r="C887" s="113" t="n">
        <v>6</v>
      </c>
    </row>
    <row r="888" customFormat="false" ht="15" hidden="false" customHeight="false" outlineLevel="0" collapsed="false">
      <c r="B888" s="103" t="s">
        <v>1049</v>
      </c>
      <c r="C888" s="113" t="n">
        <v>5</v>
      </c>
    </row>
    <row r="889" customFormat="false" ht="15" hidden="false" customHeight="false" outlineLevel="0" collapsed="false">
      <c r="B889" s="103" t="s">
        <v>1050</v>
      </c>
      <c r="C889" s="113" t="n">
        <v>19</v>
      </c>
    </row>
    <row r="890" customFormat="false" ht="15" hidden="false" customHeight="false" outlineLevel="0" collapsed="false">
      <c r="B890" s="103" t="s">
        <v>1051</v>
      </c>
      <c r="C890" s="113" t="n">
        <v>2</v>
      </c>
    </row>
    <row r="891" customFormat="false" ht="15" hidden="false" customHeight="false" outlineLevel="0" collapsed="false">
      <c r="B891" s="103" t="s">
        <v>1052</v>
      </c>
      <c r="C891" s="113" t="n">
        <v>17</v>
      </c>
    </row>
    <row r="892" customFormat="false" ht="15" hidden="false" customHeight="false" outlineLevel="0" collapsed="false">
      <c r="B892" s="103" t="s">
        <v>1053</v>
      </c>
      <c r="C892" s="113" t="n">
        <v>18</v>
      </c>
    </row>
    <row r="893" customFormat="false" ht="15" hidden="false" customHeight="false" outlineLevel="0" collapsed="false">
      <c r="B893" s="103" t="s">
        <v>1054</v>
      </c>
      <c r="C893" s="113" t="n">
        <v>7</v>
      </c>
    </row>
    <row r="894" customFormat="false" ht="15" hidden="false" customHeight="false" outlineLevel="0" collapsed="false">
      <c r="B894" s="103" t="s">
        <v>1055</v>
      </c>
      <c r="C894" s="113" t="n">
        <v>7</v>
      </c>
    </row>
    <row r="895" customFormat="false" ht="15" hidden="false" customHeight="false" outlineLevel="0" collapsed="false">
      <c r="B895" s="103" t="s">
        <v>1056</v>
      </c>
      <c r="C895" s="113" t="n">
        <v>2</v>
      </c>
    </row>
    <row r="896" customFormat="false" ht="15" hidden="false" customHeight="false" outlineLevel="0" collapsed="false">
      <c r="B896" s="103" t="s">
        <v>1057</v>
      </c>
      <c r="C896" s="113" t="n">
        <v>8</v>
      </c>
    </row>
    <row r="897" customFormat="false" ht="15" hidden="false" customHeight="false" outlineLevel="0" collapsed="false">
      <c r="B897" s="103" t="s">
        <v>1058</v>
      </c>
      <c r="C897" s="113" t="n">
        <v>2</v>
      </c>
    </row>
    <row r="898" customFormat="false" ht="15" hidden="false" customHeight="false" outlineLevel="0" collapsed="false">
      <c r="B898" s="103" t="s">
        <v>1059</v>
      </c>
      <c r="C898" s="113" t="n">
        <v>10</v>
      </c>
    </row>
    <row r="899" customFormat="false" ht="15" hidden="false" customHeight="false" outlineLevel="0" collapsed="false">
      <c r="B899" s="103" t="s">
        <v>1060</v>
      </c>
      <c r="C899" s="113" t="n">
        <v>3</v>
      </c>
    </row>
    <row r="900" customFormat="false" ht="15" hidden="false" customHeight="false" outlineLevel="0" collapsed="false">
      <c r="B900" s="103" t="s">
        <v>1061</v>
      </c>
      <c r="C900" s="113" t="n">
        <v>25</v>
      </c>
    </row>
    <row r="901" customFormat="false" ht="15" hidden="false" customHeight="false" outlineLevel="0" collapsed="false">
      <c r="B901" s="103" t="s">
        <v>1062</v>
      </c>
      <c r="C901" s="113" t="n">
        <v>17</v>
      </c>
    </row>
    <row r="902" customFormat="false" ht="15" hidden="false" customHeight="false" outlineLevel="0" collapsed="false">
      <c r="B902" s="103" t="s">
        <v>1063</v>
      </c>
      <c r="C902" s="113" t="n">
        <v>3</v>
      </c>
    </row>
    <row r="903" customFormat="false" ht="15" hidden="false" customHeight="false" outlineLevel="0" collapsed="false">
      <c r="B903" s="103" t="s">
        <v>1064</v>
      </c>
      <c r="C903" s="113" t="n">
        <v>13</v>
      </c>
    </row>
    <row r="904" customFormat="false" ht="15" hidden="false" customHeight="false" outlineLevel="0" collapsed="false">
      <c r="B904" s="103" t="s">
        <v>1065</v>
      </c>
      <c r="C904" s="113" t="n">
        <v>1</v>
      </c>
    </row>
    <row r="905" customFormat="false" ht="15" hidden="false" customHeight="false" outlineLevel="0" collapsed="false">
      <c r="B905" s="103" t="s">
        <v>1066</v>
      </c>
      <c r="C905" s="113" t="n">
        <v>21</v>
      </c>
    </row>
    <row r="906" customFormat="false" ht="15" hidden="false" customHeight="false" outlineLevel="0" collapsed="false">
      <c r="B906" s="103" t="s">
        <v>1067</v>
      </c>
      <c r="C906" s="113" t="n">
        <v>8</v>
      </c>
    </row>
    <row r="907" customFormat="false" ht="15" hidden="false" customHeight="false" outlineLevel="0" collapsed="false">
      <c r="B907" s="103" t="s">
        <v>1068</v>
      </c>
      <c r="C907" s="113" t="n">
        <v>2</v>
      </c>
    </row>
    <row r="908" customFormat="false" ht="15" hidden="false" customHeight="false" outlineLevel="0" collapsed="false">
      <c r="B908" s="103" t="s">
        <v>1069</v>
      </c>
      <c r="C908" s="113" t="n">
        <v>15</v>
      </c>
    </row>
    <row r="909" customFormat="false" ht="15" hidden="false" customHeight="false" outlineLevel="0" collapsed="false">
      <c r="B909" s="103" t="s">
        <v>1070</v>
      </c>
      <c r="C909" s="113" t="n">
        <v>1</v>
      </c>
    </row>
    <row r="910" customFormat="false" ht="15" hidden="false" customHeight="false" outlineLevel="0" collapsed="false">
      <c r="B910" s="103" t="s">
        <v>1071</v>
      </c>
      <c r="C910" s="113" t="n">
        <v>3</v>
      </c>
    </row>
    <row r="911" customFormat="false" ht="15" hidden="false" customHeight="false" outlineLevel="0" collapsed="false">
      <c r="B911" s="103" t="s">
        <v>1072</v>
      </c>
      <c r="C911" s="113" t="n">
        <v>1</v>
      </c>
    </row>
    <row r="912" customFormat="false" ht="15" hidden="false" customHeight="false" outlineLevel="0" collapsed="false">
      <c r="B912" s="103" t="s">
        <v>1073</v>
      </c>
      <c r="C912" s="113" t="n">
        <v>4</v>
      </c>
    </row>
    <row r="913" customFormat="false" ht="15" hidden="false" customHeight="false" outlineLevel="0" collapsed="false">
      <c r="B913" s="103" t="s">
        <v>1074</v>
      </c>
      <c r="C913" s="113" t="n">
        <v>3</v>
      </c>
    </row>
    <row r="914" customFormat="false" ht="15" hidden="false" customHeight="false" outlineLevel="0" collapsed="false">
      <c r="B914" s="103" t="s">
        <v>1075</v>
      </c>
      <c r="C914" s="113" t="n">
        <v>19</v>
      </c>
    </row>
    <row r="915" customFormat="false" ht="15" hidden="false" customHeight="false" outlineLevel="0" collapsed="false">
      <c r="B915" s="103" t="s">
        <v>1075</v>
      </c>
      <c r="C915" s="113" t="n">
        <v>1</v>
      </c>
    </row>
    <row r="916" customFormat="false" ht="15" hidden="false" customHeight="false" outlineLevel="0" collapsed="false">
      <c r="B916" s="103" t="s">
        <v>1076</v>
      </c>
      <c r="C916" s="113" t="n">
        <v>8</v>
      </c>
    </row>
    <row r="917" customFormat="false" ht="15" hidden="false" customHeight="false" outlineLevel="0" collapsed="false">
      <c r="B917" s="103" t="s">
        <v>1077</v>
      </c>
      <c r="C917" s="113" t="n">
        <v>3</v>
      </c>
    </row>
    <row r="918" customFormat="false" ht="15" hidden="false" customHeight="false" outlineLevel="0" collapsed="false">
      <c r="B918" s="103" t="s">
        <v>1078</v>
      </c>
      <c r="C918" s="113" t="n">
        <v>10</v>
      </c>
    </row>
    <row r="919" customFormat="false" ht="15" hidden="false" customHeight="false" outlineLevel="0" collapsed="false">
      <c r="B919" s="103" t="s">
        <v>1079</v>
      </c>
      <c r="C919" s="113" t="n">
        <v>6</v>
      </c>
    </row>
    <row r="920" customFormat="false" ht="15" hidden="false" customHeight="false" outlineLevel="0" collapsed="false">
      <c r="B920" s="103" t="s">
        <v>1080</v>
      </c>
      <c r="C920" s="113" t="n">
        <v>7</v>
      </c>
    </row>
    <row r="921" customFormat="false" ht="15" hidden="false" customHeight="false" outlineLevel="0" collapsed="false">
      <c r="B921" s="103" t="s">
        <v>1081</v>
      </c>
      <c r="C921" s="113" t="n">
        <v>3</v>
      </c>
    </row>
    <row r="922" customFormat="false" ht="15" hidden="false" customHeight="false" outlineLevel="0" collapsed="false">
      <c r="B922" s="103" t="s">
        <v>1082</v>
      </c>
      <c r="C922" s="113" t="n">
        <v>8</v>
      </c>
    </row>
    <row r="923" customFormat="false" ht="15" hidden="false" customHeight="false" outlineLevel="0" collapsed="false">
      <c r="B923" s="103" t="s">
        <v>1083</v>
      </c>
      <c r="C923" s="113" t="n">
        <v>1</v>
      </c>
    </row>
    <row r="924" customFormat="false" ht="15" hidden="false" customHeight="false" outlineLevel="0" collapsed="false">
      <c r="B924" s="103" t="s">
        <v>1084</v>
      </c>
      <c r="C924" s="113" t="n">
        <v>2</v>
      </c>
    </row>
    <row r="925" customFormat="false" ht="15" hidden="false" customHeight="false" outlineLevel="0" collapsed="false">
      <c r="B925" s="103" t="s">
        <v>1085</v>
      </c>
      <c r="C925" s="113" t="n">
        <v>3</v>
      </c>
    </row>
    <row r="926" customFormat="false" ht="15" hidden="false" customHeight="false" outlineLevel="0" collapsed="false">
      <c r="B926" s="103" t="s">
        <v>1086</v>
      </c>
      <c r="C926" s="113" t="n">
        <v>13</v>
      </c>
    </row>
    <row r="927" customFormat="false" ht="15" hidden="false" customHeight="false" outlineLevel="0" collapsed="false">
      <c r="B927" s="103" t="s">
        <v>1087</v>
      </c>
      <c r="C927" s="113" t="n">
        <v>1</v>
      </c>
    </row>
    <row r="928" customFormat="false" ht="15" hidden="false" customHeight="false" outlineLevel="0" collapsed="false">
      <c r="B928" s="103" t="s">
        <v>1088</v>
      </c>
      <c r="C928" s="113" t="n">
        <v>10</v>
      </c>
    </row>
    <row r="929" customFormat="false" ht="15" hidden="false" customHeight="false" outlineLevel="0" collapsed="false">
      <c r="B929" s="103" t="s">
        <v>1089</v>
      </c>
      <c r="C929" s="113" t="n">
        <v>11</v>
      </c>
    </row>
    <row r="930" customFormat="false" ht="15" hidden="false" customHeight="false" outlineLevel="0" collapsed="false">
      <c r="B930" s="103" t="s">
        <v>1090</v>
      </c>
      <c r="C930" s="113" t="n">
        <v>2</v>
      </c>
    </row>
    <row r="931" customFormat="false" ht="15" hidden="false" customHeight="false" outlineLevel="0" collapsed="false">
      <c r="B931" s="103" t="s">
        <v>1091</v>
      </c>
      <c r="C931" s="113" t="n">
        <v>5</v>
      </c>
    </row>
    <row r="932" customFormat="false" ht="15" hidden="false" customHeight="false" outlineLevel="0" collapsed="false">
      <c r="B932" s="103" t="s">
        <v>1092</v>
      </c>
      <c r="C932" s="113" t="n">
        <v>1</v>
      </c>
    </row>
    <row r="933" customFormat="false" ht="15" hidden="false" customHeight="false" outlineLevel="0" collapsed="false">
      <c r="B933" s="103" t="s">
        <v>1093</v>
      </c>
      <c r="C933" s="113" t="n">
        <v>22</v>
      </c>
    </row>
    <row r="934" customFormat="false" ht="15" hidden="false" customHeight="false" outlineLevel="0" collapsed="false">
      <c r="B934" s="103" t="s">
        <v>1094</v>
      </c>
      <c r="C934" s="113" t="n">
        <v>1</v>
      </c>
    </row>
    <row r="935" customFormat="false" ht="15" hidden="false" customHeight="false" outlineLevel="0" collapsed="false">
      <c r="B935" s="103" t="s">
        <v>1095</v>
      </c>
      <c r="C935" s="113" t="n">
        <v>8</v>
      </c>
    </row>
    <row r="936" customFormat="false" ht="15" hidden="false" customHeight="false" outlineLevel="0" collapsed="false">
      <c r="B936" s="103" t="s">
        <v>1096</v>
      </c>
      <c r="C936" s="113" t="n">
        <v>3</v>
      </c>
    </row>
    <row r="937" customFormat="false" ht="15" hidden="false" customHeight="false" outlineLevel="0" collapsed="false">
      <c r="B937" s="103" t="s">
        <v>1097</v>
      </c>
      <c r="C937" s="113" t="n">
        <v>3</v>
      </c>
    </row>
    <row r="938" customFormat="false" ht="15" hidden="false" customHeight="false" outlineLevel="0" collapsed="false">
      <c r="B938" s="103" t="s">
        <v>1098</v>
      </c>
      <c r="C938" s="113" t="n">
        <v>2</v>
      </c>
    </row>
    <row r="939" customFormat="false" ht="15" hidden="false" customHeight="false" outlineLevel="0" collapsed="false">
      <c r="B939" s="103" t="s">
        <v>1099</v>
      </c>
      <c r="C939" s="113" t="n">
        <v>4</v>
      </c>
    </row>
    <row r="940" customFormat="false" ht="15" hidden="false" customHeight="false" outlineLevel="0" collapsed="false">
      <c r="B940" s="103" t="s">
        <v>1100</v>
      </c>
      <c r="C940" s="113" t="n">
        <v>4</v>
      </c>
    </row>
    <row r="941" customFormat="false" ht="15" hidden="false" customHeight="false" outlineLevel="0" collapsed="false">
      <c r="B941" s="103" t="s">
        <v>1101</v>
      </c>
      <c r="C941" s="113" t="n">
        <v>2</v>
      </c>
    </row>
    <row r="942" customFormat="false" ht="15" hidden="false" customHeight="false" outlineLevel="0" collapsed="false">
      <c r="B942" s="103" t="s">
        <v>1102</v>
      </c>
      <c r="C942" s="113" t="n">
        <v>8</v>
      </c>
    </row>
    <row r="943" customFormat="false" ht="15" hidden="false" customHeight="false" outlineLevel="0" collapsed="false">
      <c r="B943" s="103" t="s">
        <v>1103</v>
      </c>
      <c r="C943" s="113" t="n">
        <v>1</v>
      </c>
    </row>
    <row r="944" customFormat="false" ht="15" hidden="false" customHeight="false" outlineLevel="0" collapsed="false">
      <c r="B944" s="103" t="s">
        <v>1104</v>
      </c>
      <c r="C944" s="113" t="n">
        <v>21</v>
      </c>
    </row>
    <row r="945" customFormat="false" ht="15" hidden="false" customHeight="false" outlineLevel="0" collapsed="false">
      <c r="B945" s="103" t="s">
        <v>1105</v>
      </c>
      <c r="C945" s="113" t="n">
        <v>16</v>
      </c>
    </row>
    <row r="946" customFormat="false" ht="15" hidden="false" customHeight="false" outlineLevel="0" collapsed="false">
      <c r="B946" s="103" t="s">
        <v>1106</v>
      </c>
      <c r="C946" s="113" t="n">
        <v>2</v>
      </c>
    </row>
    <row r="947" customFormat="false" ht="15" hidden="false" customHeight="false" outlineLevel="0" collapsed="false">
      <c r="B947" s="103" t="s">
        <v>1107</v>
      </c>
      <c r="C947" s="113" t="n">
        <v>1</v>
      </c>
    </row>
    <row r="948" customFormat="false" ht="15" hidden="false" customHeight="false" outlineLevel="0" collapsed="false">
      <c r="B948" s="103" t="s">
        <v>1108</v>
      </c>
      <c r="C948" s="113" t="n">
        <v>2</v>
      </c>
    </row>
    <row r="949" customFormat="false" ht="15" hidden="false" customHeight="false" outlineLevel="0" collapsed="false">
      <c r="B949" s="103" t="s">
        <v>1109</v>
      </c>
      <c r="C949" s="113" t="n">
        <v>1</v>
      </c>
    </row>
    <row r="950" customFormat="false" ht="15" hidden="false" customHeight="false" outlineLevel="0" collapsed="false">
      <c r="B950" s="103" t="s">
        <v>1110</v>
      </c>
      <c r="C950" s="113" t="n">
        <v>3</v>
      </c>
    </row>
    <row r="951" customFormat="false" ht="15" hidden="false" customHeight="false" outlineLevel="0" collapsed="false">
      <c r="B951" s="103" t="s">
        <v>1111</v>
      </c>
      <c r="C951" s="113" t="n">
        <v>8</v>
      </c>
    </row>
    <row r="952" customFormat="false" ht="15" hidden="false" customHeight="false" outlineLevel="0" collapsed="false">
      <c r="B952" s="103" t="s">
        <v>1112</v>
      </c>
      <c r="C952" s="113" t="n">
        <v>4</v>
      </c>
    </row>
    <row r="953" customFormat="false" ht="15" hidden="false" customHeight="false" outlineLevel="0" collapsed="false">
      <c r="B953" s="103" t="s">
        <v>1113</v>
      </c>
      <c r="C953" s="113" t="n">
        <v>12</v>
      </c>
    </row>
    <row r="954" customFormat="false" ht="15" hidden="false" customHeight="false" outlineLevel="0" collapsed="false">
      <c r="B954" s="103" t="s">
        <v>1114</v>
      </c>
      <c r="C954" s="113" t="n">
        <v>2</v>
      </c>
    </row>
    <row r="955" customFormat="false" ht="15" hidden="false" customHeight="false" outlineLevel="0" collapsed="false">
      <c r="B955" s="103" t="s">
        <v>1115</v>
      </c>
      <c r="C955" s="113" t="n">
        <v>2</v>
      </c>
    </row>
    <row r="956" customFormat="false" ht="15" hidden="false" customHeight="false" outlineLevel="0" collapsed="false">
      <c r="B956" s="103" t="s">
        <v>1116</v>
      </c>
      <c r="C956" s="113" t="n">
        <v>24</v>
      </c>
    </row>
    <row r="957" customFormat="false" ht="15" hidden="false" customHeight="false" outlineLevel="0" collapsed="false">
      <c r="B957" s="103" t="s">
        <v>1117</v>
      </c>
      <c r="C957" s="113" t="n">
        <v>1</v>
      </c>
    </row>
    <row r="958" customFormat="false" ht="15" hidden="false" customHeight="false" outlineLevel="0" collapsed="false">
      <c r="B958" s="103" t="s">
        <v>1118</v>
      </c>
      <c r="C958" s="113" t="n">
        <v>5</v>
      </c>
    </row>
    <row r="959" customFormat="false" ht="15" hidden="false" customHeight="false" outlineLevel="0" collapsed="false">
      <c r="B959" s="103" t="s">
        <v>1119</v>
      </c>
      <c r="C959" s="113" t="n">
        <v>8</v>
      </c>
    </row>
    <row r="960" customFormat="false" ht="15" hidden="false" customHeight="false" outlineLevel="0" collapsed="false">
      <c r="B960" s="103" t="s">
        <v>1120</v>
      </c>
      <c r="C960" s="113" t="n">
        <v>5</v>
      </c>
    </row>
    <row r="961" customFormat="false" ht="15" hidden="false" customHeight="false" outlineLevel="0" collapsed="false">
      <c r="B961" s="103" t="s">
        <v>1121</v>
      </c>
      <c r="C961" s="113" t="n">
        <v>16</v>
      </c>
    </row>
    <row r="962" customFormat="false" ht="15" hidden="false" customHeight="false" outlineLevel="0" collapsed="false">
      <c r="B962" s="103" t="s">
        <v>1122</v>
      </c>
      <c r="C962" s="113" t="n">
        <v>8</v>
      </c>
    </row>
    <row r="963" customFormat="false" ht="15" hidden="false" customHeight="false" outlineLevel="0" collapsed="false">
      <c r="B963" s="103" t="s">
        <v>1123</v>
      </c>
      <c r="C963" s="113" t="n">
        <v>16</v>
      </c>
    </row>
    <row r="964" customFormat="false" ht="15" hidden="false" customHeight="false" outlineLevel="0" collapsed="false">
      <c r="B964" s="103" t="s">
        <v>1124</v>
      </c>
      <c r="C964" s="113" t="n">
        <v>8</v>
      </c>
    </row>
    <row r="965" customFormat="false" ht="15" hidden="false" customHeight="false" outlineLevel="0" collapsed="false">
      <c r="B965" s="103" t="s">
        <v>1125</v>
      </c>
      <c r="C965" s="113" t="n">
        <v>18</v>
      </c>
    </row>
    <row r="966" customFormat="false" ht="15" hidden="false" customHeight="false" outlineLevel="0" collapsed="false">
      <c r="B966" s="103" t="s">
        <v>1126</v>
      </c>
      <c r="C966" s="113" t="n">
        <v>14</v>
      </c>
    </row>
    <row r="967" customFormat="false" ht="15" hidden="false" customHeight="false" outlineLevel="0" collapsed="false">
      <c r="B967" s="103" t="s">
        <v>1127</v>
      </c>
      <c r="C967" s="113" t="n">
        <v>2</v>
      </c>
    </row>
    <row r="968" customFormat="false" ht="15" hidden="false" customHeight="false" outlineLevel="0" collapsed="false">
      <c r="B968" s="103" t="s">
        <v>1128</v>
      </c>
      <c r="C968" s="113" t="n">
        <v>17</v>
      </c>
    </row>
    <row r="969" customFormat="false" ht="15" hidden="false" customHeight="false" outlineLevel="0" collapsed="false">
      <c r="B969" s="103" t="s">
        <v>1129</v>
      </c>
      <c r="C969" s="113" t="n">
        <v>19</v>
      </c>
    </row>
    <row r="970" customFormat="false" ht="15" hidden="false" customHeight="false" outlineLevel="0" collapsed="false">
      <c r="B970" s="103" t="s">
        <v>1130</v>
      </c>
      <c r="C970" s="113" t="n">
        <v>12</v>
      </c>
    </row>
    <row r="971" customFormat="false" ht="15" hidden="false" customHeight="false" outlineLevel="0" collapsed="false">
      <c r="B971" s="103" t="s">
        <v>1131</v>
      </c>
      <c r="C971" s="113" t="n">
        <v>3</v>
      </c>
    </row>
    <row r="972" customFormat="false" ht="15" hidden="false" customHeight="false" outlineLevel="0" collapsed="false">
      <c r="B972" s="103" t="s">
        <v>1132</v>
      </c>
      <c r="C972" s="113" t="n">
        <v>21</v>
      </c>
    </row>
    <row r="973" customFormat="false" ht="15" hidden="false" customHeight="false" outlineLevel="0" collapsed="false">
      <c r="B973" s="103" t="s">
        <v>1133</v>
      </c>
      <c r="C973" s="113" t="n">
        <v>5</v>
      </c>
    </row>
    <row r="974" customFormat="false" ht="15" hidden="false" customHeight="false" outlineLevel="0" collapsed="false">
      <c r="B974" s="103" t="s">
        <v>1134</v>
      </c>
      <c r="C974" s="113" t="n">
        <v>3</v>
      </c>
    </row>
    <row r="975" customFormat="false" ht="15" hidden="false" customHeight="false" outlineLevel="0" collapsed="false">
      <c r="B975" s="103" t="s">
        <v>1135</v>
      </c>
      <c r="C975" s="113" t="n">
        <v>2</v>
      </c>
    </row>
    <row r="976" customFormat="false" ht="15" hidden="false" customHeight="false" outlineLevel="0" collapsed="false">
      <c r="B976" s="103" t="s">
        <v>1136</v>
      </c>
      <c r="C976" s="113" t="n">
        <v>29</v>
      </c>
    </row>
    <row r="977" customFormat="false" ht="15" hidden="false" customHeight="false" outlineLevel="0" collapsed="false">
      <c r="B977" s="103" t="s">
        <v>1137</v>
      </c>
      <c r="C977" s="113" t="n">
        <v>5</v>
      </c>
    </row>
    <row r="978" customFormat="false" ht="15" hidden="false" customHeight="false" outlineLevel="0" collapsed="false">
      <c r="B978" s="103" t="s">
        <v>1138</v>
      </c>
      <c r="C978" s="113" t="n">
        <v>27</v>
      </c>
    </row>
    <row r="979" customFormat="false" ht="15" hidden="false" customHeight="false" outlineLevel="0" collapsed="false">
      <c r="B979" s="103" t="s">
        <v>1139</v>
      </c>
      <c r="C979" s="113" t="n">
        <v>2</v>
      </c>
    </row>
    <row r="980" customFormat="false" ht="15" hidden="false" customHeight="false" outlineLevel="0" collapsed="false">
      <c r="B980" s="103" t="s">
        <v>1140</v>
      </c>
      <c r="C980" s="113" t="n">
        <v>1</v>
      </c>
    </row>
    <row r="981" customFormat="false" ht="15" hidden="false" customHeight="false" outlineLevel="0" collapsed="false">
      <c r="B981" s="103" t="s">
        <v>1141</v>
      </c>
      <c r="C981" s="113" t="n">
        <v>19</v>
      </c>
    </row>
    <row r="982" customFormat="false" ht="15" hidden="false" customHeight="false" outlineLevel="0" collapsed="false">
      <c r="B982" s="103" t="s">
        <v>1142</v>
      </c>
      <c r="C982" s="113" t="n">
        <v>4</v>
      </c>
    </row>
    <row r="983" customFormat="false" ht="15" hidden="false" customHeight="false" outlineLevel="0" collapsed="false">
      <c r="B983" s="103" t="s">
        <v>1143</v>
      </c>
      <c r="C983" s="113" t="n">
        <v>27</v>
      </c>
    </row>
    <row r="984" customFormat="false" ht="15" hidden="false" customHeight="false" outlineLevel="0" collapsed="false">
      <c r="B984" s="103" t="s">
        <v>1144</v>
      </c>
      <c r="C984" s="113" t="n">
        <v>9</v>
      </c>
    </row>
    <row r="985" customFormat="false" ht="15" hidden="false" customHeight="false" outlineLevel="0" collapsed="false">
      <c r="B985" s="103" t="s">
        <v>1145</v>
      </c>
      <c r="C985" s="113" t="n">
        <v>31</v>
      </c>
    </row>
    <row r="986" customFormat="false" ht="15" hidden="false" customHeight="false" outlineLevel="0" collapsed="false">
      <c r="B986" s="103" t="s">
        <v>1146</v>
      </c>
      <c r="C986" s="113" t="n">
        <v>25</v>
      </c>
    </row>
    <row r="987" customFormat="false" ht="15" hidden="false" customHeight="false" outlineLevel="0" collapsed="false">
      <c r="B987" s="103" t="s">
        <v>1147</v>
      </c>
      <c r="C987" s="113" t="n">
        <v>4</v>
      </c>
    </row>
    <row r="988" customFormat="false" ht="15" hidden="false" customHeight="false" outlineLevel="0" collapsed="false">
      <c r="B988" s="103" t="s">
        <v>1148</v>
      </c>
      <c r="C988" s="113" t="n">
        <v>32</v>
      </c>
    </row>
    <row r="989" customFormat="false" ht="15" hidden="false" customHeight="false" outlineLevel="0" collapsed="false">
      <c r="B989" s="103" t="s">
        <v>1149</v>
      </c>
      <c r="C989" s="113" t="n">
        <v>2</v>
      </c>
    </row>
    <row r="990" customFormat="false" ht="15" hidden="false" customHeight="false" outlineLevel="0" collapsed="false">
      <c r="B990" s="103" t="s">
        <v>1150</v>
      </c>
      <c r="C990" s="113" t="n">
        <v>4</v>
      </c>
    </row>
    <row r="991" customFormat="false" ht="15" hidden="false" customHeight="false" outlineLevel="0" collapsed="false">
      <c r="B991" s="103" t="s">
        <v>1151</v>
      </c>
      <c r="C991" s="113" t="n">
        <v>1</v>
      </c>
    </row>
    <row r="992" customFormat="false" ht="15" hidden="false" customHeight="false" outlineLevel="0" collapsed="false">
      <c r="B992" s="103" t="s">
        <v>1152</v>
      </c>
      <c r="C992" s="113" t="n">
        <v>6</v>
      </c>
    </row>
    <row r="993" customFormat="false" ht="15" hidden="false" customHeight="false" outlineLevel="0" collapsed="false">
      <c r="B993" s="103" t="s">
        <v>1153</v>
      </c>
      <c r="C993" s="113" t="n">
        <v>1</v>
      </c>
    </row>
    <row r="994" customFormat="false" ht="15" hidden="false" customHeight="false" outlineLevel="0" collapsed="false">
      <c r="B994" s="103" t="s">
        <v>1154</v>
      </c>
      <c r="C994" s="113" t="n">
        <v>18</v>
      </c>
    </row>
    <row r="995" customFormat="false" ht="15" hidden="false" customHeight="false" outlineLevel="0" collapsed="false">
      <c r="B995" s="103" t="s">
        <v>1155</v>
      </c>
      <c r="C995" s="113" t="n">
        <v>9</v>
      </c>
    </row>
    <row r="996" customFormat="false" ht="15" hidden="false" customHeight="false" outlineLevel="0" collapsed="false">
      <c r="B996" s="103" t="s">
        <v>1156</v>
      </c>
      <c r="C996" s="113" t="n">
        <v>1</v>
      </c>
    </row>
    <row r="997" customFormat="false" ht="15" hidden="false" customHeight="false" outlineLevel="0" collapsed="false">
      <c r="B997" s="103" t="s">
        <v>1157</v>
      </c>
      <c r="C997" s="113" t="n">
        <v>2</v>
      </c>
    </row>
    <row r="998" customFormat="false" ht="15" hidden="false" customHeight="false" outlineLevel="0" collapsed="false">
      <c r="B998" s="103" t="s">
        <v>1158</v>
      </c>
      <c r="C998" s="113" t="n">
        <v>11</v>
      </c>
    </row>
    <row r="999" customFormat="false" ht="15" hidden="false" customHeight="false" outlineLevel="0" collapsed="false">
      <c r="B999" s="103" t="s">
        <v>1159</v>
      </c>
      <c r="C999" s="113" t="n">
        <v>9</v>
      </c>
    </row>
    <row r="1000" customFormat="false" ht="15" hidden="false" customHeight="false" outlineLevel="0" collapsed="false">
      <c r="B1000" s="103" t="s">
        <v>1160</v>
      </c>
      <c r="C1000" s="113" t="n">
        <v>3</v>
      </c>
    </row>
    <row r="1002" customFormat="false" ht="15.75" hidden="false" customHeight="false" outlineLevel="0" collapsed="false">
      <c r="B1002" s="111" t="s">
        <v>1162</v>
      </c>
      <c r="C1002" s="112" t="s">
        <v>1163</v>
      </c>
    </row>
    <row r="1003" customFormat="false" ht="15" hidden="false" customHeight="false" outlineLevel="0" collapsed="false">
      <c r="B1003" s="103" t="s">
        <v>926</v>
      </c>
      <c r="C1003" s="105" t="n">
        <v>649208779.69</v>
      </c>
      <c r="D1003" s="114"/>
      <c r="E1003" s="114"/>
    </row>
    <row r="1004" customFormat="false" ht="15" hidden="false" customHeight="false" outlineLevel="0" collapsed="false">
      <c r="B1004" s="103" t="s">
        <v>927</v>
      </c>
      <c r="C1004" s="105" t="n">
        <v>69369354.24</v>
      </c>
      <c r="D1004" s="114"/>
      <c r="E1004" s="114"/>
    </row>
    <row r="1005" customFormat="false" ht="15" hidden="false" customHeight="false" outlineLevel="0" collapsed="false">
      <c r="B1005" s="103" t="s">
        <v>928</v>
      </c>
      <c r="C1005" s="105" t="n">
        <v>161992840.07</v>
      </c>
      <c r="D1005" s="114"/>
      <c r="E1005" s="114"/>
    </row>
    <row r="1006" customFormat="false" ht="15" hidden="false" customHeight="false" outlineLevel="0" collapsed="false">
      <c r="B1006" s="103" t="s">
        <v>929</v>
      </c>
      <c r="C1006" s="105" t="n">
        <v>5171740.17</v>
      </c>
      <c r="D1006" s="114"/>
      <c r="E1006" s="114"/>
    </row>
    <row r="1007" customFormat="false" ht="15" hidden="false" customHeight="false" outlineLevel="0" collapsed="false">
      <c r="B1007" s="103" t="s">
        <v>930</v>
      </c>
      <c r="C1007" s="105" t="n">
        <v>434419746.55</v>
      </c>
      <c r="D1007" s="114"/>
      <c r="E1007" s="114"/>
    </row>
    <row r="1008" customFormat="false" ht="15" hidden="false" customHeight="false" outlineLevel="0" collapsed="false">
      <c r="B1008" s="103" t="s">
        <v>931</v>
      </c>
      <c r="C1008" s="105" t="n">
        <v>4703012.5</v>
      </c>
      <c r="D1008" s="114"/>
      <c r="E1008" s="114"/>
    </row>
    <row r="1009" customFormat="false" ht="15" hidden="false" customHeight="false" outlineLevel="0" collapsed="false">
      <c r="B1009" s="103" t="s">
        <v>932</v>
      </c>
      <c r="C1009" s="105" t="n">
        <v>1578819015.2</v>
      </c>
      <c r="D1009" s="114"/>
      <c r="E1009" s="114"/>
    </row>
    <row r="1010" customFormat="false" ht="15" hidden="false" customHeight="false" outlineLevel="0" collapsed="false">
      <c r="B1010" s="103" t="s">
        <v>933</v>
      </c>
      <c r="C1010" s="105" t="n">
        <v>1772054188.01</v>
      </c>
      <c r="D1010" s="114"/>
      <c r="E1010" s="114"/>
    </row>
    <row r="1011" customFormat="false" ht="15" hidden="false" customHeight="false" outlineLevel="0" collapsed="false">
      <c r="B1011" s="103" t="s">
        <v>934</v>
      </c>
      <c r="C1011" s="105" t="n">
        <v>5353260</v>
      </c>
      <c r="D1011" s="114"/>
      <c r="E1011" s="114"/>
    </row>
    <row r="1012" customFormat="false" ht="15" hidden="false" customHeight="false" outlineLevel="0" collapsed="false">
      <c r="B1012" s="103" t="s">
        <v>935</v>
      </c>
      <c r="C1012" s="105" t="n">
        <v>5270230.08</v>
      </c>
      <c r="D1012" s="114"/>
      <c r="E1012" s="114"/>
    </row>
    <row r="1013" customFormat="false" ht="15" hidden="false" customHeight="false" outlineLevel="0" collapsed="false">
      <c r="B1013" s="103" t="s">
        <v>936</v>
      </c>
      <c r="C1013" s="105" t="n">
        <v>97382397.4</v>
      </c>
      <c r="D1013" s="114"/>
      <c r="E1013" s="114"/>
    </row>
    <row r="1014" customFormat="false" ht="15" hidden="false" customHeight="false" outlineLevel="0" collapsed="false">
      <c r="B1014" s="103" t="s">
        <v>937</v>
      </c>
      <c r="C1014" s="105" t="n">
        <v>610027398.45</v>
      </c>
      <c r="D1014" s="114"/>
      <c r="E1014" s="114"/>
    </row>
    <row r="1015" customFormat="false" ht="15" hidden="false" customHeight="false" outlineLevel="0" collapsed="false">
      <c r="B1015" s="103" t="s">
        <v>938</v>
      </c>
      <c r="C1015" s="105" t="n">
        <v>68841393.04</v>
      </c>
      <c r="D1015" s="114"/>
      <c r="E1015" s="114"/>
    </row>
    <row r="1016" customFormat="false" ht="15" hidden="false" customHeight="false" outlineLevel="0" collapsed="false">
      <c r="B1016" s="103" t="s">
        <v>939</v>
      </c>
      <c r="C1016" s="105" t="n">
        <v>18225445.28</v>
      </c>
      <c r="D1016" s="114"/>
      <c r="E1016" s="114"/>
    </row>
    <row r="1017" customFormat="false" ht="15" hidden="false" customHeight="false" outlineLevel="0" collapsed="false">
      <c r="B1017" s="103" t="s">
        <v>940</v>
      </c>
      <c r="C1017" s="105" t="n">
        <v>1623838101.97</v>
      </c>
      <c r="D1017" s="114"/>
      <c r="E1017" s="114"/>
    </row>
    <row r="1018" customFormat="false" ht="15" hidden="false" customHeight="false" outlineLevel="0" collapsed="false">
      <c r="B1018" s="103" t="s">
        <v>941</v>
      </c>
      <c r="C1018" s="105" t="n">
        <v>1132229234.19</v>
      </c>
      <c r="D1018" s="114"/>
      <c r="E1018" s="114"/>
    </row>
    <row r="1019" customFormat="false" ht="15" hidden="false" customHeight="false" outlineLevel="0" collapsed="false">
      <c r="B1019" s="103" t="s">
        <v>942</v>
      </c>
      <c r="C1019" s="105" t="n">
        <v>71568255.5</v>
      </c>
      <c r="D1019" s="114"/>
      <c r="E1019" s="114"/>
    </row>
    <row r="1020" customFormat="false" ht="15" hidden="false" customHeight="false" outlineLevel="0" collapsed="false">
      <c r="B1020" s="103" t="s">
        <v>943</v>
      </c>
      <c r="C1020" s="105" t="n">
        <v>9427998.75</v>
      </c>
      <c r="D1020" s="114"/>
      <c r="E1020" s="114"/>
    </row>
    <row r="1021" customFormat="false" ht="15" hidden="false" customHeight="false" outlineLevel="0" collapsed="false">
      <c r="B1021" s="103" t="s">
        <v>944</v>
      </c>
      <c r="C1021" s="105" t="n">
        <v>202788443.7</v>
      </c>
      <c r="D1021" s="114"/>
      <c r="E1021" s="114"/>
    </row>
    <row r="1022" customFormat="false" ht="15" hidden="false" customHeight="false" outlineLevel="0" collapsed="false">
      <c r="B1022" s="103" t="s">
        <v>945</v>
      </c>
      <c r="C1022" s="105" t="n">
        <v>1237024710.06</v>
      </c>
      <c r="D1022" s="114"/>
      <c r="E1022" s="114"/>
    </row>
    <row r="1023" customFormat="false" ht="15" hidden="false" customHeight="false" outlineLevel="0" collapsed="false">
      <c r="B1023" s="103" t="s">
        <v>946</v>
      </c>
      <c r="C1023" s="105" t="n">
        <v>12835005</v>
      </c>
      <c r="D1023" s="114"/>
      <c r="E1023" s="114"/>
    </row>
    <row r="1024" customFormat="false" ht="15" hidden="false" customHeight="false" outlineLevel="0" collapsed="false">
      <c r="B1024" s="103" t="s">
        <v>947</v>
      </c>
      <c r="C1024" s="105" t="n">
        <v>26779924.55</v>
      </c>
      <c r="D1024" s="114"/>
      <c r="E1024" s="114"/>
    </row>
    <row r="1025" customFormat="false" ht="15" hidden="false" customHeight="false" outlineLevel="0" collapsed="false">
      <c r="B1025" s="103" t="s">
        <v>948</v>
      </c>
      <c r="C1025" s="105" t="n">
        <v>832635483.39</v>
      </c>
      <c r="D1025" s="114"/>
      <c r="E1025" s="114"/>
    </row>
    <row r="1026" customFormat="false" ht="15" hidden="false" customHeight="false" outlineLevel="0" collapsed="false">
      <c r="B1026" s="103" t="s">
        <v>949</v>
      </c>
      <c r="C1026" s="105" t="n">
        <v>1933565259.84</v>
      </c>
      <c r="D1026" s="114"/>
      <c r="E1026" s="114"/>
    </row>
    <row r="1027" customFormat="false" ht="15" hidden="false" customHeight="false" outlineLevel="0" collapsed="false">
      <c r="B1027" s="103" t="s">
        <v>950</v>
      </c>
      <c r="C1027" s="105" t="n">
        <v>1272781312.86</v>
      </c>
      <c r="D1027" s="114"/>
      <c r="E1027" s="114"/>
    </row>
    <row r="1028" customFormat="false" ht="15" hidden="false" customHeight="false" outlineLevel="0" collapsed="false">
      <c r="B1028" s="103" t="s">
        <v>951</v>
      </c>
      <c r="C1028" s="105" t="n">
        <v>166921049.94</v>
      </c>
      <c r="D1028" s="114"/>
      <c r="E1028" s="114"/>
    </row>
    <row r="1029" customFormat="false" ht="15" hidden="false" customHeight="false" outlineLevel="0" collapsed="false">
      <c r="B1029" s="103" t="s">
        <v>952</v>
      </c>
      <c r="C1029" s="105" t="n">
        <v>1117817424.15</v>
      </c>
      <c r="D1029" s="114"/>
      <c r="E1029" s="114"/>
    </row>
    <row r="1030" customFormat="false" ht="15" hidden="false" customHeight="false" outlineLevel="0" collapsed="false">
      <c r="B1030" s="103" t="s">
        <v>953</v>
      </c>
      <c r="C1030" s="105" t="n">
        <v>11226904.99</v>
      </c>
      <c r="D1030" s="114"/>
      <c r="E1030" s="114"/>
    </row>
    <row r="1031" customFormat="false" ht="15" hidden="false" customHeight="false" outlineLevel="0" collapsed="false">
      <c r="B1031" s="103" t="s">
        <v>954</v>
      </c>
      <c r="C1031" s="105" t="n">
        <v>1203625191.62</v>
      </c>
      <c r="D1031" s="114"/>
      <c r="E1031" s="114"/>
    </row>
    <row r="1032" customFormat="false" ht="15" hidden="false" customHeight="false" outlineLevel="0" collapsed="false">
      <c r="B1032" s="103" t="s">
        <v>955</v>
      </c>
      <c r="C1032" s="105" t="n">
        <v>4376543.75</v>
      </c>
      <c r="D1032" s="114"/>
      <c r="E1032" s="114"/>
    </row>
    <row r="1033" customFormat="false" ht="15" hidden="false" customHeight="false" outlineLevel="0" collapsed="false">
      <c r="B1033" s="103" t="s">
        <v>956</v>
      </c>
      <c r="C1033" s="105" t="n">
        <v>263280047.66</v>
      </c>
      <c r="D1033" s="114"/>
      <c r="E1033" s="114"/>
    </row>
    <row r="1034" customFormat="false" ht="15" hidden="false" customHeight="false" outlineLevel="0" collapsed="false">
      <c r="B1034" s="103" t="s">
        <v>957</v>
      </c>
      <c r="C1034" s="105" t="n">
        <v>770816707.38</v>
      </c>
      <c r="D1034" s="114"/>
      <c r="E1034" s="114"/>
    </row>
    <row r="1035" customFormat="false" ht="15" hidden="false" customHeight="false" outlineLevel="0" collapsed="false">
      <c r="B1035" s="103" t="s">
        <v>958</v>
      </c>
      <c r="C1035" s="105" t="n">
        <v>533814353.28</v>
      </c>
      <c r="D1035" s="114"/>
      <c r="E1035" s="114"/>
    </row>
    <row r="1036" customFormat="false" ht="15" hidden="false" customHeight="false" outlineLevel="0" collapsed="false">
      <c r="B1036" s="103" t="s">
        <v>959</v>
      </c>
      <c r="C1036" s="105" t="n">
        <v>447843764.16</v>
      </c>
      <c r="D1036" s="114"/>
      <c r="E1036" s="114"/>
    </row>
    <row r="1037" customFormat="false" ht="15" hidden="false" customHeight="false" outlineLevel="0" collapsed="false">
      <c r="B1037" s="103" t="s">
        <v>960</v>
      </c>
      <c r="C1037" s="105" t="n">
        <v>453794573.48</v>
      </c>
      <c r="D1037" s="114"/>
      <c r="E1037" s="114"/>
    </row>
    <row r="1038" customFormat="false" ht="15" hidden="false" customHeight="false" outlineLevel="0" collapsed="false">
      <c r="B1038" s="103" t="s">
        <v>961</v>
      </c>
      <c r="C1038" s="105" t="n">
        <v>438125271.21</v>
      </c>
      <c r="D1038" s="114"/>
      <c r="E1038" s="114"/>
    </row>
    <row r="1039" customFormat="false" ht="15" hidden="false" customHeight="false" outlineLevel="0" collapsed="false">
      <c r="B1039" s="103" t="s">
        <v>962</v>
      </c>
      <c r="C1039" s="105" t="n">
        <v>34929784.34</v>
      </c>
      <c r="D1039" s="114"/>
      <c r="E1039" s="114"/>
    </row>
    <row r="1040" customFormat="false" ht="15" hidden="false" customHeight="false" outlineLevel="0" collapsed="false">
      <c r="B1040" s="103" t="s">
        <v>963</v>
      </c>
      <c r="C1040" s="105" t="n">
        <v>88178904.05</v>
      </c>
      <c r="D1040" s="114"/>
      <c r="E1040" s="114"/>
    </row>
    <row r="1041" customFormat="false" ht="15" hidden="false" customHeight="false" outlineLevel="0" collapsed="false">
      <c r="B1041" s="103" t="s">
        <v>964</v>
      </c>
      <c r="C1041" s="105" t="n">
        <v>274733494.88</v>
      </c>
      <c r="D1041" s="114"/>
      <c r="E1041" s="114"/>
    </row>
    <row r="1042" customFormat="false" ht="15" hidden="false" customHeight="false" outlineLevel="0" collapsed="false">
      <c r="B1042" s="103" t="s">
        <v>965</v>
      </c>
      <c r="C1042" s="105" t="n">
        <v>306491346</v>
      </c>
      <c r="D1042" s="114"/>
      <c r="E1042" s="114"/>
    </row>
    <row r="1043" customFormat="false" ht="15" hidden="false" customHeight="false" outlineLevel="0" collapsed="false">
      <c r="B1043" s="103" t="s">
        <v>966</v>
      </c>
      <c r="C1043" s="105" t="n">
        <v>79296548.1</v>
      </c>
      <c r="D1043" s="114"/>
      <c r="E1043" s="114"/>
    </row>
    <row r="1044" customFormat="false" ht="15" hidden="false" customHeight="false" outlineLevel="0" collapsed="false">
      <c r="B1044" s="103" t="s">
        <v>967</v>
      </c>
      <c r="C1044" s="105" t="n">
        <v>327018010.05</v>
      </c>
      <c r="D1044" s="114"/>
      <c r="E1044" s="114"/>
    </row>
    <row r="1045" customFormat="false" ht="15" hidden="false" customHeight="false" outlineLevel="0" collapsed="false">
      <c r="B1045" s="103" t="s">
        <v>968</v>
      </c>
      <c r="C1045" s="105" t="n">
        <v>124794788.97</v>
      </c>
      <c r="D1045" s="114"/>
      <c r="E1045" s="114"/>
    </row>
    <row r="1046" customFormat="false" ht="15" hidden="false" customHeight="false" outlineLevel="0" collapsed="false">
      <c r="B1046" s="103" t="s">
        <v>969</v>
      </c>
      <c r="C1046" s="105" t="n">
        <v>120118240.62</v>
      </c>
      <c r="D1046" s="114"/>
      <c r="E1046" s="114"/>
    </row>
    <row r="1047" customFormat="false" ht="15" hidden="false" customHeight="false" outlineLevel="0" collapsed="false">
      <c r="B1047" s="103" t="s">
        <v>970</v>
      </c>
      <c r="C1047" s="105" t="n">
        <v>227312221.04</v>
      </c>
      <c r="D1047" s="114"/>
      <c r="E1047" s="114"/>
    </row>
    <row r="1048" customFormat="false" ht="15" hidden="false" customHeight="false" outlineLevel="0" collapsed="false">
      <c r="B1048" s="103" t="s">
        <v>971</v>
      </c>
      <c r="C1048" s="105" t="n">
        <v>30597950.24</v>
      </c>
      <c r="D1048" s="114"/>
      <c r="E1048" s="114"/>
    </row>
    <row r="1049" customFormat="false" ht="15" hidden="false" customHeight="false" outlineLevel="0" collapsed="false">
      <c r="B1049" s="103" t="s">
        <v>972</v>
      </c>
      <c r="C1049" s="105" t="n">
        <v>18110281.75</v>
      </c>
      <c r="D1049" s="114"/>
      <c r="E1049" s="114"/>
    </row>
    <row r="1050" customFormat="false" ht="15" hidden="false" customHeight="false" outlineLevel="0" collapsed="false">
      <c r="B1050" s="103" t="s">
        <v>973</v>
      </c>
      <c r="C1050" s="105" t="n">
        <v>196598771.71</v>
      </c>
      <c r="D1050" s="114"/>
      <c r="E1050" s="114"/>
    </row>
    <row r="1051" customFormat="false" ht="15" hidden="false" customHeight="false" outlineLevel="0" collapsed="false">
      <c r="B1051" s="103" t="s">
        <v>974</v>
      </c>
      <c r="C1051" s="105" t="n">
        <v>113623784.01</v>
      </c>
      <c r="D1051" s="114"/>
      <c r="E1051" s="114"/>
    </row>
    <row r="1052" customFormat="false" ht="15" hidden="false" customHeight="false" outlineLevel="0" collapsed="false">
      <c r="B1052" s="103" t="s">
        <v>975</v>
      </c>
      <c r="C1052" s="105" t="n">
        <v>512049528.1</v>
      </c>
      <c r="D1052" s="114"/>
      <c r="E1052" s="114"/>
    </row>
    <row r="1053" customFormat="false" ht="15" hidden="false" customHeight="false" outlineLevel="0" collapsed="false">
      <c r="B1053" s="103" t="s">
        <v>976</v>
      </c>
      <c r="C1053" s="105" t="n">
        <v>140223681.36</v>
      </c>
      <c r="D1053" s="114"/>
      <c r="E1053" s="114"/>
    </row>
    <row r="1054" customFormat="false" ht="15" hidden="false" customHeight="false" outlineLevel="0" collapsed="false">
      <c r="B1054" s="103" t="s">
        <v>977</v>
      </c>
      <c r="C1054" s="105" t="n">
        <v>1184490</v>
      </c>
      <c r="D1054" s="114"/>
      <c r="E1054" s="114"/>
    </row>
    <row r="1055" customFormat="false" ht="15" hidden="false" customHeight="false" outlineLevel="0" collapsed="false">
      <c r="B1055" s="103" t="s">
        <v>978</v>
      </c>
      <c r="C1055" s="105" t="n">
        <v>28191394.35</v>
      </c>
      <c r="D1055" s="114"/>
      <c r="E1055" s="114"/>
    </row>
    <row r="1056" customFormat="false" ht="15" hidden="false" customHeight="false" outlineLevel="0" collapsed="false">
      <c r="B1056" s="103" t="s">
        <v>979</v>
      </c>
      <c r="C1056" s="105" t="n">
        <v>7290562.31</v>
      </c>
      <c r="D1056" s="114"/>
      <c r="E1056" s="114"/>
    </row>
    <row r="1057" customFormat="false" ht="15" hidden="false" customHeight="false" outlineLevel="0" collapsed="false">
      <c r="B1057" s="103" t="s">
        <v>980</v>
      </c>
      <c r="C1057" s="105" t="n">
        <v>433780989.09</v>
      </c>
      <c r="D1057" s="114"/>
      <c r="E1057" s="114"/>
    </row>
    <row r="1058" customFormat="false" ht="15" hidden="false" customHeight="false" outlineLevel="0" collapsed="false">
      <c r="B1058" s="103" t="s">
        <v>981</v>
      </c>
      <c r="C1058" s="105" t="n">
        <v>438455303.52</v>
      </c>
      <c r="D1058" s="114"/>
      <c r="E1058" s="114"/>
    </row>
    <row r="1059" customFormat="false" ht="15" hidden="false" customHeight="false" outlineLevel="0" collapsed="false">
      <c r="B1059" s="103" t="s">
        <v>982</v>
      </c>
      <c r="C1059" s="105" t="n">
        <v>2395200</v>
      </c>
      <c r="D1059" s="114"/>
      <c r="E1059" s="114"/>
    </row>
    <row r="1060" customFormat="false" ht="15" hidden="false" customHeight="false" outlineLevel="0" collapsed="false">
      <c r="B1060" s="103" t="s">
        <v>983</v>
      </c>
      <c r="C1060" s="105" t="n">
        <v>192534180.34</v>
      </c>
      <c r="D1060" s="114"/>
      <c r="E1060" s="114"/>
    </row>
    <row r="1061" customFormat="false" ht="15" hidden="false" customHeight="false" outlineLevel="0" collapsed="false">
      <c r="B1061" s="103" t="s">
        <v>984</v>
      </c>
      <c r="C1061" s="105" t="n">
        <v>81547473.06</v>
      </c>
      <c r="D1061" s="114"/>
      <c r="E1061" s="114"/>
    </row>
    <row r="1062" customFormat="false" ht="15" hidden="false" customHeight="false" outlineLevel="0" collapsed="false">
      <c r="B1062" s="103" t="s">
        <v>985</v>
      </c>
      <c r="C1062" s="105" t="n">
        <v>115741993.74</v>
      </c>
      <c r="D1062" s="114"/>
      <c r="E1062" s="114"/>
    </row>
    <row r="1063" customFormat="false" ht="15" hidden="false" customHeight="false" outlineLevel="0" collapsed="false">
      <c r="B1063" s="103" t="s">
        <v>986</v>
      </c>
      <c r="C1063" s="105" t="n">
        <v>674570402.76</v>
      </c>
      <c r="D1063" s="114"/>
      <c r="E1063" s="114"/>
    </row>
    <row r="1064" customFormat="false" ht="15" hidden="false" customHeight="false" outlineLevel="0" collapsed="false">
      <c r="B1064" s="103" t="s">
        <v>987</v>
      </c>
      <c r="C1064" s="105" t="n">
        <v>144390089.35</v>
      </c>
      <c r="D1064" s="114"/>
      <c r="E1064" s="114"/>
    </row>
    <row r="1065" customFormat="false" ht="15" hidden="false" customHeight="false" outlineLevel="0" collapsed="false">
      <c r="B1065" s="103" t="s">
        <v>988</v>
      </c>
      <c r="C1065" s="105" t="n">
        <v>98204537.43</v>
      </c>
      <c r="D1065" s="114"/>
      <c r="E1065" s="114"/>
    </row>
    <row r="1066" customFormat="false" ht="15" hidden="false" customHeight="false" outlineLevel="0" collapsed="false">
      <c r="B1066" s="103" t="s">
        <v>989</v>
      </c>
      <c r="C1066" s="105" t="n">
        <v>1313497780.32</v>
      </c>
      <c r="D1066" s="114"/>
      <c r="E1066" s="114"/>
    </row>
    <row r="1067" customFormat="false" ht="15" hidden="false" customHeight="false" outlineLevel="0" collapsed="false">
      <c r="B1067" s="103" t="s">
        <v>990</v>
      </c>
      <c r="C1067" s="105" t="n">
        <v>581107311.19</v>
      </c>
      <c r="D1067" s="114"/>
      <c r="E1067" s="114"/>
    </row>
    <row r="1068" customFormat="false" ht="15" hidden="false" customHeight="false" outlineLevel="0" collapsed="false">
      <c r="B1068" s="103" t="s">
        <v>991</v>
      </c>
      <c r="C1068" s="105" t="n">
        <v>169013715.75</v>
      </c>
      <c r="D1068" s="114"/>
      <c r="E1068" s="114"/>
    </row>
    <row r="1069" customFormat="false" ht="15" hidden="false" customHeight="false" outlineLevel="0" collapsed="false">
      <c r="B1069" s="103" t="s">
        <v>992</v>
      </c>
      <c r="C1069" s="105" t="n">
        <v>875111717.72</v>
      </c>
      <c r="D1069" s="114"/>
      <c r="E1069" s="114"/>
    </row>
    <row r="1070" customFormat="false" ht="15" hidden="false" customHeight="false" outlineLevel="0" collapsed="false">
      <c r="B1070" s="103" t="s">
        <v>993</v>
      </c>
      <c r="C1070" s="105" t="n">
        <v>81888480.93</v>
      </c>
      <c r="D1070" s="114"/>
      <c r="E1070" s="114"/>
    </row>
    <row r="1071" customFormat="false" ht="15" hidden="false" customHeight="false" outlineLevel="0" collapsed="false">
      <c r="B1071" s="103" t="s">
        <v>994</v>
      </c>
      <c r="C1071" s="105" t="n">
        <v>781059912.09</v>
      </c>
      <c r="D1071" s="114"/>
      <c r="E1071" s="114"/>
    </row>
    <row r="1072" customFormat="false" ht="15" hidden="false" customHeight="false" outlineLevel="0" collapsed="false">
      <c r="B1072" s="103" t="s">
        <v>995</v>
      </c>
      <c r="C1072" s="105" t="n">
        <v>5521547.5</v>
      </c>
      <c r="D1072" s="114"/>
      <c r="E1072" s="114"/>
    </row>
    <row r="1073" customFormat="false" ht="15" hidden="false" customHeight="false" outlineLevel="0" collapsed="false">
      <c r="B1073" s="103" t="s">
        <v>996</v>
      </c>
      <c r="C1073" s="105" t="n">
        <v>718703601.61</v>
      </c>
      <c r="D1073" s="114"/>
      <c r="E1073" s="114"/>
    </row>
    <row r="1074" customFormat="false" ht="15" hidden="false" customHeight="false" outlineLevel="0" collapsed="false">
      <c r="B1074" s="103" t="s">
        <v>997</v>
      </c>
      <c r="C1074" s="105" t="n">
        <v>70295226.12</v>
      </c>
      <c r="D1074" s="114"/>
      <c r="E1074" s="114"/>
    </row>
    <row r="1075" customFormat="false" ht="15" hidden="false" customHeight="false" outlineLevel="0" collapsed="false">
      <c r="B1075" s="103" t="s">
        <v>998</v>
      </c>
      <c r="C1075" s="105" t="n">
        <v>7494122.16</v>
      </c>
      <c r="D1075" s="114"/>
      <c r="E1075" s="114"/>
    </row>
    <row r="1076" customFormat="false" ht="15" hidden="false" customHeight="false" outlineLevel="0" collapsed="false">
      <c r="B1076" s="103" t="s">
        <v>999</v>
      </c>
      <c r="C1076" s="105" t="n">
        <v>633554492</v>
      </c>
      <c r="D1076" s="114"/>
      <c r="E1076" s="114"/>
    </row>
    <row r="1077" customFormat="false" ht="15" hidden="false" customHeight="false" outlineLevel="0" collapsed="false">
      <c r="B1077" s="103" t="s">
        <v>1000</v>
      </c>
      <c r="C1077" s="105" t="n">
        <v>129406508</v>
      </c>
      <c r="D1077" s="114"/>
      <c r="E1077" s="114"/>
    </row>
    <row r="1078" customFormat="false" ht="15" hidden="false" customHeight="false" outlineLevel="0" collapsed="false">
      <c r="B1078" s="103" t="s">
        <v>1001</v>
      </c>
      <c r="C1078" s="105" t="n">
        <v>722416615.39</v>
      </c>
      <c r="D1078" s="114"/>
      <c r="E1078" s="114"/>
    </row>
    <row r="1079" customFormat="false" ht="15" hidden="false" customHeight="false" outlineLevel="0" collapsed="false">
      <c r="B1079" s="103" t="s">
        <v>1002</v>
      </c>
      <c r="C1079" s="105" t="n">
        <v>143749893.06</v>
      </c>
      <c r="D1079" s="114"/>
      <c r="E1079" s="114"/>
    </row>
    <row r="1080" customFormat="false" ht="15" hidden="false" customHeight="false" outlineLevel="0" collapsed="false">
      <c r="B1080" s="103" t="s">
        <v>1003</v>
      </c>
      <c r="C1080" s="105" t="n">
        <v>517828964.75</v>
      </c>
      <c r="D1080" s="114"/>
      <c r="E1080" s="114"/>
    </row>
    <row r="1081" customFormat="false" ht="15" hidden="false" customHeight="false" outlineLevel="0" collapsed="false">
      <c r="B1081" s="103" t="s">
        <v>1004</v>
      </c>
      <c r="C1081" s="105" t="n">
        <v>164068811.3</v>
      </c>
      <c r="D1081" s="114"/>
      <c r="E1081" s="114"/>
    </row>
    <row r="1082" customFormat="false" ht="15" hidden="false" customHeight="false" outlineLevel="0" collapsed="false">
      <c r="B1082" s="103" t="s">
        <v>1005</v>
      </c>
      <c r="C1082" s="105" t="n">
        <v>688107131.56</v>
      </c>
      <c r="D1082" s="114"/>
      <c r="E1082" s="114"/>
    </row>
    <row r="1083" customFormat="false" ht="15" hidden="false" customHeight="false" outlineLevel="0" collapsed="false">
      <c r="B1083" s="103" t="s">
        <v>1006</v>
      </c>
      <c r="C1083" s="105" t="n">
        <v>61349627.5</v>
      </c>
      <c r="D1083" s="114"/>
      <c r="E1083" s="114"/>
    </row>
    <row r="1084" customFormat="false" ht="15" hidden="false" customHeight="false" outlineLevel="0" collapsed="false">
      <c r="B1084" s="103" t="s">
        <v>1007</v>
      </c>
      <c r="C1084" s="105" t="n">
        <v>1607221050.17</v>
      </c>
      <c r="D1084" s="114"/>
      <c r="E1084" s="114"/>
    </row>
    <row r="1085" customFormat="false" ht="15" hidden="false" customHeight="false" outlineLevel="0" collapsed="false">
      <c r="B1085" s="103" t="s">
        <v>1008</v>
      </c>
      <c r="C1085" s="105" t="n">
        <v>443800972.65</v>
      </c>
      <c r="D1085" s="114"/>
      <c r="E1085" s="114"/>
    </row>
    <row r="1086" customFormat="false" ht="15" hidden="false" customHeight="false" outlineLevel="0" collapsed="false">
      <c r="B1086" s="103" t="s">
        <v>1009</v>
      </c>
      <c r="C1086" s="105" t="n">
        <v>11852250</v>
      </c>
      <c r="D1086" s="114"/>
      <c r="E1086" s="114"/>
    </row>
    <row r="1087" customFormat="false" ht="15" hidden="false" customHeight="false" outlineLevel="0" collapsed="false">
      <c r="B1087" s="103" t="s">
        <v>1010</v>
      </c>
      <c r="C1087" s="105" t="n">
        <v>3150308831.39</v>
      </c>
      <c r="D1087" s="114"/>
      <c r="E1087" s="114"/>
    </row>
    <row r="1088" customFormat="false" ht="15" hidden="false" customHeight="false" outlineLevel="0" collapsed="false">
      <c r="B1088" s="103" t="s">
        <v>1011</v>
      </c>
      <c r="C1088" s="105" t="n">
        <v>384197818.02</v>
      </c>
      <c r="D1088" s="114"/>
      <c r="E1088" s="114"/>
    </row>
    <row r="1089" customFormat="false" ht="15" hidden="false" customHeight="false" outlineLevel="0" collapsed="false">
      <c r="B1089" s="103" t="s">
        <v>1012</v>
      </c>
      <c r="C1089" s="105" t="n">
        <v>105724519.36</v>
      </c>
      <c r="D1089" s="114"/>
      <c r="E1089" s="114"/>
    </row>
    <row r="1090" customFormat="false" ht="15" hidden="false" customHeight="false" outlineLevel="0" collapsed="false">
      <c r="B1090" s="103" t="s">
        <v>1013</v>
      </c>
      <c r="C1090" s="105" t="n">
        <v>1149671436.43</v>
      </c>
      <c r="D1090" s="114"/>
      <c r="E1090" s="114"/>
    </row>
    <row r="1091" customFormat="false" ht="15" hidden="false" customHeight="false" outlineLevel="0" collapsed="false">
      <c r="B1091" s="103" t="s">
        <v>1014</v>
      </c>
      <c r="C1091" s="105" t="n">
        <v>3313096921.29</v>
      </c>
      <c r="D1091" s="114"/>
      <c r="E1091" s="114"/>
    </row>
    <row r="1092" customFormat="false" ht="15" hidden="false" customHeight="false" outlineLevel="0" collapsed="false">
      <c r="B1092" s="103" t="s">
        <v>1015</v>
      </c>
      <c r="C1092" s="105" t="n">
        <v>109138094.88</v>
      </c>
      <c r="D1092" s="114"/>
      <c r="E1092" s="114"/>
    </row>
    <row r="1093" customFormat="false" ht="15" hidden="false" customHeight="false" outlineLevel="0" collapsed="false">
      <c r="B1093" s="103" t="s">
        <v>1016</v>
      </c>
      <c r="C1093" s="105" t="n">
        <v>201490473.61</v>
      </c>
      <c r="D1093" s="114"/>
      <c r="E1093" s="114"/>
    </row>
    <row r="1094" customFormat="false" ht="15" hidden="false" customHeight="false" outlineLevel="0" collapsed="false">
      <c r="B1094" s="103" t="s">
        <v>1017</v>
      </c>
      <c r="C1094" s="105" t="n">
        <v>268649426.56</v>
      </c>
      <c r="D1094" s="114"/>
      <c r="E1094" s="114"/>
    </row>
    <row r="1095" customFormat="false" ht="15" hidden="false" customHeight="false" outlineLevel="0" collapsed="false">
      <c r="B1095" s="103" t="s">
        <v>1018</v>
      </c>
      <c r="C1095" s="105" t="n">
        <v>1593675</v>
      </c>
      <c r="D1095" s="114"/>
      <c r="E1095" s="114"/>
    </row>
    <row r="1096" customFormat="false" ht="15" hidden="false" customHeight="false" outlineLevel="0" collapsed="false">
      <c r="B1096" s="103" t="s">
        <v>1019</v>
      </c>
      <c r="C1096" s="105" t="n">
        <v>1979091638.16</v>
      </c>
      <c r="D1096" s="114"/>
      <c r="E1096" s="114"/>
    </row>
    <row r="1097" customFormat="false" ht="15" hidden="false" customHeight="false" outlineLevel="0" collapsed="false">
      <c r="B1097" s="103" t="s">
        <v>1020</v>
      </c>
      <c r="C1097" s="105" t="n">
        <v>128984747.25</v>
      </c>
      <c r="D1097" s="114"/>
      <c r="E1097" s="114"/>
    </row>
    <row r="1098" customFormat="false" ht="15" hidden="false" customHeight="false" outlineLevel="0" collapsed="false">
      <c r="B1098" s="103" t="s">
        <v>1021</v>
      </c>
      <c r="C1098" s="105" t="n">
        <v>6996270.61</v>
      </c>
      <c r="D1098" s="114"/>
      <c r="E1098" s="114"/>
    </row>
    <row r="1099" customFormat="false" ht="15" hidden="false" customHeight="false" outlineLevel="0" collapsed="false">
      <c r="B1099" s="103" t="s">
        <v>1022</v>
      </c>
      <c r="C1099" s="105" t="n">
        <v>170517016.4</v>
      </c>
      <c r="D1099" s="114"/>
      <c r="E1099" s="114"/>
    </row>
    <row r="1100" customFormat="false" ht="15" hidden="false" customHeight="false" outlineLevel="0" collapsed="false">
      <c r="B1100" s="103" t="s">
        <v>1023</v>
      </c>
      <c r="C1100" s="105" t="n">
        <v>84900330.86</v>
      </c>
      <c r="D1100" s="114"/>
      <c r="E1100" s="114"/>
    </row>
    <row r="1101" customFormat="false" ht="15" hidden="false" customHeight="false" outlineLevel="0" collapsed="false">
      <c r="B1101" s="103" t="s">
        <v>1024</v>
      </c>
      <c r="C1101" s="105" t="n">
        <v>1353922510.05</v>
      </c>
      <c r="D1101" s="114"/>
      <c r="E1101" s="114"/>
    </row>
    <row r="1102" customFormat="false" ht="15" hidden="false" customHeight="false" outlineLevel="0" collapsed="false">
      <c r="B1102" s="103" t="s">
        <v>1025</v>
      </c>
      <c r="C1102" s="105" t="n">
        <v>778315043.25</v>
      </c>
      <c r="D1102" s="114"/>
      <c r="E1102" s="114"/>
    </row>
    <row r="1103" customFormat="false" ht="15" hidden="false" customHeight="false" outlineLevel="0" collapsed="false">
      <c r="B1103" s="103" t="s">
        <v>1026</v>
      </c>
      <c r="C1103" s="105" t="n">
        <v>761625</v>
      </c>
      <c r="D1103" s="114"/>
      <c r="E1103" s="114"/>
    </row>
    <row r="1104" customFormat="false" ht="15" hidden="false" customHeight="false" outlineLevel="0" collapsed="false">
      <c r="B1104" s="103" t="s">
        <v>1027</v>
      </c>
      <c r="C1104" s="105" t="n">
        <v>345809255.06</v>
      </c>
      <c r="D1104" s="114"/>
      <c r="E1104" s="114"/>
    </row>
    <row r="1105" customFormat="false" ht="15" hidden="false" customHeight="false" outlineLevel="0" collapsed="false">
      <c r="B1105" s="103" t="s">
        <v>1028</v>
      </c>
      <c r="C1105" s="105" t="n">
        <v>167744558.8</v>
      </c>
      <c r="D1105" s="114"/>
      <c r="E1105" s="114"/>
    </row>
    <row r="1106" customFormat="false" ht="15" hidden="false" customHeight="false" outlineLevel="0" collapsed="false">
      <c r="B1106" s="103" t="s">
        <v>1029</v>
      </c>
      <c r="C1106" s="105" t="n">
        <v>2111180554.18</v>
      </c>
      <c r="D1106" s="114"/>
      <c r="E1106" s="114"/>
    </row>
    <row r="1107" customFormat="false" ht="15" hidden="false" customHeight="false" outlineLevel="0" collapsed="false">
      <c r="B1107" s="103" t="s">
        <v>1030</v>
      </c>
      <c r="C1107" s="105" t="n">
        <v>427541135.45</v>
      </c>
      <c r="D1107" s="114"/>
      <c r="E1107" s="114"/>
    </row>
    <row r="1108" customFormat="false" ht="15" hidden="false" customHeight="false" outlineLevel="0" collapsed="false">
      <c r="B1108" s="103" t="s">
        <v>1031</v>
      </c>
      <c r="C1108" s="105" t="n">
        <v>436112966.52</v>
      </c>
      <c r="D1108" s="114"/>
      <c r="E1108" s="114"/>
    </row>
    <row r="1109" customFormat="false" ht="15" hidden="false" customHeight="false" outlineLevel="0" collapsed="false">
      <c r="B1109" s="103" t="s">
        <v>1032</v>
      </c>
      <c r="C1109" s="105" t="n">
        <v>229496364.08</v>
      </c>
      <c r="D1109" s="114"/>
      <c r="E1109" s="114"/>
    </row>
    <row r="1110" customFormat="false" ht="15" hidden="false" customHeight="false" outlineLevel="0" collapsed="false">
      <c r="B1110" s="103" t="s">
        <v>1033</v>
      </c>
      <c r="C1110" s="105" t="n">
        <v>133714000</v>
      </c>
      <c r="D1110" s="114"/>
      <c r="E1110" s="114"/>
    </row>
    <row r="1111" customFormat="false" ht="15" hidden="false" customHeight="false" outlineLevel="0" collapsed="false">
      <c r="B1111" s="103" t="s">
        <v>1034</v>
      </c>
      <c r="C1111" s="105" t="n">
        <v>281560877.28</v>
      </c>
      <c r="D1111" s="114"/>
      <c r="E1111" s="114"/>
    </row>
    <row r="1112" customFormat="false" ht="15" hidden="false" customHeight="false" outlineLevel="0" collapsed="false">
      <c r="B1112" s="103" t="s">
        <v>1035</v>
      </c>
      <c r="C1112" s="105" t="n">
        <v>4494945</v>
      </c>
      <c r="D1112" s="114"/>
      <c r="E1112" s="114"/>
    </row>
    <row r="1113" customFormat="false" ht="15" hidden="false" customHeight="false" outlineLevel="0" collapsed="false">
      <c r="B1113" s="103" t="s">
        <v>1036</v>
      </c>
      <c r="C1113" s="105" t="n">
        <v>347499245</v>
      </c>
      <c r="D1113" s="114"/>
      <c r="E1113" s="114"/>
    </row>
    <row r="1114" customFormat="false" ht="15" hidden="false" customHeight="false" outlineLevel="0" collapsed="false">
      <c r="B1114" s="103" t="s">
        <v>1037</v>
      </c>
      <c r="C1114" s="105" t="n">
        <v>11499000</v>
      </c>
      <c r="D1114" s="114"/>
      <c r="E1114" s="114"/>
    </row>
    <row r="1115" customFormat="false" ht="15" hidden="false" customHeight="false" outlineLevel="0" collapsed="false">
      <c r="B1115" s="103" t="s">
        <v>1038</v>
      </c>
      <c r="C1115" s="105" t="n">
        <v>468340086.38</v>
      </c>
      <c r="D1115" s="114"/>
      <c r="E1115" s="114"/>
    </row>
    <row r="1116" customFormat="false" ht="15" hidden="false" customHeight="false" outlineLevel="0" collapsed="false">
      <c r="B1116" s="103" t="s">
        <v>1039</v>
      </c>
      <c r="C1116" s="105" t="n">
        <v>29449337.23</v>
      </c>
      <c r="D1116" s="114"/>
      <c r="E1116" s="114"/>
    </row>
    <row r="1117" customFormat="false" ht="15" hidden="false" customHeight="false" outlineLevel="0" collapsed="false">
      <c r="B1117" s="103" t="s">
        <v>1040</v>
      </c>
      <c r="C1117" s="105" t="n">
        <v>25971386.16</v>
      </c>
      <c r="D1117" s="114"/>
      <c r="E1117" s="114"/>
    </row>
    <row r="1118" customFormat="false" ht="15" hidden="false" customHeight="false" outlineLevel="0" collapsed="false">
      <c r="B1118" s="103" t="s">
        <v>1041</v>
      </c>
      <c r="C1118" s="105" t="n">
        <v>609466260.13</v>
      </c>
      <c r="D1118" s="114"/>
      <c r="E1118" s="114"/>
    </row>
    <row r="1119" customFormat="false" ht="15" hidden="false" customHeight="false" outlineLevel="0" collapsed="false">
      <c r="B1119" s="103" t="s">
        <v>1042</v>
      </c>
      <c r="C1119" s="105" t="n">
        <v>914162.5</v>
      </c>
      <c r="D1119" s="114"/>
      <c r="E1119" s="114"/>
    </row>
    <row r="1120" customFormat="false" ht="15" hidden="false" customHeight="false" outlineLevel="0" collapsed="false">
      <c r="B1120" s="103" t="s">
        <v>1043</v>
      </c>
      <c r="C1120" s="105" t="n">
        <v>39015839.25</v>
      </c>
      <c r="D1120" s="114"/>
      <c r="E1120" s="114"/>
    </row>
    <row r="1121" customFormat="false" ht="15" hidden="false" customHeight="false" outlineLevel="0" collapsed="false">
      <c r="B1121" s="103" t="s">
        <v>1044</v>
      </c>
      <c r="C1121" s="105" t="n">
        <v>96012013.89</v>
      </c>
      <c r="D1121" s="114"/>
      <c r="E1121" s="114"/>
    </row>
    <row r="1122" customFormat="false" ht="15" hidden="false" customHeight="false" outlineLevel="0" collapsed="false">
      <c r="B1122" s="103" t="s">
        <v>1045</v>
      </c>
      <c r="C1122" s="105" t="n">
        <v>191388267</v>
      </c>
      <c r="D1122" s="114"/>
      <c r="E1122" s="114"/>
    </row>
    <row r="1123" customFormat="false" ht="15" hidden="false" customHeight="false" outlineLevel="0" collapsed="false">
      <c r="B1123" s="103" t="s">
        <v>1046</v>
      </c>
      <c r="C1123" s="105" t="n">
        <v>2125243.84</v>
      </c>
      <c r="D1123" s="114"/>
      <c r="E1123" s="114"/>
    </row>
    <row r="1124" customFormat="false" ht="15" hidden="false" customHeight="false" outlineLevel="0" collapsed="false">
      <c r="B1124" s="103" t="s">
        <v>1047</v>
      </c>
      <c r="C1124" s="105" t="n">
        <v>2873345754.56</v>
      </c>
      <c r="D1124" s="114"/>
      <c r="E1124" s="114"/>
    </row>
    <row r="1125" customFormat="false" ht="15" hidden="false" customHeight="false" outlineLevel="0" collapsed="false">
      <c r="B1125" s="103" t="s">
        <v>1048</v>
      </c>
      <c r="C1125" s="105" t="n">
        <v>329687314.88</v>
      </c>
      <c r="D1125" s="114"/>
      <c r="E1125" s="114"/>
    </row>
    <row r="1126" customFormat="false" ht="15" hidden="false" customHeight="false" outlineLevel="0" collapsed="false">
      <c r="B1126" s="103" t="s">
        <v>1049</v>
      </c>
      <c r="C1126" s="105" t="n">
        <v>105316600.28</v>
      </c>
      <c r="D1126" s="114"/>
      <c r="E1126" s="114"/>
    </row>
    <row r="1127" customFormat="false" ht="15" hidden="false" customHeight="false" outlineLevel="0" collapsed="false">
      <c r="B1127" s="103" t="s">
        <v>1050</v>
      </c>
      <c r="C1127" s="105" t="n">
        <v>706346373.75</v>
      </c>
      <c r="D1127" s="114"/>
      <c r="E1127" s="114"/>
    </row>
    <row r="1128" customFormat="false" ht="15" hidden="false" customHeight="false" outlineLevel="0" collapsed="false">
      <c r="B1128" s="103" t="s">
        <v>1051</v>
      </c>
      <c r="C1128" s="105" t="n">
        <v>17937125.25</v>
      </c>
      <c r="D1128" s="114"/>
      <c r="E1128" s="114"/>
    </row>
    <row r="1129" customFormat="false" ht="15" hidden="false" customHeight="false" outlineLevel="0" collapsed="false">
      <c r="B1129" s="103" t="s">
        <v>1052</v>
      </c>
      <c r="C1129" s="105" t="n">
        <v>643272770.81</v>
      </c>
      <c r="D1129" s="114"/>
      <c r="E1129" s="114"/>
    </row>
    <row r="1130" customFormat="false" ht="15" hidden="false" customHeight="false" outlineLevel="0" collapsed="false">
      <c r="B1130" s="103" t="s">
        <v>1053</v>
      </c>
      <c r="C1130" s="105" t="n">
        <v>1578495617.36</v>
      </c>
      <c r="D1130" s="114"/>
      <c r="E1130" s="114"/>
    </row>
    <row r="1131" customFormat="false" ht="15" hidden="false" customHeight="false" outlineLevel="0" collapsed="false">
      <c r="B1131" s="103" t="s">
        <v>1054</v>
      </c>
      <c r="C1131" s="105" t="n">
        <v>1500293338.8</v>
      </c>
      <c r="D1131" s="114"/>
      <c r="E1131" s="114"/>
    </row>
    <row r="1132" customFormat="false" ht="15" hidden="false" customHeight="false" outlineLevel="0" collapsed="false">
      <c r="B1132" s="103" t="s">
        <v>1055</v>
      </c>
      <c r="C1132" s="105" t="n">
        <v>126846391.75</v>
      </c>
      <c r="D1132" s="114"/>
      <c r="E1132" s="114"/>
    </row>
    <row r="1133" customFormat="false" ht="15" hidden="false" customHeight="false" outlineLevel="0" collapsed="false">
      <c r="B1133" s="103" t="s">
        <v>1056</v>
      </c>
      <c r="C1133" s="105" t="n">
        <v>21815625</v>
      </c>
      <c r="D1133" s="114"/>
      <c r="E1133" s="114"/>
    </row>
    <row r="1134" customFormat="false" ht="15" hidden="false" customHeight="false" outlineLevel="0" collapsed="false">
      <c r="B1134" s="103" t="s">
        <v>1057</v>
      </c>
      <c r="C1134" s="105" t="n">
        <v>221912570.78</v>
      </c>
      <c r="D1134" s="114"/>
      <c r="E1134" s="114"/>
    </row>
    <row r="1135" customFormat="false" ht="15" hidden="false" customHeight="false" outlineLevel="0" collapsed="false">
      <c r="B1135" s="103" t="s">
        <v>1058</v>
      </c>
      <c r="C1135" s="105" t="n">
        <v>4656989.4</v>
      </c>
      <c r="D1135" s="114"/>
      <c r="E1135" s="114"/>
    </row>
    <row r="1136" customFormat="false" ht="15" hidden="false" customHeight="false" outlineLevel="0" collapsed="false">
      <c r="B1136" s="103" t="s">
        <v>1059</v>
      </c>
      <c r="C1136" s="105" t="n">
        <v>594834672.2</v>
      </c>
      <c r="D1136" s="114"/>
      <c r="E1136" s="114"/>
    </row>
    <row r="1137" customFormat="false" ht="15" hidden="false" customHeight="false" outlineLevel="0" collapsed="false">
      <c r="B1137" s="103" t="s">
        <v>1060</v>
      </c>
      <c r="C1137" s="105" t="n">
        <v>12134500.4</v>
      </c>
      <c r="D1137" s="114"/>
      <c r="E1137" s="114"/>
    </row>
    <row r="1138" customFormat="false" ht="15" hidden="false" customHeight="false" outlineLevel="0" collapsed="false">
      <c r="B1138" s="103" t="s">
        <v>1061</v>
      </c>
      <c r="C1138" s="105" t="n">
        <v>658843477.97</v>
      </c>
      <c r="D1138" s="114"/>
      <c r="E1138" s="114"/>
    </row>
    <row r="1139" customFormat="false" ht="15" hidden="false" customHeight="false" outlineLevel="0" collapsed="false">
      <c r="B1139" s="103" t="s">
        <v>1062</v>
      </c>
      <c r="C1139" s="105" t="n">
        <v>1126488134.62</v>
      </c>
      <c r="D1139" s="114"/>
      <c r="E1139" s="114"/>
    </row>
    <row r="1140" customFormat="false" ht="15" hidden="false" customHeight="false" outlineLevel="0" collapsed="false">
      <c r="B1140" s="103" t="s">
        <v>1063</v>
      </c>
      <c r="C1140" s="105" t="n">
        <v>107474513.56</v>
      </c>
      <c r="D1140" s="114"/>
      <c r="E1140" s="114"/>
    </row>
    <row r="1141" customFormat="false" ht="15" hidden="false" customHeight="false" outlineLevel="0" collapsed="false">
      <c r="B1141" s="103" t="s">
        <v>1064</v>
      </c>
      <c r="C1141" s="105" t="n">
        <v>135166179.96</v>
      </c>
      <c r="D1141" s="114"/>
      <c r="E1141" s="114"/>
    </row>
    <row r="1142" customFormat="false" ht="15" hidden="false" customHeight="false" outlineLevel="0" collapsed="false">
      <c r="B1142" s="103" t="s">
        <v>1065</v>
      </c>
      <c r="C1142" s="105" t="n">
        <v>13007280</v>
      </c>
      <c r="D1142" s="114"/>
      <c r="E1142" s="114"/>
    </row>
    <row r="1143" customFormat="false" ht="15" hidden="false" customHeight="false" outlineLevel="0" collapsed="false">
      <c r="B1143" s="103" t="s">
        <v>1066</v>
      </c>
      <c r="C1143" s="105" t="n">
        <v>715045553.15</v>
      </c>
      <c r="D1143" s="114"/>
      <c r="E1143" s="114"/>
    </row>
    <row r="1144" customFormat="false" ht="15" hidden="false" customHeight="false" outlineLevel="0" collapsed="false">
      <c r="B1144" s="103" t="s">
        <v>1067</v>
      </c>
      <c r="C1144" s="105" t="n">
        <v>49285197.6</v>
      </c>
      <c r="D1144" s="114"/>
      <c r="E1144" s="114"/>
    </row>
    <row r="1145" customFormat="false" ht="15" hidden="false" customHeight="false" outlineLevel="0" collapsed="false">
      <c r="B1145" s="103" t="s">
        <v>1068</v>
      </c>
      <c r="C1145" s="105" t="n">
        <v>30301599.2</v>
      </c>
      <c r="D1145" s="114"/>
      <c r="E1145" s="114"/>
    </row>
    <row r="1146" customFormat="false" ht="15" hidden="false" customHeight="false" outlineLevel="0" collapsed="false">
      <c r="B1146" s="103" t="s">
        <v>1069</v>
      </c>
      <c r="C1146" s="105" t="n">
        <v>402796064.79</v>
      </c>
      <c r="D1146" s="114"/>
      <c r="E1146" s="114"/>
    </row>
    <row r="1147" customFormat="false" ht="15" hidden="false" customHeight="false" outlineLevel="0" collapsed="false">
      <c r="B1147" s="103" t="s">
        <v>1070</v>
      </c>
      <c r="C1147" s="105" t="n">
        <v>1110165</v>
      </c>
      <c r="D1147" s="114"/>
      <c r="E1147" s="114"/>
    </row>
    <row r="1148" customFormat="false" ht="15" hidden="false" customHeight="false" outlineLevel="0" collapsed="false">
      <c r="B1148" s="103" t="s">
        <v>1071</v>
      </c>
      <c r="C1148" s="105" t="n">
        <v>161932029.62</v>
      </c>
      <c r="D1148" s="114"/>
      <c r="E1148" s="114"/>
    </row>
    <row r="1149" customFormat="false" ht="15" hidden="false" customHeight="false" outlineLevel="0" collapsed="false">
      <c r="B1149" s="103" t="s">
        <v>1072</v>
      </c>
      <c r="C1149" s="105" t="n">
        <v>43021285</v>
      </c>
      <c r="D1149" s="114"/>
      <c r="E1149" s="114"/>
    </row>
    <row r="1150" customFormat="false" ht="15" hidden="false" customHeight="false" outlineLevel="0" collapsed="false">
      <c r="B1150" s="103" t="s">
        <v>1073</v>
      </c>
      <c r="C1150" s="105" t="n">
        <v>87656546.4</v>
      </c>
      <c r="D1150" s="114"/>
      <c r="E1150" s="114"/>
    </row>
    <row r="1151" customFormat="false" ht="15" hidden="false" customHeight="false" outlineLevel="0" collapsed="false">
      <c r="B1151" s="103" t="s">
        <v>1074</v>
      </c>
      <c r="C1151" s="105" t="n">
        <v>11336698.2</v>
      </c>
      <c r="D1151" s="114"/>
      <c r="E1151" s="114"/>
    </row>
    <row r="1152" customFormat="false" ht="15" hidden="false" customHeight="false" outlineLevel="0" collapsed="false">
      <c r="B1152" s="103" t="s">
        <v>1075</v>
      </c>
      <c r="C1152" s="105" t="n">
        <v>683308387.1</v>
      </c>
      <c r="D1152" s="114"/>
      <c r="E1152" s="114"/>
    </row>
    <row r="1153" customFormat="false" ht="15" hidden="false" customHeight="false" outlineLevel="0" collapsed="false">
      <c r="B1153" s="103" t="s">
        <v>1075</v>
      </c>
      <c r="C1153" s="105" t="n">
        <v>512500</v>
      </c>
      <c r="D1153" s="114"/>
      <c r="E1153" s="114"/>
    </row>
    <row r="1154" customFormat="false" ht="15" hidden="false" customHeight="false" outlineLevel="0" collapsed="false">
      <c r="B1154" s="103" t="s">
        <v>1076</v>
      </c>
      <c r="C1154" s="105" t="n">
        <v>593727064.25</v>
      </c>
      <c r="D1154" s="114"/>
      <c r="E1154" s="114"/>
    </row>
    <row r="1155" customFormat="false" ht="15" hidden="false" customHeight="false" outlineLevel="0" collapsed="false">
      <c r="B1155" s="103" t="s">
        <v>1077</v>
      </c>
      <c r="C1155" s="105" t="n">
        <v>80859687.5</v>
      </c>
      <c r="D1155" s="114"/>
      <c r="E1155" s="114"/>
    </row>
    <row r="1156" customFormat="false" ht="15" hidden="false" customHeight="false" outlineLevel="0" collapsed="false">
      <c r="B1156" s="103" t="s">
        <v>1078</v>
      </c>
      <c r="C1156" s="105" t="n">
        <v>232328893.06</v>
      </c>
      <c r="D1156" s="114"/>
      <c r="E1156" s="114"/>
    </row>
    <row r="1157" customFormat="false" ht="15" hidden="false" customHeight="false" outlineLevel="0" collapsed="false">
      <c r="B1157" s="103" t="s">
        <v>1079</v>
      </c>
      <c r="C1157" s="105" t="n">
        <v>28608482.64</v>
      </c>
      <c r="D1157" s="114"/>
      <c r="E1157" s="114"/>
    </row>
    <row r="1158" customFormat="false" ht="15" hidden="false" customHeight="false" outlineLevel="0" collapsed="false">
      <c r="B1158" s="103" t="s">
        <v>1080</v>
      </c>
      <c r="C1158" s="105" t="n">
        <v>234247703.16</v>
      </c>
      <c r="D1158" s="114"/>
      <c r="E1158" s="114"/>
    </row>
    <row r="1159" customFormat="false" ht="15" hidden="false" customHeight="false" outlineLevel="0" collapsed="false">
      <c r="B1159" s="103" t="s">
        <v>1081</v>
      </c>
      <c r="C1159" s="105" t="n">
        <v>3854670.12</v>
      </c>
      <c r="D1159" s="114"/>
      <c r="E1159" s="114"/>
    </row>
    <row r="1160" customFormat="false" ht="15" hidden="false" customHeight="false" outlineLevel="0" collapsed="false">
      <c r="B1160" s="103" t="s">
        <v>1082</v>
      </c>
      <c r="C1160" s="105" t="n">
        <v>542526191.22</v>
      </c>
      <c r="D1160" s="114"/>
      <c r="E1160" s="114"/>
    </row>
    <row r="1161" customFormat="false" ht="15" hidden="false" customHeight="false" outlineLevel="0" collapsed="false">
      <c r="B1161" s="103" t="s">
        <v>1083</v>
      </c>
      <c r="C1161" s="105" t="n">
        <v>3883580</v>
      </c>
      <c r="D1161" s="114"/>
      <c r="E1161" s="114"/>
    </row>
    <row r="1162" customFormat="false" ht="15" hidden="false" customHeight="false" outlineLevel="0" collapsed="false">
      <c r="B1162" s="103" t="s">
        <v>1084</v>
      </c>
      <c r="C1162" s="105" t="n">
        <v>56576290.75</v>
      </c>
      <c r="D1162" s="114"/>
      <c r="E1162" s="114"/>
    </row>
    <row r="1163" customFormat="false" ht="15" hidden="false" customHeight="false" outlineLevel="0" collapsed="false">
      <c r="B1163" s="103" t="s">
        <v>1085</v>
      </c>
      <c r="C1163" s="105" t="n">
        <v>15417677.45</v>
      </c>
      <c r="D1163" s="114"/>
      <c r="E1163" s="114"/>
    </row>
    <row r="1164" customFormat="false" ht="15" hidden="false" customHeight="false" outlineLevel="0" collapsed="false">
      <c r="B1164" s="103" t="s">
        <v>1086</v>
      </c>
      <c r="C1164" s="105" t="n">
        <v>684626164.08</v>
      </c>
      <c r="D1164" s="114"/>
      <c r="E1164" s="114"/>
    </row>
    <row r="1165" customFormat="false" ht="15" hidden="false" customHeight="false" outlineLevel="0" collapsed="false">
      <c r="B1165" s="103" t="s">
        <v>1087</v>
      </c>
      <c r="C1165" s="105" t="n">
        <v>1088963.75</v>
      </c>
      <c r="D1165" s="114"/>
      <c r="E1165" s="114"/>
    </row>
    <row r="1166" customFormat="false" ht="15" hidden="false" customHeight="false" outlineLevel="0" collapsed="false">
      <c r="B1166" s="103" t="s">
        <v>1088</v>
      </c>
      <c r="C1166" s="105" t="n">
        <v>124235430.47</v>
      </c>
      <c r="D1166" s="114"/>
      <c r="E1166" s="114"/>
    </row>
    <row r="1167" customFormat="false" ht="15" hidden="false" customHeight="false" outlineLevel="0" collapsed="false">
      <c r="B1167" s="103" t="s">
        <v>1089</v>
      </c>
      <c r="C1167" s="105" t="n">
        <v>528107649.39</v>
      </c>
      <c r="D1167" s="114"/>
      <c r="E1167" s="114"/>
    </row>
    <row r="1168" customFormat="false" ht="15" hidden="false" customHeight="false" outlineLevel="0" collapsed="false">
      <c r="B1168" s="103" t="s">
        <v>1090</v>
      </c>
      <c r="C1168" s="105" t="n">
        <v>30831844.13</v>
      </c>
      <c r="D1168" s="114"/>
      <c r="E1168" s="114"/>
    </row>
    <row r="1169" customFormat="false" ht="15" hidden="false" customHeight="false" outlineLevel="0" collapsed="false">
      <c r="B1169" s="103" t="s">
        <v>1091</v>
      </c>
      <c r="C1169" s="105" t="n">
        <v>555588940.8</v>
      </c>
      <c r="D1169" s="114"/>
      <c r="E1169" s="114"/>
    </row>
    <row r="1170" customFormat="false" ht="15" hidden="false" customHeight="false" outlineLevel="0" collapsed="false">
      <c r="B1170" s="103" t="s">
        <v>1092</v>
      </c>
      <c r="C1170" s="105" t="n">
        <v>3971625</v>
      </c>
      <c r="D1170" s="114"/>
      <c r="E1170" s="114"/>
    </row>
    <row r="1171" customFormat="false" ht="15" hidden="false" customHeight="false" outlineLevel="0" collapsed="false">
      <c r="B1171" s="103" t="s">
        <v>1093</v>
      </c>
      <c r="C1171" s="105" t="n">
        <v>1012028161.9</v>
      </c>
      <c r="D1171" s="114"/>
      <c r="E1171" s="114"/>
    </row>
    <row r="1172" customFormat="false" ht="15" hidden="false" customHeight="false" outlineLevel="0" collapsed="false">
      <c r="B1172" s="103" t="s">
        <v>1094</v>
      </c>
      <c r="C1172" s="105" t="n">
        <v>1112762.5</v>
      </c>
      <c r="D1172" s="114"/>
      <c r="E1172" s="114"/>
    </row>
    <row r="1173" customFormat="false" ht="15" hidden="false" customHeight="false" outlineLevel="0" collapsed="false">
      <c r="B1173" s="103" t="s">
        <v>1095</v>
      </c>
      <c r="C1173" s="105" t="n">
        <v>443726322.33</v>
      </c>
      <c r="D1173" s="114"/>
      <c r="E1173" s="114"/>
    </row>
    <row r="1174" customFormat="false" ht="15" hidden="false" customHeight="false" outlineLevel="0" collapsed="false">
      <c r="B1174" s="103" t="s">
        <v>1096</v>
      </c>
      <c r="C1174" s="105" t="n">
        <v>264691954.06</v>
      </c>
      <c r="D1174" s="114"/>
      <c r="E1174" s="114"/>
    </row>
    <row r="1175" customFormat="false" ht="15" hidden="false" customHeight="false" outlineLevel="0" collapsed="false">
      <c r="B1175" s="103" t="s">
        <v>1097</v>
      </c>
      <c r="C1175" s="105" t="n">
        <v>87549929.79</v>
      </c>
      <c r="D1175" s="114"/>
      <c r="E1175" s="114"/>
    </row>
    <row r="1176" customFormat="false" ht="15" hidden="false" customHeight="false" outlineLevel="0" collapsed="false">
      <c r="B1176" s="103" t="s">
        <v>1098</v>
      </c>
      <c r="C1176" s="105" t="n">
        <v>26604128.88</v>
      </c>
      <c r="D1176" s="114"/>
      <c r="E1176" s="114"/>
    </row>
    <row r="1177" customFormat="false" ht="15" hidden="false" customHeight="false" outlineLevel="0" collapsed="false">
      <c r="B1177" s="103" t="s">
        <v>1099</v>
      </c>
      <c r="C1177" s="105" t="n">
        <v>20316520</v>
      </c>
      <c r="D1177" s="114"/>
      <c r="E1177" s="114"/>
    </row>
    <row r="1178" customFormat="false" ht="15" hidden="false" customHeight="false" outlineLevel="0" collapsed="false">
      <c r="B1178" s="103" t="s">
        <v>1100</v>
      </c>
      <c r="C1178" s="105" t="n">
        <v>85508625.72</v>
      </c>
      <c r="D1178" s="114"/>
      <c r="E1178" s="114"/>
    </row>
    <row r="1179" customFormat="false" ht="15" hidden="false" customHeight="false" outlineLevel="0" collapsed="false">
      <c r="B1179" s="103" t="s">
        <v>1101</v>
      </c>
      <c r="C1179" s="105" t="n">
        <v>877993.75</v>
      </c>
      <c r="D1179" s="114"/>
      <c r="E1179" s="114"/>
    </row>
    <row r="1180" customFormat="false" ht="15" hidden="false" customHeight="false" outlineLevel="0" collapsed="false">
      <c r="B1180" s="103" t="s">
        <v>1102</v>
      </c>
      <c r="C1180" s="105" t="n">
        <v>214289495.81</v>
      </c>
      <c r="D1180" s="114"/>
      <c r="E1180" s="114"/>
    </row>
    <row r="1181" customFormat="false" ht="15" hidden="false" customHeight="false" outlineLevel="0" collapsed="false">
      <c r="B1181" s="103" t="s">
        <v>1103</v>
      </c>
      <c r="C1181" s="105" t="n">
        <v>581100</v>
      </c>
      <c r="D1181" s="114"/>
      <c r="E1181" s="114"/>
    </row>
    <row r="1182" customFormat="false" ht="15" hidden="false" customHeight="false" outlineLevel="0" collapsed="false">
      <c r="B1182" s="103" t="s">
        <v>1104</v>
      </c>
      <c r="C1182" s="105" t="n">
        <v>596327530.4</v>
      </c>
      <c r="D1182" s="114"/>
      <c r="E1182" s="114"/>
    </row>
    <row r="1183" customFormat="false" ht="15" hidden="false" customHeight="false" outlineLevel="0" collapsed="false">
      <c r="B1183" s="103" t="s">
        <v>1105</v>
      </c>
      <c r="C1183" s="105" t="n">
        <v>337278108.44</v>
      </c>
      <c r="D1183" s="114"/>
      <c r="E1183" s="114"/>
    </row>
    <row r="1184" customFormat="false" ht="15" hidden="false" customHeight="false" outlineLevel="0" collapsed="false">
      <c r="B1184" s="103" t="s">
        <v>1106</v>
      </c>
      <c r="C1184" s="105" t="n">
        <v>1404520</v>
      </c>
      <c r="D1184" s="114"/>
      <c r="E1184" s="114"/>
    </row>
    <row r="1185" customFormat="false" ht="15" hidden="false" customHeight="false" outlineLevel="0" collapsed="false">
      <c r="B1185" s="103" t="s">
        <v>1107</v>
      </c>
      <c r="C1185" s="105" t="n">
        <v>3029460</v>
      </c>
      <c r="D1185" s="114"/>
      <c r="E1185" s="114"/>
    </row>
    <row r="1186" customFormat="false" ht="15" hidden="false" customHeight="false" outlineLevel="0" collapsed="false">
      <c r="B1186" s="103" t="s">
        <v>1108</v>
      </c>
      <c r="C1186" s="105" t="n">
        <v>9002851.2</v>
      </c>
      <c r="D1186" s="114"/>
      <c r="E1186" s="114"/>
    </row>
    <row r="1187" customFormat="false" ht="15" hidden="false" customHeight="false" outlineLevel="0" collapsed="false">
      <c r="B1187" s="103" t="s">
        <v>1109</v>
      </c>
      <c r="C1187" s="105" t="n">
        <v>36932145.74</v>
      </c>
      <c r="D1187" s="114"/>
      <c r="E1187" s="114"/>
    </row>
    <row r="1188" customFormat="false" ht="15" hidden="false" customHeight="false" outlineLevel="0" collapsed="false">
      <c r="B1188" s="103" t="s">
        <v>1110</v>
      </c>
      <c r="C1188" s="105" t="n">
        <v>25466810</v>
      </c>
      <c r="D1188" s="114"/>
      <c r="E1188" s="114"/>
    </row>
    <row r="1189" customFormat="false" ht="15" hidden="false" customHeight="false" outlineLevel="0" collapsed="false">
      <c r="B1189" s="103" t="s">
        <v>1111</v>
      </c>
      <c r="C1189" s="105" t="n">
        <v>415927743.88</v>
      </c>
      <c r="D1189" s="114"/>
      <c r="E1189" s="114"/>
    </row>
    <row r="1190" customFormat="false" ht="15" hidden="false" customHeight="false" outlineLevel="0" collapsed="false">
      <c r="B1190" s="103" t="s">
        <v>1112</v>
      </c>
      <c r="C1190" s="105" t="n">
        <v>40859700.18</v>
      </c>
      <c r="D1190" s="114"/>
      <c r="E1190" s="114"/>
    </row>
    <row r="1191" customFormat="false" ht="15" hidden="false" customHeight="false" outlineLevel="0" collapsed="false">
      <c r="B1191" s="103" t="s">
        <v>1113</v>
      </c>
      <c r="C1191" s="105" t="n">
        <v>623360784</v>
      </c>
      <c r="D1191" s="114"/>
      <c r="E1191" s="114"/>
    </row>
    <row r="1192" customFormat="false" ht="15" hidden="false" customHeight="false" outlineLevel="0" collapsed="false">
      <c r="B1192" s="103" t="s">
        <v>1114</v>
      </c>
      <c r="C1192" s="105" t="n">
        <v>259526445.25</v>
      </c>
      <c r="D1192" s="114"/>
      <c r="E1192" s="114"/>
    </row>
    <row r="1193" customFormat="false" ht="15" hidden="false" customHeight="false" outlineLevel="0" collapsed="false">
      <c r="B1193" s="103" t="s">
        <v>1115</v>
      </c>
      <c r="C1193" s="105" t="n">
        <v>72647203.27</v>
      </c>
      <c r="D1193" s="114"/>
      <c r="E1193" s="114"/>
    </row>
    <row r="1194" customFormat="false" ht="15" hidden="false" customHeight="false" outlineLevel="0" collapsed="false">
      <c r="B1194" s="103" t="s">
        <v>1116</v>
      </c>
      <c r="C1194" s="105" t="n">
        <v>244953420.49</v>
      </c>
      <c r="D1194" s="114"/>
      <c r="E1194" s="114"/>
    </row>
    <row r="1195" customFormat="false" ht="15" hidden="false" customHeight="false" outlineLevel="0" collapsed="false">
      <c r="B1195" s="103" t="s">
        <v>1117</v>
      </c>
      <c r="C1195" s="105" t="n">
        <v>8199227.25</v>
      </c>
      <c r="D1195" s="114"/>
      <c r="E1195" s="114"/>
    </row>
    <row r="1196" customFormat="false" ht="15" hidden="false" customHeight="false" outlineLevel="0" collapsed="false">
      <c r="B1196" s="103" t="s">
        <v>1118</v>
      </c>
      <c r="C1196" s="105" t="n">
        <v>446349776.69</v>
      </c>
      <c r="D1196" s="114"/>
      <c r="E1196" s="114"/>
    </row>
    <row r="1197" customFormat="false" ht="15" hidden="false" customHeight="false" outlineLevel="0" collapsed="false">
      <c r="B1197" s="103" t="s">
        <v>1119</v>
      </c>
      <c r="C1197" s="105" t="n">
        <v>100939215.6</v>
      </c>
      <c r="D1197" s="114"/>
      <c r="E1197" s="114"/>
    </row>
    <row r="1198" customFormat="false" ht="15" hidden="false" customHeight="false" outlineLevel="0" collapsed="false">
      <c r="B1198" s="103" t="s">
        <v>1120</v>
      </c>
      <c r="C1198" s="105" t="n">
        <v>74167225.2</v>
      </c>
      <c r="D1198" s="114"/>
      <c r="E1198" s="114"/>
    </row>
    <row r="1199" customFormat="false" ht="15" hidden="false" customHeight="false" outlineLevel="0" collapsed="false">
      <c r="B1199" s="103" t="s">
        <v>1121</v>
      </c>
      <c r="C1199" s="105" t="n">
        <v>3237183382.97</v>
      </c>
      <c r="D1199" s="114"/>
      <c r="E1199" s="114"/>
    </row>
    <row r="1200" customFormat="false" ht="15" hidden="false" customHeight="false" outlineLevel="0" collapsed="false">
      <c r="B1200" s="103" t="s">
        <v>1122</v>
      </c>
      <c r="C1200" s="105" t="n">
        <v>154663087.29</v>
      </c>
      <c r="D1200" s="114"/>
      <c r="E1200" s="114"/>
    </row>
    <row r="1201" customFormat="false" ht="15" hidden="false" customHeight="false" outlineLevel="0" collapsed="false">
      <c r="B1201" s="103" t="s">
        <v>1123</v>
      </c>
      <c r="C1201" s="105" t="n">
        <v>141203099.3</v>
      </c>
      <c r="D1201" s="114"/>
      <c r="E1201" s="114"/>
    </row>
    <row r="1202" customFormat="false" ht="15" hidden="false" customHeight="false" outlineLevel="0" collapsed="false">
      <c r="B1202" s="103" t="s">
        <v>1124</v>
      </c>
      <c r="C1202" s="105" t="n">
        <v>244271430.44</v>
      </c>
      <c r="D1202" s="114"/>
      <c r="E1202" s="114"/>
    </row>
    <row r="1203" customFormat="false" ht="15" hidden="false" customHeight="false" outlineLevel="0" collapsed="false">
      <c r="B1203" s="103" t="s">
        <v>1125</v>
      </c>
      <c r="C1203" s="105" t="n">
        <v>479425207.95</v>
      </c>
      <c r="D1203" s="114"/>
      <c r="E1203" s="114"/>
    </row>
    <row r="1204" customFormat="false" ht="15" hidden="false" customHeight="false" outlineLevel="0" collapsed="false">
      <c r="B1204" s="103" t="s">
        <v>1126</v>
      </c>
      <c r="C1204" s="105" t="n">
        <v>426943613.73</v>
      </c>
      <c r="D1204" s="114"/>
      <c r="E1204" s="114"/>
    </row>
    <row r="1205" customFormat="false" ht="15" hidden="false" customHeight="false" outlineLevel="0" collapsed="false">
      <c r="B1205" s="103" t="s">
        <v>1127</v>
      </c>
      <c r="C1205" s="105" t="n">
        <v>11956377.51</v>
      </c>
      <c r="D1205" s="114"/>
      <c r="E1205" s="114"/>
    </row>
    <row r="1206" customFormat="false" ht="15" hidden="false" customHeight="false" outlineLevel="0" collapsed="false">
      <c r="B1206" s="103" t="s">
        <v>1128</v>
      </c>
      <c r="C1206" s="105" t="n">
        <v>556042361.91</v>
      </c>
      <c r="D1206" s="114"/>
      <c r="E1206" s="114"/>
    </row>
    <row r="1207" customFormat="false" ht="15" hidden="false" customHeight="false" outlineLevel="0" collapsed="false">
      <c r="B1207" s="103" t="s">
        <v>1129</v>
      </c>
      <c r="C1207" s="105" t="n">
        <v>482651511.8</v>
      </c>
      <c r="D1207" s="114"/>
      <c r="E1207" s="114"/>
    </row>
    <row r="1208" customFormat="false" ht="15" hidden="false" customHeight="false" outlineLevel="0" collapsed="false">
      <c r="B1208" s="103" t="s">
        <v>1130</v>
      </c>
      <c r="C1208" s="105" t="n">
        <v>214879899.6</v>
      </c>
      <c r="D1208" s="114"/>
      <c r="E1208" s="114"/>
    </row>
    <row r="1209" customFormat="false" ht="15" hidden="false" customHeight="false" outlineLevel="0" collapsed="false">
      <c r="B1209" s="103" t="s">
        <v>1131</v>
      </c>
      <c r="C1209" s="105" t="n">
        <v>45931940</v>
      </c>
      <c r="D1209" s="114"/>
      <c r="E1209" s="114"/>
    </row>
    <row r="1210" customFormat="false" ht="15" hidden="false" customHeight="false" outlineLevel="0" collapsed="false">
      <c r="B1210" s="103" t="s">
        <v>1132</v>
      </c>
      <c r="C1210" s="105" t="n">
        <v>1057468521.34</v>
      </c>
      <c r="D1210" s="114"/>
      <c r="E1210" s="114"/>
    </row>
    <row r="1211" customFormat="false" ht="15" hidden="false" customHeight="false" outlineLevel="0" collapsed="false">
      <c r="B1211" s="103" t="s">
        <v>1133</v>
      </c>
      <c r="C1211" s="105" t="n">
        <v>124976933.25</v>
      </c>
      <c r="D1211" s="114"/>
      <c r="E1211" s="114"/>
    </row>
    <row r="1212" customFormat="false" ht="15" hidden="false" customHeight="false" outlineLevel="0" collapsed="false">
      <c r="B1212" s="103" t="s">
        <v>1134</v>
      </c>
      <c r="C1212" s="105" t="n">
        <v>12423250.1</v>
      </c>
      <c r="D1212" s="114"/>
      <c r="E1212" s="114"/>
    </row>
    <row r="1213" customFormat="false" ht="15" hidden="false" customHeight="false" outlineLevel="0" collapsed="false">
      <c r="B1213" s="103" t="s">
        <v>1135</v>
      </c>
      <c r="C1213" s="105" t="n">
        <v>7140799.7</v>
      </c>
      <c r="D1213" s="114"/>
      <c r="E1213" s="114"/>
    </row>
    <row r="1214" customFormat="false" ht="15" hidden="false" customHeight="false" outlineLevel="0" collapsed="false">
      <c r="B1214" s="103" t="s">
        <v>1136</v>
      </c>
      <c r="C1214" s="105" t="n">
        <v>310248957.24</v>
      </c>
      <c r="D1214" s="114"/>
      <c r="E1214" s="114"/>
    </row>
    <row r="1215" customFormat="false" ht="15" hidden="false" customHeight="false" outlineLevel="0" collapsed="false">
      <c r="B1215" s="103" t="s">
        <v>1137</v>
      </c>
      <c r="C1215" s="105" t="n">
        <v>29340799.32</v>
      </c>
      <c r="D1215" s="114"/>
      <c r="E1215" s="114"/>
    </row>
    <row r="1216" customFormat="false" ht="15" hidden="false" customHeight="false" outlineLevel="0" collapsed="false">
      <c r="B1216" s="103" t="s">
        <v>1138</v>
      </c>
      <c r="C1216" s="105" t="n">
        <v>1262014861.21</v>
      </c>
      <c r="D1216" s="114"/>
      <c r="E1216" s="114"/>
    </row>
    <row r="1217" customFormat="false" ht="15" hidden="false" customHeight="false" outlineLevel="0" collapsed="false">
      <c r="B1217" s="103" t="s">
        <v>1139</v>
      </c>
      <c r="C1217" s="105" t="n">
        <v>41551576.14</v>
      </c>
      <c r="D1217" s="114"/>
      <c r="E1217" s="114"/>
    </row>
    <row r="1218" customFormat="false" ht="15" hidden="false" customHeight="false" outlineLevel="0" collapsed="false">
      <c r="B1218" s="103" t="s">
        <v>1140</v>
      </c>
      <c r="C1218" s="105" t="n">
        <v>19172947.5</v>
      </c>
      <c r="D1218" s="114"/>
      <c r="E1218" s="114"/>
    </row>
    <row r="1219" customFormat="false" ht="15" hidden="false" customHeight="false" outlineLevel="0" collapsed="false">
      <c r="B1219" s="103" t="s">
        <v>1141</v>
      </c>
      <c r="C1219" s="105" t="n">
        <v>1233245163.63</v>
      </c>
      <c r="D1219" s="114"/>
      <c r="E1219" s="114"/>
    </row>
    <row r="1220" customFormat="false" ht="15" hidden="false" customHeight="false" outlineLevel="0" collapsed="false">
      <c r="B1220" s="103" t="s">
        <v>1142</v>
      </c>
      <c r="C1220" s="105" t="n">
        <v>31570767.9</v>
      </c>
      <c r="D1220" s="114"/>
      <c r="E1220" s="114"/>
    </row>
    <row r="1221" customFormat="false" ht="15" hidden="false" customHeight="false" outlineLevel="0" collapsed="false">
      <c r="B1221" s="103" t="s">
        <v>1143</v>
      </c>
      <c r="C1221" s="105" t="n">
        <v>2716258184.18</v>
      </c>
      <c r="D1221" s="114"/>
      <c r="E1221" s="114"/>
    </row>
    <row r="1222" customFormat="false" ht="15" hidden="false" customHeight="false" outlineLevel="0" collapsed="false">
      <c r="B1222" s="103" t="s">
        <v>1144</v>
      </c>
      <c r="C1222" s="105" t="n">
        <v>620888402.15</v>
      </c>
      <c r="D1222" s="114"/>
      <c r="E1222" s="114"/>
    </row>
    <row r="1223" customFormat="false" ht="15" hidden="false" customHeight="false" outlineLevel="0" collapsed="false">
      <c r="B1223" s="103" t="s">
        <v>1145</v>
      </c>
      <c r="C1223" s="105" t="n">
        <v>3104506115.73</v>
      </c>
      <c r="D1223" s="114"/>
      <c r="E1223" s="114"/>
    </row>
    <row r="1224" customFormat="false" ht="15" hidden="false" customHeight="false" outlineLevel="0" collapsed="false">
      <c r="B1224" s="103" t="s">
        <v>1146</v>
      </c>
      <c r="C1224" s="105" t="n">
        <v>1634736769.92</v>
      </c>
      <c r="D1224" s="114"/>
      <c r="E1224" s="114"/>
    </row>
    <row r="1225" customFormat="false" ht="15" hidden="false" customHeight="false" outlineLevel="0" collapsed="false">
      <c r="B1225" s="103" t="s">
        <v>1147</v>
      </c>
      <c r="C1225" s="105" t="n">
        <v>72926249.7</v>
      </c>
      <c r="D1225" s="114"/>
      <c r="E1225" s="114"/>
    </row>
    <row r="1226" customFormat="false" ht="15" hidden="false" customHeight="false" outlineLevel="0" collapsed="false">
      <c r="B1226" s="103" t="s">
        <v>1148</v>
      </c>
      <c r="C1226" s="105" t="n">
        <v>1606078788.95</v>
      </c>
      <c r="D1226" s="114"/>
      <c r="E1226" s="114"/>
    </row>
    <row r="1227" customFormat="false" ht="15" hidden="false" customHeight="false" outlineLevel="0" collapsed="false">
      <c r="B1227" s="103" t="s">
        <v>1149</v>
      </c>
      <c r="C1227" s="105" t="n">
        <v>19059712.58</v>
      </c>
      <c r="D1227" s="114"/>
      <c r="E1227" s="114"/>
    </row>
    <row r="1228" customFormat="false" ht="15" hidden="false" customHeight="false" outlineLevel="0" collapsed="false">
      <c r="B1228" s="103" t="s">
        <v>1150</v>
      </c>
      <c r="C1228" s="105" t="n">
        <v>12393124.88</v>
      </c>
      <c r="D1228" s="114"/>
      <c r="E1228" s="114"/>
    </row>
    <row r="1229" customFormat="false" ht="15" hidden="false" customHeight="false" outlineLevel="0" collapsed="false">
      <c r="B1229" s="103" t="s">
        <v>1151</v>
      </c>
      <c r="C1229" s="105" t="n">
        <v>2695887.5</v>
      </c>
      <c r="D1229" s="114"/>
      <c r="E1229" s="114"/>
    </row>
    <row r="1230" customFormat="false" ht="15" hidden="false" customHeight="false" outlineLevel="0" collapsed="false">
      <c r="B1230" s="103" t="s">
        <v>1152</v>
      </c>
      <c r="C1230" s="105" t="n">
        <v>319146598.05</v>
      </c>
      <c r="D1230" s="114"/>
      <c r="E1230" s="114"/>
    </row>
    <row r="1231" customFormat="false" ht="15" hidden="false" customHeight="false" outlineLevel="0" collapsed="false">
      <c r="B1231" s="103" t="s">
        <v>1153</v>
      </c>
      <c r="C1231" s="105" t="n">
        <v>793476.25</v>
      </c>
      <c r="D1231" s="114"/>
      <c r="E1231" s="114"/>
    </row>
    <row r="1232" customFormat="false" ht="15" hidden="false" customHeight="false" outlineLevel="0" collapsed="false">
      <c r="B1232" s="103" t="s">
        <v>1154</v>
      </c>
      <c r="C1232" s="105" t="n">
        <v>929477272.81</v>
      </c>
      <c r="D1232" s="114"/>
      <c r="E1232" s="114"/>
    </row>
    <row r="1233" customFormat="false" ht="15" hidden="false" customHeight="false" outlineLevel="0" collapsed="false">
      <c r="B1233" s="103" t="s">
        <v>1155</v>
      </c>
      <c r="C1233" s="105" t="n">
        <v>1228013994.48</v>
      </c>
      <c r="D1233" s="114"/>
      <c r="E1233" s="114"/>
    </row>
    <row r="1234" customFormat="false" ht="15" hidden="false" customHeight="false" outlineLevel="0" collapsed="false">
      <c r="B1234" s="103" t="s">
        <v>1156</v>
      </c>
      <c r="C1234" s="105" t="n">
        <v>1162545805.29</v>
      </c>
      <c r="D1234" s="114"/>
      <c r="E1234" s="114"/>
    </row>
    <row r="1235" customFormat="false" ht="15" hidden="false" customHeight="false" outlineLevel="0" collapsed="false">
      <c r="B1235" s="103" t="s">
        <v>1157</v>
      </c>
      <c r="C1235" s="105" t="n">
        <v>114372179.96</v>
      </c>
      <c r="D1235" s="114"/>
      <c r="E1235" s="114"/>
    </row>
    <row r="1236" customFormat="false" ht="15" hidden="false" customHeight="false" outlineLevel="0" collapsed="false">
      <c r="B1236" s="103" t="s">
        <v>1158</v>
      </c>
      <c r="C1236" s="105" t="n">
        <v>933769451.68</v>
      </c>
      <c r="D1236" s="114"/>
      <c r="E1236" s="114"/>
    </row>
    <row r="1237" customFormat="false" ht="15" hidden="false" customHeight="false" outlineLevel="0" collapsed="false">
      <c r="B1237" s="103" t="s">
        <v>1159</v>
      </c>
      <c r="C1237" s="105" t="n">
        <v>913754014.8</v>
      </c>
      <c r="D1237" s="114"/>
      <c r="E1237" s="114"/>
    </row>
    <row r="1238" customFormat="false" ht="15" hidden="false" customHeight="false" outlineLevel="0" collapsed="false">
      <c r="B1238" s="103" t="s">
        <v>1160</v>
      </c>
      <c r="C1238" s="105" t="n">
        <v>24286650.6</v>
      </c>
      <c r="D1238" s="114"/>
      <c r="E1238" s="114"/>
    </row>
    <row r="1239" customFormat="false" ht="15.75" hidden="false" customHeight="false" outlineLevel="0" collapsed="false">
      <c r="C1239" s="115" t="n">
        <f aca="false">SUM(C1003:C1238)</f>
        <v>100612394367.75</v>
      </c>
      <c r="D1239" s="114"/>
      <c r="E1239" s="114"/>
    </row>
    <row r="1241" customFormat="false" ht="15.75" hidden="false" customHeight="false" outlineLevel="0" collapsed="false">
      <c r="B1241" s="111" t="s">
        <v>1164</v>
      </c>
      <c r="C1241" s="112" t="s">
        <v>1163</v>
      </c>
    </row>
    <row r="1242" customFormat="false" ht="15" hidden="false" customHeight="false" outlineLevel="0" collapsed="false">
      <c r="B1242" s="103" t="s">
        <v>926</v>
      </c>
      <c r="C1242" s="116" t="n">
        <v>698995140.05</v>
      </c>
    </row>
    <row r="1243" customFormat="false" ht="15" hidden="false" customHeight="false" outlineLevel="0" collapsed="false">
      <c r="B1243" s="103" t="s">
        <v>927</v>
      </c>
      <c r="C1243" s="116" t="n">
        <v>68388447.22</v>
      </c>
    </row>
    <row r="1244" customFormat="false" ht="15" hidden="false" customHeight="false" outlineLevel="0" collapsed="false">
      <c r="B1244" s="103" t="s">
        <v>928</v>
      </c>
      <c r="C1244" s="116" t="n">
        <v>158023445.71</v>
      </c>
    </row>
    <row r="1245" customFormat="false" ht="15" hidden="false" customHeight="false" outlineLevel="0" collapsed="false">
      <c r="B1245" s="103" t="s">
        <v>929</v>
      </c>
      <c r="C1245" s="116" t="n">
        <v>5193474.64</v>
      </c>
    </row>
    <row r="1246" customFormat="false" ht="15" hidden="false" customHeight="false" outlineLevel="0" collapsed="false">
      <c r="B1246" s="103" t="s">
        <v>930</v>
      </c>
      <c r="C1246" s="116" t="n">
        <v>434837971.05</v>
      </c>
    </row>
    <row r="1247" customFormat="false" ht="15" hidden="false" customHeight="false" outlineLevel="0" collapsed="false">
      <c r="B1247" s="103" t="s">
        <v>931</v>
      </c>
      <c r="C1247" s="116" t="n">
        <v>4813514.48</v>
      </c>
    </row>
    <row r="1248" customFormat="false" ht="15" hidden="false" customHeight="false" outlineLevel="0" collapsed="false">
      <c r="B1248" s="103" t="s">
        <v>932</v>
      </c>
      <c r="C1248" s="116" t="n">
        <v>1690610461.34</v>
      </c>
    </row>
    <row r="1249" customFormat="false" ht="15" hidden="false" customHeight="false" outlineLevel="0" collapsed="false">
      <c r="B1249" s="103" t="s">
        <v>933</v>
      </c>
      <c r="C1249" s="116" t="n">
        <v>1817984562.42</v>
      </c>
    </row>
    <row r="1250" customFormat="false" ht="15" hidden="false" customHeight="false" outlineLevel="0" collapsed="false">
      <c r="B1250" s="103" t="s">
        <v>934</v>
      </c>
      <c r="C1250" s="116" t="n">
        <v>5472760.39</v>
      </c>
    </row>
    <row r="1251" customFormat="false" ht="15" hidden="false" customHeight="false" outlineLevel="0" collapsed="false">
      <c r="B1251" s="103" t="s">
        <v>935</v>
      </c>
      <c r="C1251" s="116" t="n">
        <v>5236123.4</v>
      </c>
    </row>
    <row r="1252" customFormat="false" ht="15" hidden="false" customHeight="false" outlineLevel="0" collapsed="false">
      <c r="B1252" s="103" t="s">
        <v>936</v>
      </c>
      <c r="C1252" s="116" t="n">
        <v>100601142.25</v>
      </c>
    </row>
    <row r="1253" customFormat="false" ht="15" hidden="false" customHeight="false" outlineLevel="0" collapsed="false">
      <c r="B1253" s="103" t="s">
        <v>937</v>
      </c>
      <c r="C1253" s="116" t="n">
        <v>640940829.29</v>
      </c>
    </row>
    <row r="1254" customFormat="false" ht="15" hidden="false" customHeight="false" outlineLevel="0" collapsed="false">
      <c r="B1254" s="103" t="s">
        <v>938</v>
      </c>
      <c r="C1254" s="116" t="n">
        <v>71952654.12</v>
      </c>
    </row>
    <row r="1255" customFormat="false" ht="15" hidden="false" customHeight="false" outlineLevel="0" collapsed="false">
      <c r="B1255" s="103" t="s">
        <v>939</v>
      </c>
      <c r="C1255" s="116" t="n">
        <v>18109325.01</v>
      </c>
    </row>
    <row r="1256" customFormat="false" ht="15" hidden="false" customHeight="false" outlineLevel="0" collapsed="false">
      <c r="B1256" s="103" t="s">
        <v>940</v>
      </c>
      <c r="C1256" s="116" t="n">
        <v>1610604354.73</v>
      </c>
    </row>
    <row r="1257" customFormat="false" ht="15" hidden="false" customHeight="false" outlineLevel="0" collapsed="false">
      <c r="B1257" s="103" t="s">
        <v>941</v>
      </c>
      <c r="C1257" s="116" t="n">
        <v>1082528935.92</v>
      </c>
    </row>
    <row r="1258" customFormat="false" ht="15" hidden="false" customHeight="false" outlineLevel="0" collapsed="false">
      <c r="B1258" s="103" t="s">
        <v>942</v>
      </c>
      <c r="C1258" s="116" t="n">
        <v>78263311.01</v>
      </c>
    </row>
    <row r="1259" customFormat="false" ht="15" hidden="false" customHeight="false" outlineLevel="0" collapsed="false">
      <c r="B1259" s="103" t="s">
        <v>943</v>
      </c>
      <c r="C1259" s="116" t="n">
        <v>10023559.91</v>
      </c>
    </row>
    <row r="1260" customFormat="false" ht="15" hidden="false" customHeight="false" outlineLevel="0" collapsed="false">
      <c r="B1260" s="103" t="s">
        <v>944</v>
      </c>
      <c r="C1260" s="116" t="n">
        <v>210343176.27</v>
      </c>
    </row>
    <row r="1261" customFormat="false" ht="15" hidden="false" customHeight="false" outlineLevel="0" collapsed="false">
      <c r="B1261" s="103" t="s">
        <v>945</v>
      </c>
      <c r="C1261" s="116" t="n">
        <v>1236792133.96</v>
      </c>
    </row>
    <row r="1262" customFormat="false" ht="15" hidden="false" customHeight="false" outlineLevel="0" collapsed="false">
      <c r="B1262" s="103" t="s">
        <v>946</v>
      </c>
      <c r="C1262" s="116" t="n">
        <v>13118093.04</v>
      </c>
    </row>
    <row r="1263" customFormat="false" ht="15" hidden="false" customHeight="false" outlineLevel="0" collapsed="false">
      <c r="B1263" s="103" t="s">
        <v>947</v>
      </c>
      <c r="C1263" s="116" t="n">
        <v>25707405.15</v>
      </c>
    </row>
    <row r="1264" customFormat="false" ht="15" hidden="false" customHeight="false" outlineLevel="0" collapsed="false">
      <c r="B1264" s="103" t="s">
        <v>948</v>
      </c>
      <c r="C1264" s="116" t="n">
        <v>792293408.89</v>
      </c>
    </row>
    <row r="1265" customFormat="false" ht="15" hidden="false" customHeight="false" outlineLevel="0" collapsed="false">
      <c r="B1265" s="103" t="s">
        <v>949</v>
      </c>
      <c r="C1265" s="116" t="n">
        <v>1722896518.23</v>
      </c>
    </row>
    <row r="1266" customFormat="false" ht="15" hidden="false" customHeight="false" outlineLevel="0" collapsed="false">
      <c r="B1266" s="103" t="s">
        <v>950</v>
      </c>
      <c r="C1266" s="116" t="n">
        <v>1231777220.3</v>
      </c>
    </row>
    <row r="1267" customFormat="false" ht="15" hidden="false" customHeight="false" outlineLevel="0" collapsed="false">
      <c r="B1267" s="103" t="s">
        <v>951</v>
      </c>
      <c r="C1267" s="116" t="n">
        <v>168543160.03</v>
      </c>
    </row>
    <row r="1268" customFormat="false" ht="15" hidden="false" customHeight="false" outlineLevel="0" collapsed="false">
      <c r="B1268" s="103" t="s">
        <v>952</v>
      </c>
      <c r="C1268" s="116" t="n">
        <v>1092524781.43</v>
      </c>
    </row>
    <row r="1269" customFormat="false" ht="15" hidden="false" customHeight="false" outlineLevel="0" collapsed="false">
      <c r="B1269" s="103" t="s">
        <v>953</v>
      </c>
      <c r="C1269" s="116" t="n">
        <v>11122778.33</v>
      </c>
    </row>
    <row r="1270" customFormat="false" ht="15" hidden="false" customHeight="false" outlineLevel="0" collapsed="false">
      <c r="B1270" s="103" t="s">
        <v>954</v>
      </c>
      <c r="C1270" s="116" t="n">
        <v>1217936150</v>
      </c>
    </row>
    <row r="1271" customFormat="false" ht="15" hidden="false" customHeight="false" outlineLevel="0" collapsed="false">
      <c r="B1271" s="103" t="s">
        <v>955</v>
      </c>
      <c r="C1271" s="116" t="n">
        <v>4379859.65</v>
      </c>
    </row>
    <row r="1272" customFormat="false" ht="15" hidden="false" customHeight="false" outlineLevel="0" collapsed="false">
      <c r="B1272" s="103" t="s">
        <v>956</v>
      </c>
      <c r="C1272" s="116" t="n">
        <v>322243566.14</v>
      </c>
    </row>
    <row r="1273" customFormat="false" ht="15" hidden="false" customHeight="false" outlineLevel="0" collapsed="false">
      <c r="B1273" s="103" t="s">
        <v>957</v>
      </c>
      <c r="C1273" s="116" t="n">
        <v>800349797.87</v>
      </c>
    </row>
    <row r="1274" customFormat="false" ht="15" hidden="false" customHeight="false" outlineLevel="0" collapsed="false">
      <c r="B1274" s="103" t="s">
        <v>958</v>
      </c>
      <c r="C1274" s="116" t="n">
        <v>509564454.9</v>
      </c>
    </row>
    <row r="1275" customFormat="false" ht="15" hidden="false" customHeight="false" outlineLevel="0" collapsed="false">
      <c r="B1275" s="103" t="s">
        <v>959</v>
      </c>
      <c r="C1275" s="116" t="n">
        <v>454634705.16</v>
      </c>
    </row>
    <row r="1276" customFormat="false" ht="15" hidden="false" customHeight="false" outlineLevel="0" collapsed="false">
      <c r="B1276" s="103" t="s">
        <v>960</v>
      </c>
      <c r="C1276" s="116" t="n">
        <v>477874316.3</v>
      </c>
    </row>
    <row r="1277" customFormat="false" ht="15" hidden="false" customHeight="false" outlineLevel="0" collapsed="false">
      <c r="B1277" s="103" t="s">
        <v>961</v>
      </c>
      <c r="C1277" s="116" t="n">
        <v>436157202.35</v>
      </c>
    </row>
    <row r="1278" customFormat="false" ht="15" hidden="false" customHeight="false" outlineLevel="0" collapsed="false">
      <c r="B1278" s="103" t="s">
        <v>962</v>
      </c>
      <c r="C1278" s="116" t="n">
        <v>36618175.07</v>
      </c>
    </row>
    <row r="1279" customFormat="false" ht="15" hidden="false" customHeight="false" outlineLevel="0" collapsed="false">
      <c r="B1279" s="103" t="s">
        <v>963</v>
      </c>
      <c r="C1279" s="116" t="n">
        <v>88272622.33</v>
      </c>
    </row>
    <row r="1280" customFormat="false" ht="15" hidden="false" customHeight="false" outlineLevel="0" collapsed="false">
      <c r="B1280" s="103" t="s">
        <v>964</v>
      </c>
      <c r="C1280" s="116" t="n">
        <v>282894200.71</v>
      </c>
    </row>
    <row r="1281" customFormat="false" ht="15" hidden="false" customHeight="false" outlineLevel="0" collapsed="false">
      <c r="B1281" s="103" t="s">
        <v>965</v>
      </c>
      <c r="C1281" s="116" t="n">
        <v>346370631.39</v>
      </c>
    </row>
    <row r="1282" customFormat="false" ht="15" hidden="false" customHeight="false" outlineLevel="0" collapsed="false">
      <c r="B1282" s="103" t="s">
        <v>966</v>
      </c>
      <c r="C1282" s="116" t="n">
        <v>82380248.72</v>
      </c>
    </row>
    <row r="1283" customFormat="false" ht="15" hidden="false" customHeight="false" outlineLevel="0" collapsed="false">
      <c r="B1283" s="103" t="s">
        <v>967</v>
      </c>
      <c r="C1283" s="116" t="n">
        <v>311537622.78</v>
      </c>
    </row>
    <row r="1284" customFormat="false" ht="15" hidden="false" customHeight="false" outlineLevel="0" collapsed="false">
      <c r="B1284" s="103" t="s">
        <v>968</v>
      </c>
      <c r="C1284" s="116" t="n">
        <v>133712217.21</v>
      </c>
    </row>
    <row r="1285" customFormat="false" ht="15" hidden="false" customHeight="false" outlineLevel="0" collapsed="false">
      <c r="B1285" s="103" t="s">
        <v>969</v>
      </c>
      <c r="C1285" s="116" t="n">
        <v>130313868.13</v>
      </c>
    </row>
    <row r="1286" customFormat="false" ht="15" hidden="false" customHeight="false" outlineLevel="0" collapsed="false">
      <c r="B1286" s="103" t="s">
        <v>970</v>
      </c>
      <c r="C1286" s="116" t="n">
        <v>225361024.06</v>
      </c>
    </row>
    <row r="1287" customFormat="false" ht="15" hidden="false" customHeight="false" outlineLevel="0" collapsed="false">
      <c r="B1287" s="103" t="s">
        <v>971</v>
      </c>
      <c r="C1287" s="116" t="n">
        <v>31391039.23</v>
      </c>
    </row>
    <row r="1288" customFormat="false" ht="15" hidden="false" customHeight="false" outlineLevel="0" collapsed="false">
      <c r="B1288" s="103" t="s">
        <v>972</v>
      </c>
      <c r="C1288" s="116" t="n">
        <v>16928176.25</v>
      </c>
    </row>
    <row r="1289" customFormat="false" ht="15" hidden="false" customHeight="false" outlineLevel="0" collapsed="false">
      <c r="B1289" s="103" t="s">
        <v>973</v>
      </c>
      <c r="C1289" s="116" t="n">
        <v>189152246.1</v>
      </c>
    </row>
    <row r="1290" customFormat="false" ht="15" hidden="false" customHeight="false" outlineLevel="0" collapsed="false">
      <c r="B1290" s="103" t="s">
        <v>974</v>
      </c>
      <c r="C1290" s="116" t="n">
        <v>106499628.48</v>
      </c>
    </row>
    <row r="1291" customFormat="false" ht="15" hidden="false" customHeight="false" outlineLevel="0" collapsed="false">
      <c r="B1291" s="103" t="s">
        <v>975</v>
      </c>
      <c r="C1291" s="116" t="n">
        <v>566114427.2</v>
      </c>
    </row>
    <row r="1292" customFormat="false" ht="15" hidden="false" customHeight="false" outlineLevel="0" collapsed="false">
      <c r="B1292" s="103" t="s">
        <v>976</v>
      </c>
      <c r="C1292" s="116" t="n">
        <v>143674100.22</v>
      </c>
    </row>
    <row r="1293" customFormat="false" ht="15" hidden="false" customHeight="false" outlineLevel="0" collapsed="false">
      <c r="B1293" s="103" t="s">
        <v>977</v>
      </c>
      <c r="C1293" s="116" t="n">
        <v>1222164.17</v>
      </c>
    </row>
    <row r="1294" customFormat="false" ht="15" hidden="false" customHeight="false" outlineLevel="0" collapsed="false">
      <c r="B1294" s="103" t="s">
        <v>978</v>
      </c>
      <c r="C1294" s="116" t="n">
        <v>26593079.86</v>
      </c>
    </row>
    <row r="1295" customFormat="false" ht="15" hidden="false" customHeight="false" outlineLevel="0" collapsed="false">
      <c r="B1295" s="103" t="s">
        <v>979</v>
      </c>
      <c r="C1295" s="116" t="n">
        <v>7310880.7</v>
      </c>
    </row>
    <row r="1296" customFormat="false" ht="15" hidden="false" customHeight="false" outlineLevel="0" collapsed="false">
      <c r="B1296" s="103" t="s">
        <v>980</v>
      </c>
      <c r="C1296" s="116" t="n">
        <v>437836990.49</v>
      </c>
    </row>
    <row r="1297" customFormat="false" ht="15" hidden="false" customHeight="false" outlineLevel="0" collapsed="false">
      <c r="B1297" s="103" t="s">
        <v>981</v>
      </c>
      <c r="C1297" s="116" t="n">
        <v>470374702.52</v>
      </c>
    </row>
    <row r="1298" customFormat="false" ht="15" hidden="false" customHeight="false" outlineLevel="0" collapsed="false">
      <c r="B1298" s="103" t="s">
        <v>982</v>
      </c>
      <c r="C1298" s="116" t="n">
        <v>2340069.71</v>
      </c>
    </row>
    <row r="1299" customFormat="false" ht="15" hidden="false" customHeight="false" outlineLevel="0" collapsed="false">
      <c r="B1299" s="103" t="s">
        <v>983</v>
      </c>
      <c r="C1299" s="116" t="n">
        <v>205039500.67</v>
      </c>
    </row>
    <row r="1300" customFormat="false" ht="15" hidden="false" customHeight="false" outlineLevel="0" collapsed="false">
      <c r="B1300" s="103" t="s">
        <v>984</v>
      </c>
      <c r="C1300" s="116" t="n">
        <v>83525111.17</v>
      </c>
    </row>
    <row r="1301" customFormat="false" ht="15" hidden="false" customHeight="false" outlineLevel="0" collapsed="false">
      <c r="B1301" s="103" t="s">
        <v>985</v>
      </c>
      <c r="C1301" s="116" t="n">
        <v>112446606.1</v>
      </c>
    </row>
    <row r="1302" customFormat="false" ht="15" hidden="false" customHeight="false" outlineLevel="0" collapsed="false">
      <c r="B1302" s="103" t="s">
        <v>986</v>
      </c>
      <c r="C1302" s="116" t="n">
        <v>674061976.85</v>
      </c>
    </row>
    <row r="1303" customFormat="false" ht="15" hidden="false" customHeight="false" outlineLevel="0" collapsed="false">
      <c r="B1303" s="103" t="s">
        <v>987</v>
      </c>
      <c r="C1303" s="116" t="n">
        <v>163720334.03</v>
      </c>
    </row>
    <row r="1304" customFormat="false" ht="15" hidden="false" customHeight="false" outlineLevel="0" collapsed="false">
      <c r="B1304" s="103" t="s">
        <v>988</v>
      </c>
      <c r="C1304" s="116" t="n">
        <v>100103785.05</v>
      </c>
    </row>
    <row r="1305" customFormat="false" ht="15" hidden="false" customHeight="false" outlineLevel="0" collapsed="false">
      <c r="B1305" s="103" t="s">
        <v>989</v>
      </c>
      <c r="C1305" s="116" t="n">
        <v>1288298631.45</v>
      </c>
    </row>
    <row r="1306" customFormat="false" ht="15" hidden="false" customHeight="false" outlineLevel="0" collapsed="false">
      <c r="B1306" s="103" t="s">
        <v>990</v>
      </c>
      <c r="C1306" s="116" t="n">
        <v>652955172.98</v>
      </c>
    </row>
    <row r="1307" customFormat="false" ht="15" hidden="false" customHeight="false" outlineLevel="0" collapsed="false">
      <c r="B1307" s="103" t="s">
        <v>991</v>
      </c>
      <c r="C1307" s="116" t="n">
        <v>164742461.94</v>
      </c>
    </row>
    <row r="1308" customFormat="false" ht="15" hidden="false" customHeight="false" outlineLevel="0" collapsed="false">
      <c r="B1308" s="103" t="s">
        <v>992</v>
      </c>
      <c r="C1308" s="116" t="n">
        <v>906485406.97</v>
      </c>
    </row>
    <row r="1309" customFormat="false" ht="15" hidden="false" customHeight="false" outlineLevel="0" collapsed="false">
      <c r="B1309" s="103" t="s">
        <v>993</v>
      </c>
      <c r="C1309" s="116" t="n">
        <v>85097822.33</v>
      </c>
    </row>
    <row r="1310" customFormat="false" ht="15" hidden="false" customHeight="false" outlineLevel="0" collapsed="false">
      <c r="B1310" s="103" t="s">
        <v>994</v>
      </c>
      <c r="C1310" s="116" t="n">
        <v>787713837.66</v>
      </c>
    </row>
    <row r="1311" customFormat="false" ht="15" hidden="false" customHeight="false" outlineLevel="0" collapsed="false">
      <c r="B1311" s="103" t="s">
        <v>995</v>
      </c>
      <c r="C1311" s="116" t="n">
        <v>5571030.52</v>
      </c>
    </row>
    <row r="1312" customFormat="false" ht="15" hidden="false" customHeight="false" outlineLevel="0" collapsed="false">
      <c r="B1312" s="103" t="s">
        <v>996</v>
      </c>
      <c r="C1312" s="116" t="n">
        <v>740871988.82</v>
      </c>
    </row>
    <row r="1313" customFormat="false" ht="15" hidden="false" customHeight="false" outlineLevel="0" collapsed="false">
      <c r="B1313" s="103" t="s">
        <v>997</v>
      </c>
      <c r="C1313" s="116" t="n">
        <v>73384223.84</v>
      </c>
    </row>
    <row r="1314" customFormat="false" ht="15" hidden="false" customHeight="false" outlineLevel="0" collapsed="false">
      <c r="B1314" s="103" t="s">
        <v>998</v>
      </c>
      <c r="C1314" s="116" t="n">
        <v>7603047.58</v>
      </c>
    </row>
    <row r="1315" customFormat="false" ht="15" hidden="false" customHeight="false" outlineLevel="0" collapsed="false">
      <c r="B1315" s="103" t="s">
        <v>999</v>
      </c>
      <c r="C1315" s="116" t="n">
        <v>605014795.23</v>
      </c>
    </row>
    <row r="1316" customFormat="false" ht="15" hidden="false" customHeight="false" outlineLevel="0" collapsed="false">
      <c r="B1316" s="103" t="s">
        <v>1000</v>
      </c>
      <c r="C1316" s="116" t="n">
        <v>134839815.51</v>
      </c>
    </row>
    <row r="1317" customFormat="false" ht="15" hidden="false" customHeight="false" outlineLevel="0" collapsed="false">
      <c r="B1317" s="103" t="s">
        <v>1001</v>
      </c>
      <c r="C1317" s="116" t="n">
        <v>747781185.13</v>
      </c>
    </row>
    <row r="1318" customFormat="false" ht="15" hidden="false" customHeight="false" outlineLevel="0" collapsed="false">
      <c r="B1318" s="103" t="s">
        <v>1002</v>
      </c>
      <c r="C1318" s="116" t="n">
        <v>153679909.31</v>
      </c>
    </row>
    <row r="1319" customFormat="false" ht="15" hidden="false" customHeight="false" outlineLevel="0" collapsed="false">
      <c r="B1319" s="103" t="s">
        <v>1003</v>
      </c>
      <c r="C1319" s="116" t="n">
        <v>558262433.5</v>
      </c>
    </row>
    <row r="1320" customFormat="false" ht="15" hidden="false" customHeight="false" outlineLevel="0" collapsed="false">
      <c r="B1320" s="103" t="s">
        <v>1004</v>
      </c>
      <c r="C1320" s="116" t="n">
        <v>167177965.87</v>
      </c>
    </row>
    <row r="1321" customFormat="false" ht="15" hidden="false" customHeight="false" outlineLevel="0" collapsed="false">
      <c r="B1321" s="103" t="s">
        <v>1005</v>
      </c>
      <c r="C1321" s="116" t="n">
        <v>717998115.55</v>
      </c>
    </row>
    <row r="1322" customFormat="false" ht="15" hidden="false" customHeight="false" outlineLevel="0" collapsed="false">
      <c r="B1322" s="103" t="s">
        <v>1006</v>
      </c>
      <c r="C1322" s="116" t="n">
        <v>65347361.86</v>
      </c>
    </row>
    <row r="1323" customFormat="false" ht="15" hidden="false" customHeight="false" outlineLevel="0" collapsed="false">
      <c r="B1323" s="103" t="s">
        <v>1007</v>
      </c>
      <c r="C1323" s="116" t="n">
        <v>1557217136.2</v>
      </c>
    </row>
    <row r="1324" customFormat="false" ht="15" hidden="false" customHeight="false" outlineLevel="0" collapsed="false">
      <c r="B1324" s="103" t="s">
        <v>1008</v>
      </c>
      <c r="C1324" s="116" t="n">
        <v>440799207.12</v>
      </c>
    </row>
    <row r="1325" customFormat="false" ht="15" hidden="false" customHeight="false" outlineLevel="0" collapsed="false">
      <c r="B1325" s="103" t="s">
        <v>1009</v>
      </c>
      <c r="C1325" s="116" t="n">
        <v>11963792.87</v>
      </c>
    </row>
    <row r="1326" customFormat="false" ht="15" hidden="false" customHeight="false" outlineLevel="0" collapsed="false">
      <c r="B1326" s="103" t="s">
        <v>1010</v>
      </c>
      <c r="C1326" s="116" t="n">
        <v>3118331827.67</v>
      </c>
    </row>
    <row r="1327" customFormat="false" ht="15" hidden="false" customHeight="false" outlineLevel="0" collapsed="false">
      <c r="B1327" s="103" t="s">
        <v>1011</v>
      </c>
      <c r="C1327" s="116" t="n">
        <v>404757193.11</v>
      </c>
    </row>
    <row r="1328" customFormat="false" ht="15" hidden="false" customHeight="false" outlineLevel="0" collapsed="false">
      <c r="B1328" s="103" t="s">
        <v>1012</v>
      </c>
      <c r="C1328" s="116" t="n">
        <v>111372303.25</v>
      </c>
    </row>
    <row r="1329" customFormat="false" ht="15" hidden="false" customHeight="false" outlineLevel="0" collapsed="false">
      <c r="B1329" s="103" t="s">
        <v>1013</v>
      </c>
      <c r="C1329" s="116" t="n">
        <v>1240765552.29</v>
      </c>
    </row>
    <row r="1330" customFormat="false" ht="15" hidden="false" customHeight="false" outlineLevel="0" collapsed="false">
      <c r="B1330" s="103" t="s">
        <v>1014</v>
      </c>
      <c r="C1330" s="116" t="n">
        <v>3406141838.1</v>
      </c>
    </row>
    <row r="1331" customFormat="false" ht="15" hidden="false" customHeight="false" outlineLevel="0" collapsed="false">
      <c r="B1331" s="103" t="s">
        <v>1015</v>
      </c>
      <c r="C1331" s="116" t="n">
        <v>107884162.5</v>
      </c>
    </row>
    <row r="1332" customFormat="false" ht="15" hidden="false" customHeight="false" outlineLevel="0" collapsed="false">
      <c r="B1332" s="103" t="s">
        <v>1016</v>
      </c>
      <c r="C1332" s="116" t="n">
        <v>200476442.82</v>
      </c>
    </row>
    <row r="1333" customFormat="false" ht="15" hidden="false" customHeight="false" outlineLevel="0" collapsed="false">
      <c r="B1333" s="103" t="s">
        <v>1017</v>
      </c>
      <c r="C1333" s="116" t="n">
        <v>260299882.26</v>
      </c>
    </row>
    <row r="1334" customFormat="false" ht="15" hidden="false" customHeight="false" outlineLevel="0" collapsed="false">
      <c r="B1334" s="103" t="s">
        <v>1018</v>
      </c>
      <c r="C1334" s="116" t="n">
        <v>1691727.68</v>
      </c>
    </row>
    <row r="1335" customFormat="false" ht="15" hidden="false" customHeight="false" outlineLevel="0" collapsed="false">
      <c r="B1335" s="103" t="s">
        <v>1019</v>
      </c>
      <c r="C1335" s="116" t="n">
        <v>2003308394.83</v>
      </c>
    </row>
    <row r="1336" customFormat="false" ht="15" hidden="false" customHeight="false" outlineLevel="0" collapsed="false">
      <c r="B1336" s="103" t="s">
        <v>1020</v>
      </c>
      <c r="C1336" s="116" t="n">
        <v>135121008.12</v>
      </c>
    </row>
    <row r="1337" customFormat="false" ht="15" hidden="false" customHeight="false" outlineLevel="0" collapsed="false">
      <c r="B1337" s="103" t="s">
        <v>1021</v>
      </c>
      <c r="C1337" s="116" t="n">
        <v>7528791.73</v>
      </c>
    </row>
    <row r="1338" customFormat="false" ht="15" hidden="false" customHeight="false" outlineLevel="0" collapsed="false">
      <c r="B1338" s="103" t="s">
        <v>1022</v>
      </c>
      <c r="C1338" s="116" t="n">
        <v>182695444.93</v>
      </c>
    </row>
    <row r="1339" customFormat="false" ht="15" hidden="false" customHeight="false" outlineLevel="0" collapsed="false">
      <c r="B1339" s="103" t="s">
        <v>1023</v>
      </c>
      <c r="C1339" s="116" t="n">
        <v>84279627.53</v>
      </c>
    </row>
    <row r="1340" customFormat="false" ht="15" hidden="false" customHeight="false" outlineLevel="0" collapsed="false">
      <c r="B1340" s="103" t="s">
        <v>1024</v>
      </c>
      <c r="C1340" s="116" t="n">
        <v>1223604258.15</v>
      </c>
    </row>
    <row r="1341" customFormat="false" ht="15" hidden="false" customHeight="false" outlineLevel="0" collapsed="false">
      <c r="B1341" s="103" t="s">
        <v>1025</v>
      </c>
      <c r="C1341" s="116" t="n">
        <v>868981734.51</v>
      </c>
    </row>
    <row r="1342" customFormat="false" ht="15" hidden="false" customHeight="false" outlineLevel="0" collapsed="false">
      <c r="B1342" s="103" t="s">
        <v>1026</v>
      </c>
      <c r="C1342" s="116" t="n">
        <v>794170.4</v>
      </c>
    </row>
    <row r="1343" customFormat="false" ht="15" hidden="false" customHeight="false" outlineLevel="0" collapsed="false">
      <c r="B1343" s="103" t="s">
        <v>1027</v>
      </c>
      <c r="C1343" s="116" t="n">
        <v>446809735.41</v>
      </c>
    </row>
    <row r="1344" customFormat="false" ht="15" hidden="false" customHeight="false" outlineLevel="0" collapsed="false">
      <c r="B1344" s="103" t="s">
        <v>1028</v>
      </c>
      <c r="C1344" s="116" t="n">
        <v>192032010.26</v>
      </c>
    </row>
    <row r="1345" customFormat="false" ht="15" hidden="false" customHeight="false" outlineLevel="0" collapsed="false">
      <c r="B1345" s="103" t="s">
        <v>1029</v>
      </c>
      <c r="C1345" s="116" t="n">
        <v>2233374967.5</v>
      </c>
    </row>
    <row r="1346" customFormat="false" ht="15" hidden="false" customHeight="false" outlineLevel="0" collapsed="false">
      <c r="B1346" s="103" t="s">
        <v>1030</v>
      </c>
      <c r="C1346" s="116" t="n">
        <v>432630967.4</v>
      </c>
    </row>
    <row r="1347" customFormat="false" ht="15" hidden="false" customHeight="false" outlineLevel="0" collapsed="false">
      <c r="B1347" s="103" t="s">
        <v>1031</v>
      </c>
      <c r="C1347" s="116" t="n">
        <v>458036953.02</v>
      </c>
    </row>
    <row r="1348" customFormat="false" ht="15" hidden="false" customHeight="false" outlineLevel="0" collapsed="false">
      <c r="B1348" s="103" t="s">
        <v>1032</v>
      </c>
      <c r="C1348" s="116" t="n">
        <v>239135735.11</v>
      </c>
    </row>
    <row r="1349" customFormat="false" ht="15" hidden="false" customHeight="false" outlineLevel="0" collapsed="false">
      <c r="B1349" s="103" t="s">
        <v>1033</v>
      </c>
      <c r="C1349" s="116" t="n">
        <v>139011334.5</v>
      </c>
    </row>
    <row r="1350" customFormat="false" ht="15" hidden="false" customHeight="false" outlineLevel="0" collapsed="false">
      <c r="B1350" s="103" t="s">
        <v>1034</v>
      </c>
      <c r="C1350" s="116" t="n">
        <v>298195374.1</v>
      </c>
    </row>
    <row r="1351" customFormat="false" ht="15" hidden="false" customHeight="false" outlineLevel="0" collapsed="false">
      <c r="B1351" s="103" t="s">
        <v>1035</v>
      </c>
      <c r="C1351" s="116" t="n">
        <v>4722408.88</v>
      </c>
    </row>
    <row r="1352" customFormat="false" ht="15" hidden="false" customHeight="false" outlineLevel="0" collapsed="false">
      <c r="B1352" s="103" t="s">
        <v>1036</v>
      </c>
      <c r="C1352" s="116" t="n">
        <v>390953208.3</v>
      </c>
    </row>
    <row r="1353" customFormat="false" ht="15" hidden="false" customHeight="false" outlineLevel="0" collapsed="false">
      <c r="B1353" s="103" t="s">
        <v>1037</v>
      </c>
      <c r="C1353" s="116" t="n">
        <v>11495793.78</v>
      </c>
    </row>
    <row r="1354" customFormat="false" ht="15" hidden="false" customHeight="false" outlineLevel="0" collapsed="false">
      <c r="B1354" s="103" t="s">
        <v>1038</v>
      </c>
      <c r="C1354" s="116" t="n">
        <v>515541301.05</v>
      </c>
    </row>
    <row r="1355" customFormat="false" ht="15" hidden="false" customHeight="false" outlineLevel="0" collapsed="false">
      <c r="B1355" s="103" t="s">
        <v>1039</v>
      </c>
      <c r="C1355" s="116" t="n">
        <v>30903366.14</v>
      </c>
    </row>
    <row r="1356" customFormat="false" ht="15" hidden="false" customHeight="false" outlineLevel="0" collapsed="false">
      <c r="B1356" s="103" t="s">
        <v>1040</v>
      </c>
      <c r="C1356" s="116" t="n">
        <v>25010558.28</v>
      </c>
    </row>
    <row r="1357" customFormat="false" ht="15" hidden="false" customHeight="false" outlineLevel="0" collapsed="false">
      <c r="B1357" s="103" t="s">
        <v>1041</v>
      </c>
      <c r="C1357" s="116" t="n">
        <v>592730900.73</v>
      </c>
    </row>
    <row r="1358" customFormat="false" ht="15" hidden="false" customHeight="false" outlineLevel="0" collapsed="false">
      <c r="B1358" s="103" t="s">
        <v>1042</v>
      </c>
      <c r="C1358" s="116" t="n">
        <v>1028175.79</v>
      </c>
    </row>
    <row r="1359" customFormat="false" ht="15" hidden="false" customHeight="false" outlineLevel="0" collapsed="false">
      <c r="B1359" s="103" t="s">
        <v>1043</v>
      </c>
      <c r="C1359" s="116" t="n">
        <v>39722007.58</v>
      </c>
    </row>
    <row r="1360" customFormat="false" ht="15" hidden="false" customHeight="false" outlineLevel="0" collapsed="false">
      <c r="B1360" s="103" t="s">
        <v>1044</v>
      </c>
      <c r="C1360" s="116" t="n">
        <v>95172761.47</v>
      </c>
    </row>
    <row r="1361" customFormat="false" ht="15" hidden="false" customHeight="false" outlineLevel="0" collapsed="false">
      <c r="B1361" s="103" t="s">
        <v>1045</v>
      </c>
      <c r="C1361" s="116" t="n">
        <v>194081663.66</v>
      </c>
    </row>
    <row r="1362" customFormat="false" ht="15" hidden="false" customHeight="false" outlineLevel="0" collapsed="false">
      <c r="B1362" s="103" t="s">
        <v>1046</v>
      </c>
      <c r="C1362" s="116" t="n">
        <v>2091664.56</v>
      </c>
    </row>
    <row r="1363" customFormat="false" ht="15" hidden="false" customHeight="false" outlineLevel="0" collapsed="false">
      <c r="B1363" s="103" t="s">
        <v>1047</v>
      </c>
      <c r="C1363" s="116" t="n">
        <v>2815297545.64</v>
      </c>
    </row>
    <row r="1364" customFormat="false" ht="15" hidden="false" customHeight="false" outlineLevel="0" collapsed="false">
      <c r="B1364" s="103" t="s">
        <v>1048</v>
      </c>
      <c r="C1364" s="116" t="n">
        <v>328959952.32</v>
      </c>
    </row>
    <row r="1365" customFormat="false" ht="15" hidden="false" customHeight="false" outlineLevel="0" collapsed="false">
      <c r="B1365" s="103" t="s">
        <v>1049</v>
      </c>
      <c r="C1365" s="116" t="n">
        <v>109004429.83</v>
      </c>
    </row>
    <row r="1366" customFormat="false" ht="15" hidden="false" customHeight="false" outlineLevel="0" collapsed="false">
      <c r="B1366" s="103" t="s">
        <v>1050</v>
      </c>
      <c r="C1366" s="116" t="n">
        <v>693324096.98</v>
      </c>
    </row>
    <row r="1367" customFormat="false" ht="15" hidden="false" customHeight="false" outlineLevel="0" collapsed="false">
      <c r="B1367" s="103" t="s">
        <v>1051</v>
      </c>
      <c r="C1367" s="116" t="n">
        <v>18522641.54</v>
      </c>
    </row>
    <row r="1368" customFormat="false" ht="15" hidden="false" customHeight="false" outlineLevel="0" collapsed="false">
      <c r="B1368" s="103" t="s">
        <v>1052</v>
      </c>
      <c r="C1368" s="116" t="n">
        <v>729977600.59</v>
      </c>
    </row>
    <row r="1369" customFormat="false" ht="15" hidden="false" customHeight="false" outlineLevel="0" collapsed="false">
      <c r="B1369" s="103" t="s">
        <v>1053</v>
      </c>
      <c r="C1369" s="116" t="n">
        <v>1578084808.31</v>
      </c>
    </row>
    <row r="1370" customFormat="false" ht="15" hidden="false" customHeight="false" outlineLevel="0" collapsed="false">
      <c r="B1370" s="103" t="s">
        <v>1054</v>
      </c>
      <c r="C1370" s="116" t="n">
        <v>1500038855.08</v>
      </c>
    </row>
    <row r="1371" customFormat="false" ht="15" hidden="false" customHeight="false" outlineLevel="0" collapsed="false">
      <c r="B1371" s="103" t="s">
        <v>1055</v>
      </c>
      <c r="C1371" s="116" t="n">
        <v>143725571.64</v>
      </c>
    </row>
    <row r="1372" customFormat="false" ht="15" hidden="false" customHeight="false" outlineLevel="0" collapsed="false">
      <c r="B1372" s="103" t="s">
        <v>1056</v>
      </c>
      <c r="C1372" s="116" t="n">
        <v>23275126.47</v>
      </c>
    </row>
    <row r="1373" customFormat="false" ht="15" hidden="false" customHeight="false" outlineLevel="0" collapsed="false">
      <c r="B1373" s="103" t="s">
        <v>1057</v>
      </c>
      <c r="C1373" s="116" t="n">
        <v>261960451.31</v>
      </c>
    </row>
    <row r="1374" customFormat="false" ht="15" hidden="false" customHeight="false" outlineLevel="0" collapsed="false">
      <c r="B1374" s="103" t="s">
        <v>1058</v>
      </c>
      <c r="C1374" s="116" t="n">
        <v>4637329.59</v>
      </c>
    </row>
    <row r="1375" customFormat="false" ht="15" hidden="false" customHeight="false" outlineLevel="0" collapsed="false">
      <c r="B1375" s="103" t="s">
        <v>1059</v>
      </c>
      <c r="C1375" s="116" t="n">
        <v>573492732.72</v>
      </c>
    </row>
    <row r="1376" customFormat="false" ht="15" hidden="false" customHeight="false" outlineLevel="0" collapsed="false">
      <c r="B1376" s="103" t="s">
        <v>1060</v>
      </c>
      <c r="C1376" s="116" t="n">
        <v>13128586.79</v>
      </c>
    </row>
    <row r="1377" customFormat="false" ht="15" hidden="false" customHeight="false" outlineLevel="0" collapsed="false">
      <c r="B1377" s="103" t="s">
        <v>1061</v>
      </c>
      <c r="C1377" s="116" t="n">
        <v>680832689.92</v>
      </c>
    </row>
    <row r="1378" customFormat="false" ht="15" hidden="false" customHeight="false" outlineLevel="0" collapsed="false">
      <c r="B1378" s="103" t="s">
        <v>1062</v>
      </c>
      <c r="C1378" s="116" t="n">
        <v>1107237108.56</v>
      </c>
    </row>
    <row r="1379" customFormat="false" ht="15" hidden="false" customHeight="false" outlineLevel="0" collapsed="false">
      <c r="B1379" s="103" t="s">
        <v>1063</v>
      </c>
      <c r="C1379" s="116" t="n">
        <v>107751552.84</v>
      </c>
    </row>
    <row r="1380" customFormat="false" ht="15" hidden="false" customHeight="false" outlineLevel="0" collapsed="false">
      <c r="B1380" s="103" t="s">
        <v>1064</v>
      </c>
      <c r="C1380" s="116" t="n">
        <v>137878220.94</v>
      </c>
    </row>
    <row r="1381" customFormat="false" ht="15" hidden="false" customHeight="false" outlineLevel="0" collapsed="false">
      <c r="B1381" s="103" t="s">
        <v>1065</v>
      </c>
      <c r="C1381" s="116" t="n">
        <v>13370182.35</v>
      </c>
    </row>
    <row r="1382" customFormat="false" ht="15" hidden="false" customHeight="false" outlineLevel="0" collapsed="false">
      <c r="B1382" s="103" t="s">
        <v>1066</v>
      </c>
      <c r="C1382" s="116" t="n">
        <v>769532519.34</v>
      </c>
    </row>
    <row r="1383" customFormat="false" ht="15" hidden="false" customHeight="false" outlineLevel="0" collapsed="false">
      <c r="B1383" s="103" t="s">
        <v>1067</v>
      </c>
      <c r="C1383" s="116" t="n">
        <v>51410601.52</v>
      </c>
    </row>
    <row r="1384" customFormat="false" ht="15" hidden="false" customHeight="false" outlineLevel="0" collapsed="false">
      <c r="B1384" s="103" t="s">
        <v>1068</v>
      </c>
      <c r="C1384" s="116" t="n">
        <v>34514070.84</v>
      </c>
    </row>
    <row r="1385" customFormat="false" ht="15" hidden="false" customHeight="false" outlineLevel="0" collapsed="false">
      <c r="B1385" s="103" t="s">
        <v>1069</v>
      </c>
      <c r="C1385" s="116" t="n">
        <v>409836223.63</v>
      </c>
    </row>
    <row r="1386" customFormat="false" ht="15" hidden="false" customHeight="false" outlineLevel="0" collapsed="false">
      <c r="B1386" s="103" t="s">
        <v>1070</v>
      </c>
      <c r="C1386" s="116" t="n">
        <v>1163227.99</v>
      </c>
    </row>
    <row r="1387" customFormat="false" ht="15" hidden="false" customHeight="false" outlineLevel="0" collapsed="false">
      <c r="B1387" s="103" t="s">
        <v>1071</v>
      </c>
      <c r="C1387" s="116" t="n">
        <v>158459742.67</v>
      </c>
    </row>
    <row r="1388" customFormat="false" ht="15" hidden="false" customHeight="false" outlineLevel="0" collapsed="false">
      <c r="B1388" s="103" t="s">
        <v>1072</v>
      </c>
      <c r="C1388" s="116" t="n">
        <v>42209294</v>
      </c>
    </row>
    <row r="1389" customFormat="false" ht="15" hidden="false" customHeight="false" outlineLevel="0" collapsed="false">
      <c r="B1389" s="103" t="s">
        <v>1073</v>
      </c>
      <c r="C1389" s="116" t="n">
        <v>116093573.1</v>
      </c>
    </row>
    <row r="1390" customFormat="false" ht="15" hidden="false" customHeight="false" outlineLevel="0" collapsed="false">
      <c r="B1390" s="103" t="s">
        <v>1074</v>
      </c>
      <c r="C1390" s="116" t="n">
        <v>12057421.41</v>
      </c>
    </row>
    <row r="1391" customFormat="false" ht="15" hidden="false" customHeight="false" outlineLevel="0" collapsed="false">
      <c r="B1391" s="103" t="s">
        <v>1075</v>
      </c>
      <c r="C1391" s="116" t="n">
        <v>629324129.8</v>
      </c>
    </row>
    <row r="1392" customFormat="false" ht="15" hidden="false" customHeight="false" outlineLevel="0" collapsed="false">
      <c r="B1392" s="103" t="s">
        <v>1075</v>
      </c>
      <c r="C1392" s="116" t="n">
        <v>501788.34</v>
      </c>
    </row>
    <row r="1393" customFormat="false" ht="15" hidden="false" customHeight="false" outlineLevel="0" collapsed="false">
      <c r="B1393" s="103" t="s">
        <v>1076</v>
      </c>
      <c r="C1393" s="116" t="n">
        <v>625405942.68</v>
      </c>
    </row>
    <row r="1394" customFormat="false" ht="15" hidden="false" customHeight="false" outlineLevel="0" collapsed="false">
      <c r="B1394" s="103" t="s">
        <v>1077</v>
      </c>
      <c r="C1394" s="116" t="n">
        <v>79420813.58</v>
      </c>
    </row>
    <row r="1395" customFormat="false" ht="15" hidden="false" customHeight="false" outlineLevel="0" collapsed="false">
      <c r="B1395" s="103" t="s">
        <v>1078</v>
      </c>
      <c r="C1395" s="116" t="n">
        <v>263046231.96</v>
      </c>
    </row>
    <row r="1396" customFormat="false" ht="15" hidden="false" customHeight="false" outlineLevel="0" collapsed="false">
      <c r="B1396" s="103" t="s">
        <v>1079</v>
      </c>
      <c r="C1396" s="116" t="n">
        <v>29229658.21</v>
      </c>
    </row>
    <row r="1397" customFormat="false" ht="15" hidden="false" customHeight="false" outlineLevel="0" collapsed="false">
      <c r="B1397" s="103" t="s">
        <v>1080</v>
      </c>
      <c r="C1397" s="116" t="n">
        <v>257915848.58</v>
      </c>
    </row>
    <row r="1398" customFormat="false" ht="15" hidden="false" customHeight="false" outlineLevel="0" collapsed="false">
      <c r="B1398" s="103" t="s">
        <v>1081</v>
      </c>
      <c r="C1398" s="116" t="n">
        <v>4080430.59</v>
      </c>
    </row>
    <row r="1399" customFormat="false" ht="15" hidden="false" customHeight="false" outlineLevel="0" collapsed="false">
      <c r="B1399" s="103" t="s">
        <v>1082</v>
      </c>
      <c r="C1399" s="116" t="n">
        <v>569978201.91</v>
      </c>
    </row>
    <row r="1400" customFormat="false" ht="15" hidden="false" customHeight="false" outlineLevel="0" collapsed="false">
      <c r="B1400" s="103" t="s">
        <v>1083</v>
      </c>
      <c r="C1400" s="116" t="n">
        <v>3792821.09</v>
      </c>
    </row>
    <row r="1401" customFormat="false" ht="15" hidden="false" customHeight="false" outlineLevel="0" collapsed="false">
      <c r="B1401" s="103" t="s">
        <v>1084</v>
      </c>
      <c r="C1401" s="116" t="n">
        <v>65638089.13</v>
      </c>
    </row>
    <row r="1402" customFormat="false" ht="15" hidden="false" customHeight="false" outlineLevel="0" collapsed="false">
      <c r="B1402" s="103" t="s">
        <v>1085</v>
      </c>
      <c r="C1402" s="116" t="n">
        <v>15085372.86</v>
      </c>
    </row>
    <row r="1403" customFormat="false" ht="15" hidden="false" customHeight="false" outlineLevel="0" collapsed="false">
      <c r="B1403" s="103" t="s">
        <v>1086</v>
      </c>
      <c r="C1403" s="116" t="n">
        <v>669528956.65</v>
      </c>
    </row>
    <row r="1404" customFormat="false" ht="15" hidden="false" customHeight="false" outlineLevel="0" collapsed="false">
      <c r="B1404" s="103" t="s">
        <v>1087</v>
      </c>
      <c r="C1404" s="116" t="n">
        <v>1093625.59</v>
      </c>
    </row>
    <row r="1405" customFormat="false" ht="15" hidden="false" customHeight="false" outlineLevel="0" collapsed="false">
      <c r="B1405" s="103" t="s">
        <v>1088</v>
      </c>
      <c r="C1405" s="116" t="n">
        <v>132238702.29</v>
      </c>
    </row>
    <row r="1406" customFormat="false" ht="15" hidden="false" customHeight="false" outlineLevel="0" collapsed="false">
      <c r="B1406" s="103" t="s">
        <v>1089</v>
      </c>
      <c r="C1406" s="116" t="n">
        <v>568367096.37</v>
      </c>
    </row>
    <row r="1407" customFormat="false" ht="15" hidden="false" customHeight="false" outlineLevel="0" collapsed="false">
      <c r="B1407" s="103" t="s">
        <v>1090</v>
      </c>
      <c r="C1407" s="116" t="n">
        <v>31266269.81</v>
      </c>
    </row>
    <row r="1408" customFormat="false" ht="15" hidden="false" customHeight="false" outlineLevel="0" collapsed="false">
      <c r="B1408" s="103" t="s">
        <v>1091</v>
      </c>
      <c r="C1408" s="116" t="n">
        <v>525535400.7</v>
      </c>
    </row>
    <row r="1409" customFormat="false" ht="15" hidden="false" customHeight="false" outlineLevel="0" collapsed="false">
      <c r="B1409" s="103" t="s">
        <v>1092</v>
      </c>
      <c r="C1409" s="116" t="n">
        <v>3869116.51</v>
      </c>
    </row>
    <row r="1410" customFormat="false" ht="15" hidden="false" customHeight="false" outlineLevel="0" collapsed="false">
      <c r="B1410" s="103" t="s">
        <v>1093</v>
      </c>
      <c r="C1410" s="116" t="n">
        <v>1109896068.65</v>
      </c>
    </row>
    <row r="1411" customFormat="false" ht="15" hidden="false" customHeight="false" outlineLevel="0" collapsed="false">
      <c r="B1411" s="103" t="s">
        <v>1094</v>
      </c>
      <c r="C1411" s="116" t="n">
        <v>1097748.2</v>
      </c>
    </row>
    <row r="1412" customFormat="false" ht="15" hidden="false" customHeight="false" outlineLevel="0" collapsed="false">
      <c r="B1412" s="103" t="s">
        <v>1095</v>
      </c>
      <c r="C1412" s="116" t="n">
        <v>455944667.17</v>
      </c>
    </row>
    <row r="1413" customFormat="false" ht="15" hidden="false" customHeight="false" outlineLevel="0" collapsed="false">
      <c r="B1413" s="103" t="s">
        <v>1096</v>
      </c>
      <c r="C1413" s="116" t="n">
        <v>256502377.55</v>
      </c>
    </row>
    <row r="1414" customFormat="false" ht="15" hidden="false" customHeight="false" outlineLevel="0" collapsed="false">
      <c r="B1414" s="103" t="s">
        <v>1097</v>
      </c>
      <c r="C1414" s="116" t="n">
        <v>86900985.57</v>
      </c>
    </row>
    <row r="1415" customFormat="false" ht="15" hidden="false" customHeight="false" outlineLevel="0" collapsed="false">
      <c r="B1415" s="103" t="s">
        <v>1098</v>
      </c>
      <c r="C1415" s="116" t="n">
        <v>27057252.45</v>
      </c>
    </row>
    <row r="1416" customFormat="false" ht="15" hidden="false" customHeight="false" outlineLevel="0" collapsed="false">
      <c r="B1416" s="103" t="s">
        <v>1099</v>
      </c>
      <c r="C1416" s="116" t="n">
        <v>20510283.83</v>
      </c>
    </row>
    <row r="1417" customFormat="false" ht="15" hidden="false" customHeight="false" outlineLevel="0" collapsed="false">
      <c r="B1417" s="103" t="s">
        <v>1100</v>
      </c>
      <c r="C1417" s="116" t="n">
        <v>88719933.83</v>
      </c>
    </row>
    <row r="1418" customFormat="false" ht="15" hidden="false" customHeight="false" outlineLevel="0" collapsed="false">
      <c r="B1418" s="103" t="s">
        <v>1101</v>
      </c>
      <c r="C1418" s="116" t="n">
        <v>890175.93</v>
      </c>
    </row>
    <row r="1419" customFormat="false" ht="15" hidden="false" customHeight="false" outlineLevel="0" collapsed="false">
      <c r="B1419" s="103" t="s">
        <v>1102</v>
      </c>
      <c r="C1419" s="116" t="n">
        <v>230374224.79</v>
      </c>
    </row>
    <row r="1420" customFormat="false" ht="15" hidden="false" customHeight="false" outlineLevel="0" collapsed="false">
      <c r="B1420" s="103" t="s">
        <v>1103</v>
      </c>
      <c r="C1420" s="116" t="n">
        <v>572856.65</v>
      </c>
    </row>
    <row r="1421" customFormat="false" ht="15" hidden="false" customHeight="false" outlineLevel="0" collapsed="false">
      <c r="B1421" s="103" t="s">
        <v>1104</v>
      </c>
      <c r="C1421" s="116" t="n">
        <v>588800525.96</v>
      </c>
    </row>
    <row r="1422" customFormat="false" ht="15" hidden="false" customHeight="false" outlineLevel="0" collapsed="false">
      <c r="B1422" s="103" t="s">
        <v>1105</v>
      </c>
      <c r="C1422" s="116" t="n">
        <v>364552589.04</v>
      </c>
    </row>
    <row r="1423" customFormat="false" ht="15" hidden="false" customHeight="false" outlineLevel="0" collapsed="false">
      <c r="B1423" s="103" t="s">
        <v>1106</v>
      </c>
      <c r="C1423" s="116" t="n">
        <v>1399539.56</v>
      </c>
    </row>
    <row r="1424" customFormat="false" ht="15" hidden="false" customHeight="false" outlineLevel="0" collapsed="false">
      <c r="B1424" s="103" t="s">
        <v>1107</v>
      </c>
      <c r="C1424" s="116" t="n">
        <v>3183125.67</v>
      </c>
    </row>
    <row r="1425" customFormat="false" ht="15" hidden="false" customHeight="false" outlineLevel="0" collapsed="false">
      <c r="B1425" s="103" t="s">
        <v>1108</v>
      </c>
      <c r="C1425" s="116" t="n">
        <v>9017698.6</v>
      </c>
    </row>
    <row r="1426" customFormat="false" ht="15" hidden="false" customHeight="false" outlineLevel="0" collapsed="false">
      <c r="B1426" s="103" t="s">
        <v>1109</v>
      </c>
      <c r="C1426" s="116" t="n">
        <v>35822092.76</v>
      </c>
    </row>
    <row r="1427" customFormat="false" ht="15" hidden="false" customHeight="false" outlineLevel="0" collapsed="false">
      <c r="B1427" s="103" t="s">
        <v>1110</v>
      </c>
      <c r="C1427" s="116" t="n">
        <v>26838357.67</v>
      </c>
    </row>
    <row r="1428" customFormat="false" ht="15" hidden="false" customHeight="false" outlineLevel="0" collapsed="false">
      <c r="B1428" s="103" t="s">
        <v>1111</v>
      </c>
      <c r="C1428" s="116" t="n">
        <v>433361512.56</v>
      </c>
    </row>
    <row r="1429" customFormat="false" ht="15" hidden="false" customHeight="false" outlineLevel="0" collapsed="false">
      <c r="B1429" s="103" t="s">
        <v>1112</v>
      </c>
      <c r="C1429" s="116" t="n">
        <v>41505789.85</v>
      </c>
    </row>
    <row r="1430" customFormat="false" ht="15" hidden="false" customHeight="false" outlineLevel="0" collapsed="false">
      <c r="B1430" s="103" t="s">
        <v>1113</v>
      </c>
      <c r="C1430" s="116" t="n">
        <v>700390907.07</v>
      </c>
    </row>
    <row r="1431" customFormat="false" ht="15" hidden="false" customHeight="false" outlineLevel="0" collapsed="false">
      <c r="B1431" s="103" t="s">
        <v>1114</v>
      </c>
      <c r="C1431" s="116" t="n">
        <v>284178309.17</v>
      </c>
    </row>
    <row r="1432" customFormat="false" ht="15" hidden="false" customHeight="false" outlineLevel="0" collapsed="false">
      <c r="B1432" s="103" t="s">
        <v>1115</v>
      </c>
      <c r="C1432" s="116" t="n">
        <v>72569452.67</v>
      </c>
    </row>
    <row r="1433" customFormat="false" ht="15" hidden="false" customHeight="false" outlineLevel="0" collapsed="false">
      <c r="B1433" s="103" t="s">
        <v>1116</v>
      </c>
      <c r="C1433" s="116" t="n">
        <v>234012376.85</v>
      </c>
    </row>
    <row r="1434" customFormat="false" ht="15" hidden="false" customHeight="false" outlineLevel="0" collapsed="false">
      <c r="B1434" s="103" t="s">
        <v>1117</v>
      </c>
      <c r="C1434" s="116" t="n">
        <v>8890655.09</v>
      </c>
    </row>
    <row r="1435" customFormat="false" ht="15" hidden="false" customHeight="false" outlineLevel="0" collapsed="false">
      <c r="B1435" s="103" t="s">
        <v>1118</v>
      </c>
      <c r="C1435" s="116" t="n">
        <v>477480036.41</v>
      </c>
    </row>
    <row r="1436" customFormat="false" ht="15" hidden="false" customHeight="false" outlineLevel="0" collapsed="false">
      <c r="B1436" s="103" t="s">
        <v>1119</v>
      </c>
      <c r="C1436" s="116" t="n">
        <v>105975270.2</v>
      </c>
    </row>
    <row r="1437" customFormat="false" ht="15" hidden="false" customHeight="false" outlineLevel="0" collapsed="false">
      <c r="B1437" s="103" t="s">
        <v>1120</v>
      </c>
      <c r="C1437" s="116" t="n">
        <v>77373859.8</v>
      </c>
    </row>
    <row r="1438" customFormat="false" ht="15" hidden="false" customHeight="false" outlineLevel="0" collapsed="false">
      <c r="B1438" s="103" t="s">
        <v>1121</v>
      </c>
      <c r="C1438" s="116" t="n">
        <v>3264225122.05</v>
      </c>
    </row>
    <row r="1439" customFormat="false" ht="15" hidden="false" customHeight="false" outlineLevel="0" collapsed="false">
      <c r="B1439" s="103" t="s">
        <v>1122</v>
      </c>
      <c r="C1439" s="116" t="n">
        <v>159524745.37</v>
      </c>
    </row>
    <row r="1440" customFormat="false" ht="15" hidden="false" customHeight="false" outlineLevel="0" collapsed="false">
      <c r="B1440" s="103" t="s">
        <v>1123</v>
      </c>
      <c r="C1440" s="116" t="n">
        <v>142667855.03</v>
      </c>
    </row>
    <row r="1441" customFormat="false" ht="15" hidden="false" customHeight="false" outlineLevel="0" collapsed="false">
      <c r="B1441" s="103" t="s">
        <v>1124</v>
      </c>
      <c r="C1441" s="116" t="n">
        <v>264252001.87</v>
      </c>
    </row>
    <row r="1442" customFormat="false" ht="15" hidden="false" customHeight="false" outlineLevel="0" collapsed="false">
      <c r="B1442" s="103" t="s">
        <v>1125</v>
      </c>
      <c r="C1442" s="116" t="n">
        <v>469932952.5</v>
      </c>
    </row>
    <row r="1443" customFormat="false" ht="15" hidden="false" customHeight="false" outlineLevel="0" collapsed="false">
      <c r="B1443" s="103" t="s">
        <v>1126</v>
      </c>
      <c r="C1443" s="116" t="n">
        <v>429532423.68</v>
      </c>
    </row>
    <row r="1444" customFormat="false" ht="15" hidden="false" customHeight="false" outlineLevel="0" collapsed="false">
      <c r="B1444" s="103" t="s">
        <v>1127</v>
      </c>
      <c r="C1444" s="116" t="n">
        <v>11999508.64</v>
      </c>
    </row>
    <row r="1445" customFormat="false" ht="15" hidden="false" customHeight="false" outlineLevel="0" collapsed="false">
      <c r="B1445" s="103" t="s">
        <v>1128</v>
      </c>
      <c r="C1445" s="116" t="n">
        <v>531113368.39</v>
      </c>
    </row>
    <row r="1446" customFormat="false" ht="15" hidden="false" customHeight="false" outlineLevel="0" collapsed="false">
      <c r="B1446" s="103" t="s">
        <v>1129</v>
      </c>
      <c r="C1446" s="116" t="n">
        <v>473047029.19</v>
      </c>
    </row>
    <row r="1447" customFormat="false" ht="15" hidden="false" customHeight="false" outlineLevel="0" collapsed="false">
      <c r="B1447" s="103" t="s">
        <v>1130</v>
      </c>
      <c r="C1447" s="116" t="n">
        <v>220585020.19</v>
      </c>
    </row>
    <row r="1448" customFormat="false" ht="15" hidden="false" customHeight="false" outlineLevel="0" collapsed="false">
      <c r="B1448" s="103" t="s">
        <v>1131</v>
      </c>
      <c r="C1448" s="116" t="n">
        <v>47974926.8</v>
      </c>
    </row>
    <row r="1449" customFormat="false" ht="15" hidden="false" customHeight="false" outlineLevel="0" collapsed="false">
      <c r="B1449" s="103" t="s">
        <v>1132</v>
      </c>
      <c r="C1449" s="116" t="n">
        <v>999907690.01</v>
      </c>
    </row>
    <row r="1450" customFormat="false" ht="15" hidden="false" customHeight="false" outlineLevel="0" collapsed="false">
      <c r="B1450" s="103" t="s">
        <v>1133</v>
      </c>
      <c r="C1450" s="116" t="n">
        <v>144171770.55</v>
      </c>
    </row>
    <row r="1451" customFormat="false" ht="15" hidden="false" customHeight="false" outlineLevel="0" collapsed="false">
      <c r="B1451" s="103" t="s">
        <v>1134</v>
      </c>
      <c r="C1451" s="116" t="n">
        <v>12265037.31</v>
      </c>
    </row>
    <row r="1452" customFormat="false" ht="15" hidden="false" customHeight="false" outlineLevel="0" collapsed="false">
      <c r="B1452" s="103" t="s">
        <v>1135</v>
      </c>
      <c r="C1452" s="116" t="n">
        <v>8060344.72</v>
      </c>
    </row>
    <row r="1453" customFormat="false" ht="15" hidden="false" customHeight="false" outlineLevel="0" collapsed="false">
      <c r="B1453" s="103" t="s">
        <v>1136</v>
      </c>
      <c r="C1453" s="116" t="n">
        <v>337731272.47</v>
      </c>
    </row>
    <row r="1454" customFormat="false" ht="15" hidden="false" customHeight="false" outlineLevel="0" collapsed="false">
      <c r="B1454" s="103" t="s">
        <v>1137</v>
      </c>
      <c r="C1454" s="116" t="n">
        <v>31364784.2</v>
      </c>
    </row>
    <row r="1455" customFormat="false" ht="15" hidden="false" customHeight="false" outlineLevel="0" collapsed="false">
      <c r="B1455" s="103" t="s">
        <v>1138</v>
      </c>
      <c r="C1455" s="116" t="n">
        <v>1248217580.42</v>
      </c>
    </row>
    <row r="1456" customFormat="false" ht="15" hidden="false" customHeight="false" outlineLevel="0" collapsed="false">
      <c r="B1456" s="103" t="s">
        <v>1139</v>
      </c>
      <c r="C1456" s="116" t="n">
        <v>40976078.07</v>
      </c>
    </row>
    <row r="1457" customFormat="false" ht="15" hidden="false" customHeight="false" outlineLevel="0" collapsed="false">
      <c r="B1457" s="103" t="s">
        <v>1140</v>
      </c>
      <c r="C1457" s="116" t="n">
        <v>19884826.5</v>
      </c>
    </row>
    <row r="1458" customFormat="false" ht="15" hidden="false" customHeight="false" outlineLevel="0" collapsed="false">
      <c r="B1458" s="103" t="s">
        <v>1141</v>
      </c>
      <c r="C1458" s="116" t="n">
        <v>1321805762.64</v>
      </c>
    </row>
    <row r="1459" customFormat="false" ht="15" hidden="false" customHeight="false" outlineLevel="0" collapsed="false">
      <c r="B1459" s="103" t="s">
        <v>1142</v>
      </c>
      <c r="C1459" s="116" t="n">
        <v>33094608.01</v>
      </c>
    </row>
    <row r="1460" customFormat="false" ht="15" hidden="false" customHeight="false" outlineLevel="0" collapsed="false">
      <c r="B1460" s="103" t="s">
        <v>1143</v>
      </c>
      <c r="C1460" s="116" t="n">
        <v>2654668814.57</v>
      </c>
    </row>
    <row r="1461" customFormat="false" ht="15" hidden="false" customHeight="false" outlineLevel="0" collapsed="false">
      <c r="B1461" s="103" t="s">
        <v>1144</v>
      </c>
      <c r="C1461" s="116" t="n">
        <v>634442899.25</v>
      </c>
    </row>
    <row r="1462" customFormat="false" ht="15" hidden="false" customHeight="false" outlineLevel="0" collapsed="false">
      <c r="B1462" s="103" t="s">
        <v>1145</v>
      </c>
      <c r="C1462" s="116" t="n">
        <v>3121955642.1</v>
      </c>
    </row>
    <row r="1463" customFormat="false" ht="15" hidden="false" customHeight="false" outlineLevel="0" collapsed="false">
      <c r="B1463" s="103" t="s">
        <v>1146</v>
      </c>
      <c r="C1463" s="116" t="n">
        <v>1743731965.88</v>
      </c>
    </row>
    <row r="1464" customFormat="false" ht="15" hidden="false" customHeight="false" outlineLevel="0" collapsed="false">
      <c r="B1464" s="103" t="s">
        <v>1147</v>
      </c>
      <c r="C1464" s="116" t="n">
        <v>72796216.87</v>
      </c>
    </row>
    <row r="1465" customFormat="false" ht="15" hidden="false" customHeight="false" outlineLevel="0" collapsed="false">
      <c r="B1465" s="103" t="s">
        <v>1148</v>
      </c>
      <c r="C1465" s="116" t="n">
        <v>1580483871.36</v>
      </c>
    </row>
    <row r="1466" customFormat="false" ht="15" hidden="false" customHeight="false" outlineLevel="0" collapsed="false">
      <c r="B1466" s="103" t="s">
        <v>1149</v>
      </c>
      <c r="C1466" s="116" t="n">
        <v>18448713.91</v>
      </c>
    </row>
    <row r="1467" customFormat="false" ht="15" hidden="false" customHeight="false" outlineLevel="0" collapsed="false">
      <c r="B1467" s="103" t="s">
        <v>1150</v>
      </c>
      <c r="C1467" s="116" t="n">
        <v>12698283.53</v>
      </c>
    </row>
    <row r="1468" customFormat="false" ht="15" hidden="false" customHeight="false" outlineLevel="0" collapsed="false">
      <c r="B1468" s="103" t="s">
        <v>1151</v>
      </c>
      <c r="C1468" s="116" t="n">
        <v>2650137.87</v>
      </c>
    </row>
    <row r="1469" customFormat="false" ht="15" hidden="false" customHeight="false" outlineLevel="0" collapsed="false">
      <c r="B1469" s="103" t="s">
        <v>1152</v>
      </c>
      <c r="C1469" s="116" t="n">
        <v>329403897.56</v>
      </c>
    </row>
    <row r="1470" customFormat="false" ht="15" hidden="false" customHeight="false" outlineLevel="0" collapsed="false">
      <c r="B1470" s="103" t="s">
        <v>1153</v>
      </c>
      <c r="C1470" s="116" t="n">
        <v>761449.75</v>
      </c>
    </row>
    <row r="1471" customFormat="false" ht="15" hidden="false" customHeight="false" outlineLevel="0" collapsed="false">
      <c r="B1471" s="103" t="s">
        <v>1154</v>
      </c>
      <c r="C1471" s="116" t="n">
        <v>968269761.82</v>
      </c>
    </row>
    <row r="1472" customFormat="false" ht="15" hidden="false" customHeight="false" outlineLevel="0" collapsed="false">
      <c r="B1472" s="103" t="s">
        <v>1155</v>
      </c>
      <c r="C1472" s="116" t="n">
        <v>1388798392.15</v>
      </c>
    </row>
    <row r="1473" customFormat="false" ht="15" hidden="false" customHeight="false" outlineLevel="0" collapsed="false">
      <c r="B1473" s="103" t="s">
        <v>1156</v>
      </c>
      <c r="C1473" s="116" t="n">
        <v>1168023591.06</v>
      </c>
    </row>
    <row r="1474" customFormat="false" ht="15" hidden="false" customHeight="false" outlineLevel="0" collapsed="false">
      <c r="B1474" s="103" t="s">
        <v>1157</v>
      </c>
      <c r="C1474" s="116" t="n">
        <v>104047721.07</v>
      </c>
    </row>
    <row r="1475" customFormat="false" ht="15" hidden="false" customHeight="false" outlineLevel="0" collapsed="false">
      <c r="B1475" s="103" t="s">
        <v>1158</v>
      </c>
      <c r="C1475" s="116" t="n">
        <v>940290927.11</v>
      </c>
    </row>
    <row r="1476" customFormat="false" ht="15" hidden="false" customHeight="false" outlineLevel="0" collapsed="false">
      <c r="B1476" s="103" t="s">
        <v>1159</v>
      </c>
      <c r="C1476" s="116" t="n">
        <v>1042946552.08</v>
      </c>
    </row>
    <row r="1477" customFormat="false" ht="15" hidden="false" customHeight="false" outlineLevel="0" collapsed="false">
      <c r="B1477" s="103" t="s">
        <v>1160</v>
      </c>
      <c r="C1477" s="116" t="n">
        <v>25839565.53</v>
      </c>
    </row>
    <row r="1478" customFormat="false" ht="15.75" hidden="false" customHeight="false" outlineLevel="0" collapsed="false">
      <c r="C1478" s="115" t="n">
        <f aca="false">SUM(C1242:C1477)</f>
        <v>102457661199.98</v>
      </c>
    </row>
    <row r="1481" customFormat="false" ht="15.75" hidden="false" customHeight="false" outlineLevel="0" collapsed="false">
      <c r="B1481" s="111" t="s">
        <v>1165</v>
      </c>
      <c r="C1481" s="115" t="n">
        <f aca="false">+C1478-C1239</f>
        <v>1845266832.22995</v>
      </c>
    </row>
    <row r="1483" customFormat="false" ht="12.75" hidden="false" customHeight="false" outlineLevel="0" collapsed="false">
      <c r="B1483" s="83" t="s">
        <v>1166</v>
      </c>
    </row>
    <row r="1486" s="82" customFormat="true" ht="15" hidden="false" customHeight="false" outlineLevel="0" collapsed="false">
      <c r="B1486" s="117" t="s">
        <v>1167</v>
      </c>
      <c r="C1486" s="99" t="n">
        <v>44255</v>
      </c>
      <c r="D1486" s="118"/>
      <c r="E1486" s="119"/>
      <c r="F1486" s="120"/>
      <c r="G1486" s="100"/>
      <c r="H1486" s="100"/>
    </row>
    <row r="1487" s="82" customFormat="true" ht="45" hidden="false" customHeight="false" outlineLevel="0" collapsed="false">
      <c r="B1487" s="121" t="s">
        <v>778</v>
      </c>
      <c r="C1487" s="121" t="s">
        <v>1168</v>
      </c>
      <c r="D1487" s="122" t="s">
        <v>780</v>
      </c>
      <c r="E1487" s="123" t="s">
        <v>781</v>
      </c>
      <c r="F1487" s="92" t="s">
        <v>782</v>
      </c>
      <c r="G1487" s="100"/>
      <c r="H1487" s="100"/>
    </row>
    <row r="1488" s="124" customFormat="true" ht="12.75" hidden="false" customHeight="false" outlineLevel="0" collapsed="false">
      <c r="B1488" s="125" t="s">
        <v>752</v>
      </c>
      <c r="C1488" s="126" t="s">
        <v>752</v>
      </c>
      <c r="D1488" s="127" t="s">
        <v>752</v>
      </c>
      <c r="E1488" s="127" t="s">
        <v>752</v>
      </c>
      <c r="F1488" s="127" t="s">
        <v>752</v>
      </c>
      <c r="G1488" s="128"/>
      <c r="H1488" s="128"/>
    </row>
    <row r="1489" s="82" customFormat="true" ht="12.75" hidden="false" customHeight="false" outlineLevel="0" collapsed="false">
      <c r="B1489" s="129"/>
      <c r="C1489" s="129"/>
      <c r="D1489" s="129"/>
      <c r="E1489" s="129"/>
      <c r="F1489" s="120"/>
      <c r="G1489" s="100"/>
      <c r="H1489" s="100"/>
    </row>
    <row r="1490" s="82" customFormat="true" ht="12.75" hidden="false" customHeight="false" outlineLevel="0" collapsed="false">
      <c r="B1490" s="129"/>
      <c r="C1490" s="129"/>
      <c r="D1490" s="129"/>
      <c r="E1490" s="129"/>
      <c r="F1490" s="120"/>
      <c r="G1490" s="100"/>
      <c r="H1490" s="100"/>
    </row>
    <row r="1491" s="82" customFormat="true" ht="12.75" hidden="false" customHeight="false" outlineLevel="0" collapsed="false">
      <c r="B1491" s="130" t="s">
        <v>1169</v>
      </c>
      <c r="C1491" s="126" t="s">
        <v>752</v>
      </c>
      <c r="D1491" s="129"/>
      <c r="E1491" s="129"/>
      <c r="F1491" s="120"/>
      <c r="G1491" s="100"/>
      <c r="H1491" s="100"/>
    </row>
    <row r="1492" s="82" customFormat="true" ht="12.75" hidden="false" customHeight="false" outlineLevel="0" collapsed="false">
      <c r="B1492" s="129"/>
      <c r="C1492" s="129"/>
      <c r="D1492" s="129"/>
      <c r="E1492" s="129"/>
      <c r="F1492" s="120"/>
      <c r="G1492" s="100"/>
      <c r="H1492" s="100"/>
    </row>
    <row r="1493" s="82" customFormat="true" ht="15" hidden="false" customHeight="false" outlineLevel="0" collapsed="false">
      <c r="B1493" s="109" t="s">
        <v>1170</v>
      </c>
      <c r="C1493" s="129"/>
      <c r="E1493" s="129"/>
      <c r="F1493" s="120"/>
      <c r="G1493" s="100"/>
      <c r="H1493" s="100"/>
    </row>
    <row r="1494" s="82" customFormat="true" ht="12.75" hidden="false" customHeight="false" outlineLevel="0" collapsed="false">
      <c r="B1494" s="129"/>
      <c r="C1494" s="129"/>
      <c r="E1494" s="129"/>
      <c r="F1494" s="120"/>
      <c r="G1494" s="100"/>
      <c r="H1494" s="100"/>
    </row>
    <row r="1495" s="82" customFormat="true" ht="15" hidden="false" customHeight="false" outlineLevel="0" collapsed="false">
      <c r="B1495" s="131" t="s">
        <v>1171</v>
      </c>
      <c r="C1495" s="132" t="s">
        <v>1172</v>
      </c>
      <c r="E1495" s="129"/>
      <c r="F1495" s="120"/>
      <c r="G1495" s="100"/>
      <c r="H1495" s="100"/>
    </row>
    <row r="1496" s="82" customFormat="true" ht="15" hidden="false" customHeight="false" outlineLevel="0" collapsed="false">
      <c r="B1496" s="133"/>
      <c r="C1496" s="126" t="s">
        <v>752</v>
      </c>
      <c r="E1496" s="129"/>
      <c r="F1496" s="120"/>
      <c r="G1496" s="100"/>
      <c r="H1496" s="100"/>
    </row>
    <row r="1497" s="82" customFormat="true" ht="15" hidden="false" customHeight="false" outlineLevel="0" collapsed="false">
      <c r="B1497" s="134"/>
      <c r="C1497" s="135"/>
      <c r="E1497" s="129"/>
      <c r="F1497" s="120"/>
      <c r="G1497" s="100"/>
      <c r="H1497" s="100"/>
    </row>
    <row r="1498" s="82" customFormat="true" ht="12.75" hidden="false" customHeight="false" outlineLevel="0" collapsed="false">
      <c r="E1498" s="129"/>
      <c r="F1498" s="120"/>
      <c r="G1498" s="100"/>
      <c r="H1498" s="100"/>
    </row>
    <row r="1499" s="82" customFormat="true" ht="15" hidden="false" customHeight="false" outlineLevel="0" collapsed="false">
      <c r="B1499" s="136" t="s">
        <v>1161</v>
      </c>
      <c r="C1499" s="137" t="s">
        <v>1172</v>
      </c>
      <c r="E1499" s="129"/>
      <c r="F1499" s="120"/>
      <c r="G1499" s="100"/>
      <c r="H1499" s="100"/>
    </row>
    <row r="1500" s="82" customFormat="true" ht="12.75" hidden="false" customHeight="false" outlineLevel="0" collapsed="false">
      <c r="B1500" s="126"/>
      <c r="C1500" s="126" t="s">
        <v>752</v>
      </c>
      <c r="E1500" s="129"/>
      <c r="F1500" s="120"/>
      <c r="G1500" s="100"/>
      <c r="H1500" s="100"/>
    </row>
    <row r="1501" s="82" customFormat="true" ht="12.75" hidden="false" customHeight="false" outlineLevel="0" collapsed="false">
      <c r="C1501" s="124"/>
      <c r="E1501" s="129"/>
      <c r="F1501" s="120"/>
      <c r="G1501" s="100"/>
      <c r="H1501" s="100"/>
    </row>
    <row r="1502" s="82" customFormat="true" ht="15" hidden="false" customHeight="false" outlineLevel="0" collapsed="false">
      <c r="B1502" s="131" t="s">
        <v>1173</v>
      </c>
      <c r="C1502" s="132" t="s">
        <v>1174</v>
      </c>
      <c r="E1502" s="129"/>
      <c r="F1502" s="120"/>
      <c r="G1502" s="100"/>
      <c r="H1502" s="100"/>
    </row>
    <row r="1503" s="82" customFormat="true" ht="15" hidden="false" customHeight="false" outlineLevel="0" collapsed="false">
      <c r="B1503" s="133"/>
      <c r="C1503" s="126" t="s">
        <v>752</v>
      </c>
      <c r="E1503" s="129"/>
      <c r="F1503" s="120"/>
      <c r="G1503" s="100"/>
      <c r="H1503" s="100"/>
    </row>
    <row r="1504" s="82" customFormat="true" ht="12.75" hidden="false" customHeight="false" outlineLevel="0" collapsed="false">
      <c r="C1504" s="124"/>
      <c r="F1504" s="100"/>
      <c r="G1504" s="100"/>
      <c r="H1504" s="100"/>
    </row>
    <row r="1505" s="82" customFormat="true" ht="15" hidden="false" customHeight="false" outlineLevel="0" collapsed="false">
      <c r="B1505" s="136" t="s">
        <v>1175</v>
      </c>
      <c r="C1505" s="138" t="s">
        <v>1174</v>
      </c>
      <c r="F1505" s="100"/>
      <c r="G1505" s="100"/>
      <c r="H1505" s="100"/>
    </row>
    <row r="1506" s="82" customFormat="true" ht="15" hidden="false" customHeight="false" outlineLevel="0" collapsed="false">
      <c r="B1506" s="133"/>
      <c r="C1506" s="126" t="s">
        <v>752</v>
      </c>
      <c r="F1506" s="100"/>
      <c r="G1506" s="100"/>
      <c r="H1506" s="100"/>
    </row>
    <row r="1507" s="82" customFormat="true" ht="12.75" hidden="false" customHeight="false" outlineLevel="0" collapsed="false">
      <c r="C1507" s="124"/>
      <c r="F1507" s="100"/>
      <c r="G1507" s="100"/>
      <c r="H1507" s="100"/>
    </row>
    <row r="1508" s="82" customFormat="true" ht="15" hidden="false" customHeight="false" outlineLevel="0" collapsed="false">
      <c r="B1508" s="139" t="s">
        <v>1176</v>
      </c>
      <c r="C1508" s="126" t="s">
        <v>752</v>
      </c>
      <c r="F1508" s="100"/>
      <c r="G1508" s="100"/>
      <c r="H1508" s="100"/>
    </row>
    <row r="1509" s="82" customFormat="true" ht="12.75" hidden="false" customHeight="false" outlineLevel="0" collapsed="false">
      <c r="F1509" s="100"/>
      <c r="G1509" s="100"/>
      <c r="H1509" s="100"/>
    </row>
  </sheetData>
  <mergeCells count="4">
    <mergeCell ref="B1:E1"/>
    <mergeCell ref="C3:C7"/>
    <mergeCell ref="D3:D7"/>
    <mergeCell ref="F382:F520"/>
  </mergeCells>
  <conditionalFormatting sqref="B376">
    <cfRule type="expression" priority="2" aboveAverage="0" equalAverage="0" bottom="0" percent="0" rank="0" text="" dxfId="3">
      <formula>$A66410="Total"</formula>
    </cfRule>
  </conditionalFormatting>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60" width="5.42"/>
    <col collapsed="false" customWidth="true" hidden="false" outlineLevel="0" max="2" min="2" style="60" width="85.71"/>
    <col collapsed="false" customWidth="true" hidden="false" outlineLevel="0" max="3" min="3" style="61" width="25.71"/>
    <col collapsed="false" customWidth="true" hidden="false" outlineLevel="0" max="4" min="4" style="60" width="30.29"/>
    <col collapsed="false" customWidth="true" hidden="false" outlineLevel="0" max="5" min="5" style="60" width="14.29"/>
    <col collapsed="false" customWidth="true" hidden="false" outlineLevel="0" max="6" min="6" style="62" width="11.57"/>
    <col collapsed="false" customWidth="true" hidden="false" outlineLevel="0" max="7" min="7" style="62" width="18.14"/>
    <col collapsed="false" customWidth="false" hidden="false" outlineLevel="0" max="8" min="8" style="62" width="9.14"/>
    <col collapsed="false" customWidth="false" hidden="false" outlineLevel="0" max="16384" min="9" style="60" width="9.14"/>
  </cols>
  <sheetData>
    <row r="1" s="1" customFormat="true" ht="12.75" hidden="false" customHeight="false" outlineLevel="0" collapsed="false">
      <c r="A1" s="4" t="s">
        <v>0</v>
      </c>
      <c r="B1" s="63" t="s">
        <v>8</v>
      </c>
      <c r="C1" s="63"/>
      <c r="D1" s="63"/>
      <c r="E1" s="63"/>
      <c r="F1" s="64"/>
      <c r="G1" s="64"/>
      <c r="H1" s="64"/>
    </row>
    <row r="2" s="1" customFormat="true" ht="13.5" hidden="false" customHeight="false" outlineLevel="0" collapsed="false">
      <c r="C2" s="65"/>
      <c r="F2" s="64"/>
      <c r="G2" s="64"/>
      <c r="H2" s="64"/>
    </row>
    <row r="3" s="8" customFormat="true" ht="15" hidden="false" customHeight="false" outlineLevel="0" collapsed="false">
      <c r="B3" s="66" t="s">
        <v>1177</v>
      </c>
      <c r="C3" s="67"/>
      <c r="D3" s="68"/>
      <c r="F3" s="69"/>
      <c r="G3" s="69"/>
      <c r="H3" s="69"/>
      <c r="I3" s="140"/>
    </row>
    <row r="4" s="8" customFormat="true" ht="15" hidden="false" customHeight="false" outlineLevel="0" collapsed="false">
      <c r="B4" s="71" t="s">
        <v>1178</v>
      </c>
      <c r="C4" s="67"/>
      <c r="D4" s="68"/>
      <c r="F4" s="69"/>
      <c r="G4" s="69"/>
      <c r="H4" s="69"/>
      <c r="I4" s="140"/>
    </row>
    <row r="5" s="8" customFormat="true" ht="15" hidden="false" customHeight="false" outlineLevel="0" collapsed="false">
      <c r="B5" s="72" t="s">
        <v>194</v>
      </c>
      <c r="C5" s="67"/>
      <c r="D5" s="68"/>
      <c r="F5" s="69"/>
      <c r="G5" s="69"/>
      <c r="H5" s="69"/>
      <c r="I5" s="140"/>
    </row>
    <row r="6" s="8" customFormat="true" ht="15" hidden="false" customHeight="false" outlineLevel="0" collapsed="false">
      <c r="B6" s="72" t="s">
        <v>1179</v>
      </c>
      <c r="C6" s="67"/>
      <c r="D6" s="68"/>
      <c r="F6" s="69"/>
      <c r="G6" s="69"/>
      <c r="H6" s="69"/>
      <c r="I6" s="140"/>
    </row>
    <row r="7" s="8" customFormat="true" ht="30.75" hidden="false" customHeight="false" outlineLevel="0" collapsed="false">
      <c r="B7" s="141" t="s">
        <v>1180</v>
      </c>
      <c r="C7" s="67"/>
      <c r="D7" s="68"/>
      <c r="F7" s="69"/>
      <c r="G7" s="69"/>
      <c r="H7" s="69"/>
      <c r="I7" s="140"/>
    </row>
    <row r="8" s="8" customFormat="true" ht="12.75" hidden="false" customHeight="false" outlineLevel="0" collapsed="false">
      <c r="C8" s="74" t="s">
        <v>197</v>
      </c>
      <c r="D8" s="74" t="s">
        <v>198</v>
      </c>
      <c r="F8" s="69"/>
      <c r="G8" s="69"/>
      <c r="H8" s="69"/>
    </row>
    <row r="11" customFormat="false" ht="12.75" hidden="false" customHeight="false" outlineLevel="0" collapsed="false">
      <c r="B11" s="60" t="s">
        <v>199</v>
      </c>
    </row>
    <row r="13" customFormat="false" ht="12.75" hidden="false" customHeight="false" outlineLevel="0" collapsed="false">
      <c r="B13" s="75" t="s">
        <v>200</v>
      </c>
      <c r="C13" s="76" t="s">
        <v>201</v>
      </c>
      <c r="D13" s="75" t="s">
        <v>202</v>
      </c>
      <c r="E13" s="75" t="s">
        <v>203</v>
      </c>
      <c r="F13" s="77" t="s">
        <v>204</v>
      </c>
      <c r="G13" s="77" t="s">
        <v>205</v>
      </c>
      <c r="H13" s="77" t="s">
        <v>206</v>
      </c>
      <c r="I13" s="78"/>
    </row>
    <row r="14" customFormat="false" ht="12.75" hidden="false" customHeight="false" outlineLevel="0" collapsed="false">
      <c r="B14" s="78" t="s">
        <v>208</v>
      </c>
      <c r="C14" s="79"/>
    </row>
    <row r="15" customFormat="false" ht="12.75" hidden="false" customHeight="false" outlineLevel="0" collapsed="false">
      <c r="B15" s="78" t="s">
        <v>207</v>
      </c>
      <c r="C15" s="79"/>
    </row>
    <row r="16" customFormat="false" ht="12.75" hidden="false" customHeight="false" outlineLevel="0" collapsed="false">
      <c r="B16" s="60" t="s">
        <v>209</v>
      </c>
      <c r="C16" s="79" t="s">
        <v>210</v>
      </c>
      <c r="D16" s="60" t="s">
        <v>211</v>
      </c>
      <c r="E16" s="60" t="s">
        <v>212</v>
      </c>
      <c r="F16" s="62" t="n">
        <v>609175</v>
      </c>
      <c r="G16" s="62" t="n">
        <v>14373.79</v>
      </c>
      <c r="H16" s="62" t="n">
        <v>3.23</v>
      </c>
      <c r="J16" s="114"/>
    </row>
    <row r="17" customFormat="false" ht="12.75" hidden="false" customHeight="false" outlineLevel="0" collapsed="false">
      <c r="B17" s="60" t="s">
        <v>213</v>
      </c>
      <c r="C17" s="79" t="s">
        <v>210</v>
      </c>
      <c r="D17" s="60" t="s">
        <v>214</v>
      </c>
      <c r="E17" s="60" t="s">
        <v>215</v>
      </c>
      <c r="F17" s="62" t="n">
        <v>598600</v>
      </c>
      <c r="G17" s="62" t="n">
        <v>14153.9</v>
      </c>
      <c r="H17" s="62" t="n">
        <v>3.18</v>
      </c>
      <c r="J17" s="114"/>
    </row>
    <row r="18" customFormat="false" ht="12.75" hidden="false" customHeight="false" outlineLevel="0" collapsed="false">
      <c r="B18" s="60" t="s">
        <v>216</v>
      </c>
      <c r="C18" s="79" t="s">
        <v>210</v>
      </c>
      <c r="D18" s="60" t="s">
        <v>217</v>
      </c>
      <c r="E18" s="60" t="s">
        <v>218</v>
      </c>
      <c r="F18" s="62" t="n">
        <v>336350</v>
      </c>
      <c r="G18" s="62" t="n">
        <v>11954.55</v>
      </c>
      <c r="H18" s="62" t="n">
        <v>2.69</v>
      </c>
      <c r="J18" s="114"/>
    </row>
    <row r="19" customFormat="false" ht="12.75" hidden="false" customHeight="false" outlineLevel="0" collapsed="false">
      <c r="B19" s="60" t="s">
        <v>247</v>
      </c>
      <c r="C19" s="79" t="s">
        <v>210</v>
      </c>
      <c r="D19" s="60" t="s">
        <v>248</v>
      </c>
      <c r="E19" s="60" t="s">
        <v>249</v>
      </c>
      <c r="F19" s="62" t="n">
        <v>1379250</v>
      </c>
      <c r="G19" s="62" t="n">
        <v>11639.49</v>
      </c>
      <c r="H19" s="62" t="n">
        <v>2.62</v>
      </c>
      <c r="J19" s="114"/>
    </row>
    <row r="20" customFormat="false" ht="12.75" hidden="false" customHeight="false" outlineLevel="0" collapsed="false">
      <c r="B20" s="60" t="s">
        <v>229</v>
      </c>
      <c r="C20" s="79" t="s">
        <v>210</v>
      </c>
      <c r="D20" s="60" t="s">
        <v>230</v>
      </c>
      <c r="E20" s="60" t="s">
        <v>231</v>
      </c>
      <c r="F20" s="62" t="n">
        <v>1548500</v>
      </c>
      <c r="G20" s="62" t="n">
        <v>11500.71</v>
      </c>
      <c r="H20" s="62" t="n">
        <v>2.59</v>
      </c>
      <c r="J20" s="114"/>
    </row>
    <row r="21" customFormat="false" ht="12.75" hidden="false" customHeight="false" outlineLevel="0" collapsed="false">
      <c r="B21" s="60" t="s">
        <v>1181</v>
      </c>
      <c r="C21" s="79" t="s">
        <v>210</v>
      </c>
      <c r="D21" s="60" t="s">
        <v>230</v>
      </c>
      <c r="E21" s="60" t="s">
        <v>1182</v>
      </c>
      <c r="F21" s="62" t="n">
        <v>2213000</v>
      </c>
      <c r="G21" s="62" t="n">
        <v>10693.22</v>
      </c>
      <c r="H21" s="62" t="n">
        <v>2.4</v>
      </c>
      <c r="J21" s="114"/>
    </row>
    <row r="22" customFormat="false" ht="12.75" hidden="false" customHeight="false" outlineLevel="0" collapsed="false">
      <c r="B22" s="60" t="s">
        <v>221</v>
      </c>
      <c r="C22" s="79" t="s">
        <v>210</v>
      </c>
      <c r="D22" s="60" t="s">
        <v>222</v>
      </c>
      <c r="E22" s="60" t="s">
        <v>223</v>
      </c>
      <c r="F22" s="62" t="n">
        <v>4788400</v>
      </c>
      <c r="G22" s="62" t="n">
        <v>10335.76</v>
      </c>
      <c r="H22" s="62" t="n">
        <v>2.32</v>
      </c>
      <c r="J22" s="114"/>
    </row>
    <row r="23" customFormat="false" ht="12.75" hidden="false" customHeight="false" outlineLevel="0" collapsed="false">
      <c r="B23" s="60" t="s">
        <v>219</v>
      </c>
      <c r="C23" s="79" t="s">
        <v>210</v>
      </c>
      <c r="D23" s="60" t="s">
        <v>217</v>
      </c>
      <c r="E23" s="60" t="s">
        <v>220</v>
      </c>
      <c r="F23" s="62" t="n">
        <v>767200</v>
      </c>
      <c r="G23" s="62" t="n">
        <v>8645.96</v>
      </c>
      <c r="H23" s="62" t="n">
        <v>1.94</v>
      </c>
      <c r="J23" s="114"/>
    </row>
    <row r="24" customFormat="false" ht="12.75" hidden="false" customHeight="false" outlineLevel="0" collapsed="false">
      <c r="B24" s="60" t="s">
        <v>483</v>
      </c>
      <c r="C24" s="79" t="s">
        <v>210</v>
      </c>
      <c r="D24" s="60" t="s">
        <v>217</v>
      </c>
      <c r="E24" s="60" t="s">
        <v>484</v>
      </c>
      <c r="F24" s="62" t="n">
        <v>490000</v>
      </c>
      <c r="G24" s="62" t="n">
        <v>8406.44</v>
      </c>
      <c r="H24" s="62" t="n">
        <v>1.89</v>
      </c>
      <c r="J24" s="114"/>
    </row>
    <row r="25" customFormat="false" ht="12.75" hidden="false" customHeight="false" outlineLevel="0" collapsed="false">
      <c r="B25" s="60" t="s">
        <v>338</v>
      </c>
      <c r="C25" s="79" t="s">
        <v>210</v>
      </c>
      <c r="D25" s="60" t="s">
        <v>239</v>
      </c>
      <c r="E25" s="60" t="s">
        <v>339</v>
      </c>
      <c r="F25" s="62" t="n">
        <v>506502</v>
      </c>
      <c r="G25" s="62" t="n">
        <v>8096.43</v>
      </c>
      <c r="H25" s="62" t="n">
        <v>1.82</v>
      </c>
      <c r="J25" s="114"/>
    </row>
    <row r="26" customFormat="false" ht="12.75" hidden="false" customHeight="false" outlineLevel="0" collapsed="false">
      <c r="B26" s="60" t="s">
        <v>238</v>
      </c>
      <c r="C26" s="79" t="s">
        <v>210</v>
      </c>
      <c r="D26" s="60" t="s">
        <v>239</v>
      </c>
      <c r="E26" s="60" t="s">
        <v>240</v>
      </c>
      <c r="F26" s="62" t="n">
        <v>120700</v>
      </c>
      <c r="G26" s="62" t="n">
        <v>7927.46</v>
      </c>
      <c r="H26" s="62" t="n">
        <v>1.78</v>
      </c>
      <c r="J26" s="114"/>
    </row>
    <row r="27" customFormat="false" ht="12.75" hidden="false" customHeight="false" outlineLevel="0" collapsed="false">
      <c r="B27" s="60" t="s">
        <v>405</v>
      </c>
      <c r="C27" s="79" t="s">
        <v>210</v>
      </c>
      <c r="D27" s="60" t="s">
        <v>406</v>
      </c>
      <c r="E27" s="60" t="s">
        <v>407</v>
      </c>
      <c r="F27" s="62" t="n">
        <v>431678</v>
      </c>
      <c r="G27" s="62" t="n">
        <v>7842.51</v>
      </c>
      <c r="H27" s="62" t="n">
        <v>1.76</v>
      </c>
      <c r="J27" s="114"/>
    </row>
    <row r="28" customFormat="false" ht="12.75" hidden="false" customHeight="false" outlineLevel="0" collapsed="false">
      <c r="B28" s="60" t="s">
        <v>257</v>
      </c>
      <c r="C28" s="79" t="s">
        <v>210</v>
      </c>
      <c r="D28" s="60" t="s">
        <v>248</v>
      </c>
      <c r="E28" s="60" t="s">
        <v>258</v>
      </c>
      <c r="F28" s="62" t="n">
        <v>180800</v>
      </c>
      <c r="G28" s="62" t="n">
        <v>7711.12</v>
      </c>
      <c r="H28" s="62" t="n">
        <v>1.73</v>
      </c>
      <c r="J28" s="114"/>
    </row>
    <row r="29" customFormat="false" ht="12.75" hidden="false" customHeight="false" outlineLevel="0" collapsed="false">
      <c r="B29" s="60" t="s">
        <v>433</v>
      </c>
      <c r="C29" s="79" t="s">
        <v>210</v>
      </c>
      <c r="D29" s="60" t="s">
        <v>413</v>
      </c>
      <c r="E29" s="60" t="s">
        <v>434</v>
      </c>
      <c r="F29" s="62" t="n">
        <v>1112601</v>
      </c>
      <c r="G29" s="62" t="n">
        <v>7638.01</v>
      </c>
      <c r="H29" s="62" t="n">
        <v>1.72</v>
      </c>
      <c r="J29" s="114"/>
    </row>
    <row r="30" customFormat="false" ht="12.75" hidden="false" customHeight="false" outlineLevel="0" collapsed="false">
      <c r="B30" s="60" t="s">
        <v>387</v>
      </c>
      <c r="C30" s="79" t="s">
        <v>210</v>
      </c>
      <c r="D30" s="60" t="s">
        <v>230</v>
      </c>
      <c r="E30" s="60" t="s">
        <v>388</v>
      </c>
      <c r="F30" s="62" t="n">
        <v>528400</v>
      </c>
      <c r="G30" s="62" t="n">
        <v>7536.31</v>
      </c>
      <c r="H30" s="62" t="n">
        <v>1.69</v>
      </c>
      <c r="J30" s="114"/>
    </row>
    <row r="31" customFormat="false" ht="12.75" hidden="false" customHeight="false" outlineLevel="0" collapsed="false">
      <c r="B31" s="60" t="s">
        <v>232</v>
      </c>
      <c r="C31" s="79" t="s">
        <v>210</v>
      </c>
      <c r="D31" s="60" t="s">
        <v>233</v>
      </c>
      <c r="E31" s="60" t="s">
        <v>234</v>
      </c>
      <c r="F31" s="62" t="n">
        <v>558175</v>
      </c>
      <c r="G31" s="62" t="n">
        <v>6813.92</v>
      </c>
      <c r="H31" s="62" t="n">
        <v>1.53</v>
      </c>
      <c r="J31" s="114"/>
    </row>
    <row r="32" customFormat="false" ht="12.75" hidden="false" customHeight="false" outlineLevel="0" collapsed="false">
      <c r="B32" s="60" t="s">
        <v>289</v>
      </c>
      <c r="C32" s="79" t="s">
        <v>210</v>
      </c>
      <c r="D32" s="60" t="s">
        <v>230</v>
      </c>
      <c r="E32" s="60" t="s">
        <v>290</v>
      </c>
      <c r="F32" s="62" t="n">
        <v>889977</v>
      </c>
      <c r="G32" s="62" t="n">
        <v>6607.19</v>
      </c>
      <c r="H32" s="62" t="n">
        <v>1.49</v>
      </c>
      <c r="J32" s="114"/>
    </row>
    <row r="33" customFormat="false" ht="12.75" hidden="false" customHeight="false" outlineLevel="0" collapsed="false">
      <c r="B33" s="60" t="s">
        <v>224</v>
      </c>
      <c r="C33" s="79" t="s">
        <v>210</v>
      </c>
      <c r="D33" s="60" t="s">
        <v>222</v>
      </c>
      <c r="E33" s="60" t="s">
        <v>225</v>
      </c>
      <c r="F33" s="62" t="n">
        <v>300300</v>
      </c>
      <c r="G33" s="62" t="n">
        <v>6522.82</v>
      </c>
      <c r="H33" s="62" t="n">
        <v>1.47</v>
      </c>
      <c r="J33" s="114"/>
    </row>
    <row r="34" customFormat="false" ht="12.75" hidden="false" customHeight="false" outlineLevel="0" collapsed="false">
      <c r="B34" s="60" t="s">
        <v>393</v>
      </c>
      <c r="C34" s="79" t="s">
        <v>210</v>
      </c>
      <c r="D34" s="60" t="s">
        <v>239</v>
      </c>
      <c r="E34" s="60" t="s">
        <v>394</v>
      </c>
      <c r="F34" s="62" t="n">
        <v>255550</v>
      </c>
      <c r="G34" s="62" t="n">
        <v>5338.82</v>
      </c>
      <c r="H34" s="62" t="n">
        <v>1.2</v>
      </c>
      <c r="J34" s="114"/>
    </row>
    <row r="35" customFormat="false" ht="12.75" hidden="false" customHeight="false" outlineLevel="0" collapsed="false">
      <c r="B35" s="60" t="s">
        <v>490</v>
      </c>
      <c r="C35" s="79" t="s">
        <v>210</v>
      </c>
      <c r="D35" s="60" t="s">
        <v>491</v>
      </c>
      <c r="E35" s="60" t="s">
        <v>492</v>
      </c>
      <c r="F35" s="62" t="n">
        <v>108950</v>
      </c>
      <c r="G35" s="62" t="n">
        <v>5232.65</v>
      </c>
      <c r="H35" s="62" t="n">
        <v>1.18</v>
      </c>
      <c r="J35" s="114"/>
    </row>
    <row r="36" customFormat="false" ht="12.75" hidden="false" customHeight="false" outlineLevel="0" collapsed="false">
      <c r="B36" s="60" t="s">
        <v>250</v>
      </c>
      <c r="C36" s="79" t="s">
        <v>210</v>
      </c>
      <c r="D36" s="60" t="s">
        <v>222</v>
      </c>
      <c r="E36" s="60" t="s">
        <v>251</v>
      </c>
      <c r="F36" s="62" t="n">
        <v>614250</v>
      </c>
      <c r="G36" s="62" t="n">
        <v>4414</v>
      </c>
      <c r="H36" s="62" t="n">
        <v>0.99</v>
      </c>
      <c r="J36" s="114"/>
    </row>
    <row r="37" customFormat="false" ht="12.75" hidden="false" customHeight="false" outlineLevel="0" collapsed="false">
      <c r="B37" s="60" t="s">
        <v>241</v>
      </c>
      <c r="C37" s="79" t="s">
        <v>210</v>
      </c>
      <c r="D37" s="60" t="s">
        <v>242</v>
      </c>
      <c r="E37" s="60" t="s">
        <v>243</v>
      </c>
      <c r="F37" s="62" t="n">
        <v>657800</v>
      </c>
      <c r="G37" s="62" t="n">
        <v>4377.33</v>
      </c>
      <c r="H37" s="62" t="n">
        <v>0.98</v>
      </c>
      <c r="J37" s="114"/>
    </row>
    <row r="38" customFormat="false" ht="12.75" hidden="false" customHeight="false" outlineLevel="0" collapsed="false">
      <c r="B38" s="60" t="s">
        <v>1183</v>
      </c>
      <c r="C38" s="79" t="s">
        <v>210</v>
      </c>
      <c r="F38" s="62" t="n">
        <v>11975</v>
      </c>
      <c r="G38" s="62" t="n">
        <v>4342.33</v>
      </c>
      <c r="H38" s="62" t="n">
        <v>0.98</v>
      </c>
      <c r="J38" s="114"/>
    </row>
    <row r="39" customFormat="false" ht="12.75" hidden="false" customHeight="false" outlineLevel="0" collapsed="false">
      <c r="B39" s="60" t="s">
        <v>266</v>
      </c>
      <c r="C39" s="79" t="s">
        <v>210</v>
      </c>
      <c r="D39" s="60" t="s">
        <v>267</v>
      </c>
      <c r="E39" s="60" t="s">
        <v>268</v>
      </c>
      <c r="F39" s="62" t="n">
        <v>1944000</v>
      </c>
      <c r="G39" s="62" t="n">
        <v>4336.09</v>
      </c>
      <c r="H39" s="62" t="n">
        <v>0.97</v>
      </c>
      <c r="J39" s="114"/>
    </row>
    <row r="40" customFormat="false" ht="12.75" hidden="false" customHeight="false" outlineLevel="0" collapsed="false">
      <c r="B40" s="60" t="s">
        <v>259</v>
      </c>
      <c r="C40" s="79" t="s">
        <v>210</v>
      </c>
      <c r="D40" s="60" t="s">
        <v>217</v>
      </c>
      <c r="E40" s="60" t="s">
        <v>260</v>
      </c>
      <c r="F40" s="62" t="n">
        <v>307000</v>
      </c>
      <c r="G40" s="62" t="n">
        <v>4328.7</v>
      </c>
      <c r="H40" s="62" t="n">
        <v>0.97</v>
      </c>
      <c r="J40" s="114"/>
    </row>
    <row r="41" customFormat="false" ht="12.75" hidden="false" customHeight="false" outlineLevel="0" collapsed="false">
      <c r="B41" s="60" t="s">
        <v>272</v>
      </c>
      <c r="C41" s="79" t="s">
        <v>210</v>
      </c>
      <c r="D41" s="60" t="s">
        <v>248</v>
      </c>
      <c r="E41" s="60" t="s">
        <v>273</v>
      </c>
      <c r="F41" s="62" t="n">
        <v>102884</v>
      </c>
      <c r="G41" s="62" t="n">
        <v>4180.59</v>
      </c>
      <c r="H41" s="62" t="n">
        <v>0.94</v>
      </c>
      <c r="J41" s="114"/>
    </row>
    <row r="42" customFormat="false" ht="12.75" hidden="false" customHeight="false" outlineLevel="0" collapsed="false">
      <c r="B42" s="60" t="s">
        <v>308</v>
      </c>
      <c r="C42" s="79" t="s">
        <v>210</v>
      </c>
      <c r="D42" s="60" t="s">
        <v>222</v>
      </c>
      <c r="E42" s="60" t="s">
        <v>309</v>
      </c>
      <c r="F42" s="62" t="n">
        <v>131550</v>
      </c>
      <c r="G42" s="62" t="n">
        <v>4176.25</v>
      </c>
      <c r="H42" s="62" t="n">
        <v>0.94</v>
      </c>
      <c r="J42" s="114"/>
    </row>
    <row r="43" customFormat="false" ht="12.75" hidden="false" customHeight="false" outlineLevel="0" collapsed="false">
      <c r="B43" s="60" t="s">
        <v>1184</v>
      </c>
      <c r="C43" s="79" t="s">
        <v>210</v>
      </c>
      <c r="D43" s="60" t="s">
        <v>248</v>
      </c>
      <c r="E43" s="60" t="s">
        <v>1185</v>
      </c>
      <c r="F43" s="62" t="n">
        <v>440200</v>
      </c>
      <c r="G43" s="62" t="n">
        <v>4072.07</v>
      </c>
      <c r="H43" s="62" t="n">
        <v>0.92</v>
      </c>
      <c r="J43" s="114"/>
    </row>
    <row r="44" customFormat="false" ht="12.75" hidden="false" customHeight="false" outlineLevel="0" collapsed="false">
      <c r="B44" s="60" t="s">
        <v>1186</v>
      </c>
      <c r="C44" s="79" t="s">
        <v>210</v>
      </c>
      <c r="D44" s="60" t="s">
        <v>267</v>
      </c>
      <c r="E44" s="60" t="s">
        <v>1187</v>
      </c>
      <c r="F44" s="62" t="n">
        <v>1931349</v>
      </c>
      <c r="G44" s="62" t="n">
        <v>4039.42</v>
      </c>
      <c r="H44" s="62" t="n">
        <v>0.91</v>
      </c>
      <c r="J44" s="114"/>
    </row>
    <row r="45" customFormat="false" ht="12.75" hidden="false" customHeight="false" outlineLevel="0" collapsed="false">
      <c r="B45" s="60" t="s">
        <v>376</v>
      </c>
      <c r="C45" s="79" t="s">
        <v>210</v>
      </c>
      <c r="D45" s="60" t="s">
        <v>255</v>
      </c>
      <c r="E45" s="60" t="s">
        <v>377</v>
      </c>
      <c r="F45" s="62" t="n">
        <v>672150</v>
      </c>
      <c r="G45" s="62" t="n">
        <v>3856.46</v>
      </c>
      <c r="H45" s="62" t="n">
        <v>0.87</v>
      </c>
      <c r="J45" s="114"/>
    </row>
    <row r="46" customFormat="false" ht="12.75" hidden="false" customHeight="false" outlineLevel="0" collapsed="false">
      <c r="B46" s="60" t="s">
        <v>226</v>
      </c>
      <c r="C46" s="79" t="s">
        <v>210</v>
      </c>
      <c r="D46" s="60" t="s">
        <v>227</v>
      </c>
      <c r="E46" s="60" t="s">
        <v>228</v>
      </c>
      <c r="F46" s="62" t="n">
        <v>544750</v>
      </c>
      <c r="G46" s="62" t="n">
        <v>3854.11</v>
      </c>
      <c r="H46" s="62" t="n">
        <v>0.87</v>
      </c>
      <c r="J46" s="114"/>
    </row>
    <row r="47" customFormat="false" ht="12.75" hidden="false" customHeight="false" outlineLevel="0" collapsed="false">
      <c r="B47" s="60" t="s">
        <v>277</v>
      </c>
      <c r="C47" s="79" t="s">
        <v>210</v>
      </c>
      <c r="D47" s="60" t="s">
        <v>278</v>
      </c>
      <c r="E47" s="60" t="s">
        <v>279</v>
      </c>
      <c r="F47" s="62" t="n">
        <v>147800</v>
      </c>
      <c r="G47" s="62" t="n">
        <v>3827.72</v>
      </c>
      <c r="H47" s="62" t="n">
        <v>0.86</v>
      </c>
      <c r="J47" s="114"/>
    </row>
    <row r="48" customFormat="false" ht="12.75" hidden="false" customHeight="false" outlineLevel="0" collapsed="false">
      <c r="B48" s="60" t="s">
        <v>319</v>
      </c>
      <c r="C48" s="79" t="s">
        <v>210</v>
      </c>
      <c r="D48" s="60" t="s">
        <v>278</v>
      </c>
      <c r="E48" s="60" t="s">
        <v>320</v>
      </c>
      <c r="F48" s="62" t="n">
        <v>476600</v>
      </c>
      <c r="G48" s="62" t="n">
        <v>3769.19</v>
      </c>
      <c r="H48" s="62" t="n">
        <v>0.85</v>
      </c>
      <c r="J48" s="114"/>
    </row>
    <row r="49" customFormat="false" ht="12.75" hidden="false" customHeight="false" outlineLevel="0" collapsed="false">
      <c r="B49" s="60" t="s">
        <v>1188</v>
      </c>
      <c r="C49" s="79" t="s">
        <v>210</v>
      </c>
      <c r="D49" s="60" t="s">
        <v>211</v>
      </c>
      <c r="E49" s="60" t="s">
        <v>1189</v>
      </c>
      <c r="F49" s="62" t="n">
        <v>1015200</v>
      </c>
      <c r="G49" s="62" t="n">
        <v>3551.17</v>
      </c>
      <c r="H49" s="62" t="n">
        <v>0.8</v>
      </c>
      <c r="J49" s="114"/>
    </row>
    <row r="50" customFormat="false" ht="12.75" hidden="false" customHeight="false" outlineLevel="0" collapsed="false">
      <c r="B50" s="60" t="s">
        <v>1190</v>
      </c>
      <c r="C50" s="79" t="s">
        <v>210</v>
      </c>
      <c r="D50" s="60" t="s">
        <v>267</v>
      </c>
      <c r="E50" s="60" t="s">
        <v>1191</v>
      </c>
      <c r="F50" s="62" t="n">
        <v>2582686</v>
      </c>
      <c r="G50" s="62" t="n">
        <v>3447.89</v>
      </c>
      <c r="H50" s="62" t="n">
        <v>0.78</v>
      </c>
      <c r="J50" s="114"/>
    </row>
    <row r="51" customFormat="false" ht="12.75" hidden="false" customHeight="false" outlineLevel="0" collapsed="false">
      <c r="B51" s="60" t="s">
        <v>295</v>
      </c>
      <c r="C51" s="79" t="s">
        <v>210</v>
      </c>
      <c r="D51" s="60" t="s">
        <v>222</v>
      </c>
      <c r="E51" s="60" t="s">
        <v>296</v>
      </c>
      <c r="F51" s="62" t="n">
        <v>358750</v>
      </c>
      <c r="G51" s="62" t="n">
        <v>3175.48</v>
      </c>
      <c r="H51" s="62" t="n">
        <v>0.71</v>
      </c>
      <c r="J51" s="114"/>
    </row>
    <row r="52" customFormat="false" ht="12.75" hidden="false" customHeight="false" outlineLevel="0" collapsed="false">
      <c r="B52" s="60" t="s">
        <v>274</v>
      </c>
      <c r="C52" s="79" t="s">
        <v>210</v>
      </c>
      <c r="D52" s="60" t="s">
        <v>275</v>
      </c>
      <c r="E52" s="60" t="s">
        <v>276</v>
      </c>
      <c r="F52" s="62" t="n">
        <v>870000</v>
      </c>
      <c r="G52" s="62" t="n">
        <v>3051.53</v>
      </c>
      <c r="H52" s="62" t="n">
        <v>0.69</v>
      </c>
      <c r="J52" s="114"/>
    </row>
    <row r="53" customFormat="false" ht="12.75" hidden="false" customHeight="false" outlineLevel="0" collapsed="false">
      <c r="B53" s="60" t="s">
        <v>1192</v>
      </c>
      <c r="C53" s="79" t="s">
        <v>210</v>
      </c>
      <c r="D53" s="60" t="s">
        <v>1193</v>
      </c>
      <c r="E53" s="60" t="s">
        <v>1194</v>
      </c>
      <c r="F53" s="62" t="n">
        <v>385500</v>
      </c>
      <c r="G53" s="62" t="n">
        <v>2983.38</v>
      </c>
      <c r="H53" s="62" t="n">
        <v>0.67</v>
      </c>
      <c r="J53" s="114"/>
    </row>
    <row r="54" customFormat="false" ht="12.75" hidden="false" customHeight="false" outlineLevel="0" collapsed="false">
      <c r="B54" s="60" t="s">
        <v>1195</v>
      </c>
      <c r="C54" s="79" t="s">
        <v>210</v>
      </c>
      <c r="D54" s="60" t="s">
        <v>374</v>
      </c>
      <c r="E54" s="60" t="s">
        <v>1196</v>
      </c>
      <c r="F54" s="62" t="n">
        <v>274250</v>
      </c>
      <c r="G54" s="62" t="n">
        <v>2625.26</v>
      </c>
      <c r="H54" s="62" t="n">
        <v>0.59</v>
      </c>
      <c r="J54" s="114"/>
    </row>
    <row r="55" customFormat="false" ht="12.75" hidden="false" customHeight="false" outlineLevel="0" collapsed="false">
      <c r="B55" s="60" t="s">
        <v>323</v>
      </c>
      <c r="C55" s="79" t="s">
        <v>210</v>
      </c>
      <c r="D55" s="60" t="s">
        <v>248</v>
      </c>
      <c r="E55" s="60" t="s">
        <v>324</v>
      </c>
      <c r="F55" s="62" t="n">
        <v>345100</v>
      </c>
      <c r="G55" s="62" t="n">
        <v>2573.93</v>
      </c>
      <c r="H55" s="62" t="n">
        <v>0.58</v>
      </c>
      <c r="J55" s="114"/>
    </row>
    <row r="56" customFormat="false" ht="12.75" hidden="false" customHeight="false" outlineLevel="0" collapsed="false">
      <c r="B56" s="60" t="s">
        <v>306</v>
      </c>
      <c r="C56" s="79" t="s">
        <v>210</v>
      </c>
      <c r="D56" s="60" t="s">
        <v>222</v>
      </c>
      <c r="E56" s="60" t="s">
        <v>307</v>
      </c>
      <c r="F56" s="62" t="n">
        <v>481000</v>
      </c>
      <c r="G56" s="62" t="n">
        <v>2475.71</v>
      </c>
      <c r="H56" s="62" t="n">
        <v>0.56</v>
      </c>
      <c r="J56" s="114"/>
    </row>
    <row r="57" customFormat="false" ht="12.75" hidden="false" customHeight="false" outlineLevel="0" collapsed="false">
      <c r="B57" s="60" t="s">
        <v>397</v>
      </c>
      <c r="C57" s="79" t="s">
        <v>210</v>
      </c>
      <c r="D57" s="60" t="s">
        <v>278</v>
      </c>
      <c r="E57" s="60" t="s">
        <v>398</v>
      </c>
      <c r="F57" s="62" t="n">
        <v>542850</v>
      </c>
      <c r="G57" s="62" t="n">
        <v>2464.81</v>
      </c>
      <c r="H57" s="62" t="n">
        <v>0.55</v>
      </c>
      <c r="J57" s="114"/>
    </row>
    <row r="58" customFormat="false" ht="12.75" hidden="false" customHeight="false" outlineLevel="0" collapsed="false">
      <c r="B58" s="60" t="s">
        <v>371</v>
      </c>
      <c r="C58" s="79" t="s">
        <v>210</v>
      </c>
      <c r="D58" s="60" t="s">
        <v>278</v>
      </c>
      <c r="E58" s="60" t="s">
        <v>372</v>
      </c>
      <c r="F58" s="62" t="n">
        <v>65750</v>
      </c>
      <c r="G58" s="62" t="n">
        <v>2321.21</v>
      </c>
      <c r="H58" s="62" t="n">
        <v>0.52</v>
      </c>
      <c r="J58" s="114"/>
    </row>
    <row r="59" customFormat="false" ht="12.75" hidden="false" customHeight="false" outlineLevel="0" collapsed="false">
      <c r="B59" s="60" t="s">
        <v>1197</v>
      </c>
      <c r="C59" s="79" t="s">
        <v>210</v>
      </c>
      <c r="D59" s="60" t="s">
        <v>336</v>
      </c>
      <c r="E59" s="60" t="s">
        <v>1198</v>
      </c>
      <c r="F59" s="62" t="n">
        <v>103800</v>
      </c>
      <c r="G59" s="62" t="n">
        <v>2241.51</v>
      </c>
      <c r="H59" s="62" t="n">
        <v>0.5</v>
      </c>
      <c r="J59" s="114"/>
    </row>
    <row r="60" customFormat="false" ht="12.75" hidden="false" customHeight="false" outlineLevel="0" collapsed="false">
      <c r="B60" s="60" t="s">
        <v>291</v>
      </c>
      <c r="C60" s="79" t="s">
        <v>210</v>
      </c>
      <c r="D60" s="60" t="s">
        <v>222</v>
      </c>
      <c r="E60" s="60" t="s">
        <v>292</v>
      </c>
      <c r="F60" s="62" t="n">
        <v>380000</v>
      </c>
      <c r="G60" s="62" t="n">
        <v>2140.73</v>
      </c>
      <c r="H60" s="62" t="n">
        <v>0.48</v>
      </c>
      <c r="J60" s="114"/>
    </row>
    <row r="61" customFormat="false" ht="12.75" hidden="false" customHeight="false" outlineLevel="0" collapsed="false">
      <c r="B61" s="60" t="s">
        <v>345</v>
      </c>
      <c r="C61" s="79" t="s">
        <v>210</v>
      </c>
      <c r="D61" s="60" t="s">
        <v>245</v>
      </c>
      <c r="E61" s="60" t="s">
        <v>346</v>
      </c>
      <c r="F61" s="62" t="n">
        <v>158600</v>
      </c>
      <c r="G61" s="62" t="n">
        <v>2004.39</v>
      </c>
      <c r="H61" s="62" t="n">
        <v>0.45</v>
      </c>
      <c r="J61" s="114"/>
    </row>
    <row r="62" customFormat="false" ht="12.75" hidden="false" customHeight="false" outlineLevel="0" collapsed="false">
      <c r="B62" s="60" t="s">
        <v>1199</v>
      </c>
      <c r="C62" s="79" t="s">
        <v>210</v>
      </c>
      <c r="D62" s="60" t="s">
        <v>270</v>
      </c>
      <c r="E62" s="60" t="s">
        <v>1200</v>
      </c>
      <c r="F62" s="62" t="n">
        <v>107536</v>
      </c>
      <c r="G62" s="62" t="n">
        <v>1950.17</v>
      </c>
      <c r="H62" s="62" t="n">
        <v>0.44</v>
      </c>
      <c r="J62" s="114"/>
    </row>
    <row r="63" customFormat="false" ht="12.75" hidden="false" customHeight="false" outlineLevel="0" collapsed="false">
      <c r="B63" s="60" t="s">
        <v>293</v>
      </c>
      <c r="C63" s="79" t="s">
        <v>210</v>
      </c>
      <c r="D63" s="60" t="s">
        <v>239</v>
      </c>
      <c r="E63" s="60" t="s">
        <v>294</v>
      </c>
      <c r="F63" s="62" t="n">
        <v>598500</v>
      </c>
      <c r="G63" s="62" t="n">
        <v>1880.79</v>
      </c>
      <c r="H63" s="62" t="n">
        <v>0.42</v>
      </c>
      <c r="J63" s="114"/>
    </row>
    <row r="64" customFormat="false" ht="12.75" hidden="false" customHeight="false" outlineLevel="0" collapsed="false">
      <c r="B64" s="60" t="s">
        <v>1201</v>
      </c>
      <c r="C64" s="79" t="s">
        <v>210</v>
      </c>
      <c r="D64" s="60" t="s">
        <v>267</v>
      </c>
      <c r="E64" s="60" t="s">
        <v>1202</v>
      </c>
      <c r="F64" s="62" t="n">
        <v>2366080</v>
      </c>
      <c r="G64" s="62" t="n">
        <v>1852.64</v>
      </c>
      <c r="H64" s="62" t="n">
        <v>0.42</v>
      </c>
      <c r="J64" s="114"/>
    </row>
    <row r="65" customFormat="false" ht="12.75" hidden="false" customHeight="false" outlineLevel="0" collapsed="false">
      <c r="B65" s="60" t="s">
        <v>335</v>
      </c>
      <c r="C65" s="79" t="s">
        <v>210</v>
      </c>
      <c r="D65" s="60" t="s">
        <v>336</v>
      </c>
      <c r="E65" s="60" t="s">
        <v>337</v>
      </c>
      <c r="F65" s="62" t="n">
        <v>73500</v>
      </c>
      <c r="G65" s="62" t="n">
        <v>1725.38</v>
      </c>
      <c r="H65" s="62" t="n">
        <v>0.39</v>
      </c>
      <c r="J65" s="114"/>
    </row>
    <row r="66" customFormat="false" ht="12.75" hidden="false" customHeight="false" outlineLevel="0" collapsed="false">
      <c r="B66" s="60" t="s">
        <v>403</v>
      </c>
      <c r="C66" s="79" t="s">
        <v>210</v>
      </c>
      <c r="D66" s="60" t="s">
        <v>362</v>
      </c>
      <c r="E66" s="60" t="s">
        <v>404</v>
      </c>
      <c r="F66" s="62" t="n">
        <v>236444</v>
      </c>
      <c r="G66" s="62" t="n">
        <v>1720.48</v>
      </c>
      <c r="H66" s="62" t="n">
        <v>0.39</v>
      </c>
      <c r="J66" s="114"/>
    </row>
    <row r="67" customFormat="false" ht="12.75" hidden="false" customHeight="false" outlineLevel="0" collapsed="false">
      <c r="B67" s="60" t="s">
        <v>383</v>
      </c>
      <c r="C67" s="79" t="s">
        <v>210</v>
      </c>
      <c r="D67" s="60" t="s">
        <v>245</v>
      </c>
      <c r="E67" s="60" t="s">
        <v>384</v>
      </c>
      <c r="F67" s="62" t="n">
        <v>358500</v>
      </c>
      <c r="G67" s="62" t="n">
        <v>1717.75</v>
      </c>
      <c r="H67" s="62" t="n">
        <v>0.39</v>
      </c>
      <c r="J67" s="114"/>
    </row>
    <row r="68" customFormat="false" ht="12.75" hidden="false" customHeight="false" outlineLevel="0" collapsed="false">
      <c r="B68" s="60" t="s">
        <v>329</v>
      </c>
      <c r="C68" s="79" t="s">
        <v>210</v>
      </c>
      <c r="D68" s="60" t="s">
        <v>242</v>
      </c>
      <c r="E68" s="60" t="s">
        <v>330</v>
      </c>
      <c r="F68" s="62" t="n">
        <v>67000</v>
      </c>
      <c r="G68" s="62" t="n">
        <v>1653.79</v>
      </c>
      <c r="H68" s="62" t="n">
        <v>0.37</v>
      </c>
      <c r="J68" s="114"/>
    </row>
    <row r="69" customFormat="false" ht="12.75" hidden="false" customHeight="false" outlineLevel="0" collapsed="false">
      <c r="B69" s="60" t="s">
        <v>469</v>
      </c>
      <c r="C69" s="79" t="s">
        <v>210</v>
      </c>
      <c r="D69" s="60" t="s">
        <v>270</v>
      </c>
      <c r="E69" s="60" t="s">
        <v>470</v>
      </c>
      <c r="F69" s="62" t="n">
        <v>381605</v>
      </c>
      <c r="G69" s="62" t="n">
        <v>1635.18</v>
      </c>
      <c r="H69" s="62" t="n">
        <v>0.37</v>
      </c>
      <c r="J69" s="114"/>
    </row>
    <row r="70" customFormat="false" ht="12.75" hidden="false" customHeight="false" outlineLevel="0" collapsed="false">
      <c r="B70" s="60" t="s">
        <v>1203</v>
      </c>
      <c r="C70" s="79" t="s">
        <v>210</v>
      </c>
      <c r="D70" s="60" t="s">
        <v>374</v>
      </c>
      <c r="E70" s="60" t="s">
        <v>1204</v>
      </c>
      <c r="F70" s="62" t="n">
        <v>79000</v>
      </c>
      <c r="G70" s="62" t="n">
        <v>1613.5</v>
      </c>
      <c r="H70" s="62" t="n">
        <v>0.36</v>
      </c>
      <c r="J70" s="114"/>
    </row>
    <row r="71" customFormat="false" ht="12.75" hidden="false" customHeight="false" outlineLevel="0" collapsed="false">
      <c r="B71" s="60" t="s">
        <v>1205</v>
      </c>
      <c r="C71" s="79" t="s">
        <v>210</v>
      </c>
      <c r="D71" s="60" t="s">
        <v>267</v>
      </c>
      <c r="E71" s="60" t="s">
        <v>1206</v>
      </c>
      <c r="F71" s="62" t="n">
        <v>337453</v>
      </c>
      <c r="G71" s="62" t="n">
        <v>1572.53</v>
      </c>
      <c r="H71" s="62" t="n">
        <v>0.35</v>
      </c>
      <c r="J71" s="114"/>
    </row>
    <row r="72" customFormat="false" ht="12.75" hidden="false" customHeight="false" outlineLevel="0" collapsed="false">
      <c r="B72" s="60" t="s">
        <v>1207</v>
      </c>
      <c r="C72" s="79" t="s">
        <v>210</v>
      </c>
      <c r="D72" s="60" t="s">
        <v>281</v>
      </c>
      <c r="E72" s="60" t="s">
        <v>1208</v>
      </c>
      <c r="F72" s="62" t="n">
        <v>72000</v>
      </c>
      <c r="G72" s="62" t="n">
        <v>1502.06</v>
      </c>
      <c r="H72" s="62" t="n">
        <v>0.34</v>
      </c>
      <c r="J72" s="114"/>
    </row>
    <row r="73" customFormat="false" ht="12.75" hidden="false" customHeight="false" outlineLevel="0" collapsed="false">
      <c r="B73" s="60" t="s">
        <v>1209</v>
      </c>
      <c r="C73" s="79" t="s">
        <v>210</v>
      </c>
      <c r="D73" s="60" t="s">
        <v>230</v>
      </c>
      <c r="E73" s="60" t="s">
        <v>1210</v>
      </c>
      <c r="F73" s="62" t="n">
        <v>78800</v>
      </c>
      <c r="G73" s="62" t="n">
        <v>1452.09</v>
      </c>
      <c r="H73" s="62" t="n">
        <v>0.33</v>
      </c>
      <c r="J73" s="114"/>
    </row>
    <row r="74" customFormat="false" ht="12.75" hidden="false" customHeight="false" outlineLevel="0" collapsed="false">
      <c r="B74" s="60" t="s">
        <v>1211</v>
      </c>
      <c r="C74" s="79" t="s">
        <v>210</v>
      </c>
      <c r="D74" s="60" t="s">
        <v>270</v>
      </c>
      <c r="E74" s="60" t="s">
        <v>1212</v>
      </c>
      <c r="F74" s="62" t="n">
        <v>40302</v>
      </c>
      <c r="G74" s="62" t="n">
        <v>1403.24</v>
      </c>
      <c r="H74" s="62" t="n">
        <v>0.32</v>
      </c>
      <c r="J74" s="114"/>
    </row>
    <row r="75" customFormat="false" ht="12.75" hidden="false" customHeight="false" outlineLevel="0" collapsed="false">
      <c r="B75" s="60" t="s">
        <v>1213</v>
      </c>
      <c r="C75" s="79" t="s">
        <v>210</v>
      </c>
      <c r="D75" s="60" t="s">
        <v>222</v>
      </c>
      <c r="E75" s="60" t="s">
        <v>1214</v>
      </c>
      <c r="F75" s="62" t="n">
        <v>133500</v>
      </c>
      <c r="G75" s="62" t="n">
        <v>1262.24</v>
      </c>
      <c r="H75" s="62" t="n">
        <v>0.28</v>
      </c>
      <c r="J75" s="114"/>
    </row>
    <row r="76" customFormat="false" ht="12.75" hidden="false" customHeight="false" outlineLevel="0" collapsed="false">
      <c r="B76" s="60" t="s">
        <v>1215</v>
      </c>
      <c r="C76" s="79" t="s">
        <v>210</v>
      </c>
      <c r="D76" s="60" t="s">
        <v>362</v>
      </c>
      <c r="E76" s="60" t="s">
        <v>1216</v>
      </c>
      <c r="F76" s="62" t="n">
        <v>433136</v>
      </c>
      <c r="G76" s="62" t="n">
        <v>1253.93</v>
      </c>
      <c r="H76" s="62" t="n">
        <v>0.28</v>
      </c>
      <c r="J76" s="114"/>
    </row>
    <row r="77" customFormat="false" ht="12.75" hidden="false" customHeight="false" outlineLevel="0" collapsed="false">
      <c r="B77" s="60" t="s">
        <v>1217</v>
      </c>
      <c r="C77" s="79" t="s">
        <v>210</v>
      </c>
      <c r="D77" s="60" t="s">
        <v>222</v>
      </c>
      <c r="E77" s="60" t="s">
        <v>1218</v>
      </c>
      <c r="F77" s="62" t="n">
        <v>64300</v>
      </c>
      <c r="G77" s="62" t="n">
        <v>1212.76</v>
      </c>
      <c r="H77" s="62" t="n">
        <v>0.27</v>
      </c>
      <c r="J77" s="114"/>
    </row>
    <row r="78" customFormat="false" ht="12.75" hidden="false" customHeight="false" outlineLevel="0" collapsed="false">
      <c r="B78" s="60" t="s">
        <v>463</v>
      </c>
      <c r="C78" s="79" t="s">
        <v>210</v>
      </c>
      <c r="D78" s="60" t="s">
        <v>278</v>
      </c>
      <c r="E78" s="60" t="s">
        <v>464</v>
      </c>
      <c r="F78" s="62" t="n">
        <v>47100</v>
      </c>
      <c r="G78" s="62" t="n">
        <v>1194.2</v>
      </c>
      <c r="H78" s="62" t="n">
        <v>0.27</v>
      </c>
      <c r="J78" s="114"/>
    </row>
    <row r="79" customFormat="false" ht="12.75" hidden="false" customHeight="false" outlineLevel="0" collapsed="false">
      <c r="B79" s="60" t="s">
        <v>459</v>
      </c>
      <c r="C79" s="79" t="s">
        <v>210</v>
      </c>
      <c r="D79" s="60" t="s">
        <v>245</v>
      </c>
      <c r="E79" s="60" t="s">
        <v>460</v>
      </c>
      <c r="F79" s="62" t="n">
        <v>110250</v>
      </c>
      <c r="G79" s="62" t="n">
        <v>1168.82</v>
      </c>
      <c r="H79" s="62" t="n">
        <v>0.26</v>
      </c>
      <c r="J79" s="114"/>
    </row>
    <row r="80" customFormat="false" ht="12.75" hidden="false" customHeight="false" outlineLevel="0" collapsed="false">
      <c r="B80" s="60" t="s">
        <v>269</v>
      </c>
      <c r="C80" s="79" t="s">
        <v>210</v>
      </c>
      <c r="D80" s="60" t="s">
        <v>270</v>
      </c>
      <c r="E80" s="60" t="s">
        <v>271</v>
      </c>
      <c r="F80" s="62" t="n">
        <v>45750</v>
      </c>
      <c r="G80" s="62" t="n">
        <v>1165.05</v>
      </c>
      <c r="H80" s="62" t="n">
        <v>0.26</v>
      </c>
      <c r="J80" s="114"/>
    </row>
    <row r="81" customFormat="false" ht="12.75" hidden="false" customHeight="false" outlineLevel="0" collapsed="false">
      <c r="B81" s="60" t="s">
        <v>357</v>
      </c>
      <c r="C81" s="79" t="s">
        <v>210</v>
      </c>
      <c r="D81" s="60" t="s">
        <v>214</v>
      </c>
      <c r="E81" s="60" t="s">
        <v>358</v>
      </c>
      <c r="F81" s="62" t="n">
        <v>1901160</v>
      </c>
      <c r="G81" s="62" t="n">
        <v>1100.77</v>
      </c>
      <c r="H81" s="62" t="n">
        <v>0.25</v>
      </c>
      <c r="J81" s="114"/>
    </row>
    <row r="82" customFormat="false" ht="12.75" hidden="false" customHeight="false" outlineLevel="0" collapsed="false">
      <c r="B82" s="60" t="s">
        <v>1219</v>
      </c>
      <c r="C82" s="79" t="s">
        <v>210</v>
      </c>
      <c r="D82" s="60" t="s">
        <v>374</v>
      </c>
      <c r="E82" s="60" t="s">
        <v>1220</v>
      </c>
      <c r="F82" s="62" t="n">
        <v>42155</v>
      </c>
      <c r="G82" s="62" t="n">
        <v>1001.12</v>
      </c>
      <c r="H82" s="62" t="n">
        <v>0.23</v>
      </c>
      <c r="J82" s="114"/>
    </row>
    <row r="83" customFormat="false" ht="12.75" hidden="false" customHeight="false" outlineLevel="0" collapsed="false">
      <c r="B83" s="60" t="s">
        <v>1221</v>
      </c>
      <c r="C83" s="79" t="s">
        <v>210</v>
      </c>
      <c r="D83" s="60" t="s">
        <v>275</v>
      </c>
      <c r="E83" s="60" t="s">
        <v>1222</v>
      </c>
      <c r="F83" s="62" t="n">
        <v>301600</v>
      </c>
      <c r="G83" s="62" t="n">
        <v>933.75</v>
      </c>
      <c r="H83" s="62" t="n">
        <v>0.21</v>
      </c>
      <c r="J83" s="114"/>
    </row>
    <row r="84" customFormat="false" ht="12.75" hidden="false" customHeight="false" outlineLevel="0" collapsed="false">
      <c r="B84" s="60" t="s">
        <v>302</v>
      </c>
      <c r="C84" s="79" t="s">
        <v>210</v>
      </c>
      <c r="D84" s="60" t="s">
        <v>275</v>
      </c>
      <c r="E84" s="60" t="s">
        <v>303</v>
      </c>
      <c r="F84" s="62" t="n">
        <v>58933</v>
      </c>
      <c r="G84" s="62" t="n">
        <v>885.26</v>
      </c>
      <c r="H84" s="62" t="n">
        <v>0.2</v>
      </c>
      <c r="J84" s="114"/>
    </row>
    <row r="85" customFormat="false" ht="12.75" hidden="false" customHeight="false" outlineLevel="0" collapsed="false">
      <c r="B85" s="60" t="s">
        <v>1223</v>
      </c>
      <c r="C85" s="79" t="s">
        <v>210</v>
      </c>
      <c r="D85" s="60" t="s">
        <v>343</v>
      </c>
      <c r="E85" s="60" t="s">
        <v>1224</v>
      </c>
      <c r="F85" s="62" t="n">
        <v>31800</v>
      </c>
      <c r="G85" s="62" t="n">
        <v>874.52</v>
      </c>
      <c r="H85" s="62" t="n">
        <v>0.2</v>
      </c>
      <c r="J85" s="114"/>
    </row>
    <row r="86" customFormat="false" ht="12.75" hidden="false" customHeight="false" outlineLevel="0" collapsed="false">
      <c r="B86" s="60" t="s">
        <v>285</v>
      </c>
      <c r="C86" s="79" t="s">
        <v>210</v>
      </c>
      <c r="D86" s="60" t="s">
        <v>230</v>
      </c>
      <c r="E86" s="60" t="s">
        <v>286</v>
      </c>
      <c r="F86" s="62" t="n">
        <v>61200</v>
      </c>
      <c r="G86" s="62" t="n">
        <v>563.47</v>
      </c>
      <c r="H86" s="62" t="n">
        <v>0.13</v>
      </c>
      <c r="J86" s="114"/>
    </row>
    <row r="87" customFormat="false" ht="12.75" hidden="false" customHeight="false" outlineLevel="0" collapsed="false">
      <c r="B87" s="60" t="s">
        <v>1225</v>
      </c>
      <c r="C87" s="79" t="s">
        <v>210</v>
      </c>
      <c r="D87" s="60" t="s">
        <v>413</v>
      </c>
      <c r="E87" s="60" t="s">
        <v>1226</v>
      </c>
      <c r="F87" s="62" t="n">
        <v>61971</v>
      </c>
      <c r="G87" s="62" t="n">
        <v>203.42</v>
      </c>
      <c r="H87" s="62" t="n">
        <v>0.05</v>
      </c>
      <c r="J87" s="114"/>
    </row>
    <row r="88" customFormat="false" ht="12.75" hidden="false" customHeight="false" outlineLevel="0" collapsed="false">
      <c r="B88" s="60" t="s">
        <v>630</v>
      </c>
      <c r="C88" s="79" t="s">
        <v>210</v>
      </c>
      <c r="D88" s="60" t="s">
        <v>230</v>
      </c>
      <c r="E88" s="60" t="s">
        <v>286</v>
      </c>
      <c r="F88" s="62" t="n">
        <v>-61200</v>
      </c>
      <c r="G88" s="62" t="n">
        <v>-564.33</v>
      </c>
      <c r="H88" s="62" t="n">
        <v>-0.13</v>
      </c>
    </row>
    <row r="89" customFormat="false" ht="12.75" hidden="false" customHeight="false" outlineLevel="0" collapsed="false">
      <c r="B89" s="60" t="s">
        <v>1227</v>
      </c>
      <c r="C89" s="79" t="s">
        <v>210</v>
      </c>
      <c r="D89" s="60" t="s">
        <v>211</v>
      </c>
      <c r="E89" s="60" t="s">
        <v>1189</v>
      </c>
      <c r="F89" s="62" t="n">
        <v>-273600</v>
      </c>
      <c r="G89" s="62" t="n">
        <v>-949.26</v>
      </c>
      <c r="H89" s="62" t="n">
        <v>-0.21</v>
      </c>
    </row>
    <row r="90" customFormat="false" ht="12.75" hidden="false" customHeight="false" outlineLevel="0" collapsed="false">
      <c r="B90" s="60" t="s">
        <v>574</v>
      </c>
      <c r="C90" s="79" t="s">
        <v>210</v>
      </c>
      <c r="D90" s="60" t="s">
        <v>406</v>
      </c>
      <c r="E90" s="60" t="s">
        <v>407</v>
      </c>
      <c r="F90" s="62" t="n">
        <v>-58075</v>
      </c>
      <c r="G90" s="62" t="n">
        <v>-1054.21</v>
      </c>
      <c r="H90" s="62" t="n">
        <v>-0.24</v>
      </c>
    </row>
    <row r="91" customFormat="false" ht="12.75" hidden="false" customHeight="false" outlineLevel="0" collapsed="false">
      <c r="B91" s="60" t="s">
        <v>633</v>
      </c>
      <c r="C91" s="79" t="s">
        <v>210</v>
      </c>
      <c r="D91" s="60" t="s">
        <v>278</v>
      </c>
      <c r="E91" s="60" t="s">
        <v>279</v>
      </c>
      <c r="F91" s="62" t="n">
        <v>-42000</v>
      </c>
      <c r="G91" s="62" t="n">
        <v>-1089.8</v>
      </c>
      <c r="H91" s="62" t="n">
        <v>-0.25</v>
      </c>
    </row>
    <row r="92" customFormat="false" ht="12.75" hidden="false" customHeight="false" outlineLevel="0" collapsed="false">
      <c r="B92" s="60" t="s">
        <v>640</v>
      </c>
      <c r="C92" s="79" t="s">
        <v>210</v>
      </c>
      <c r="D92" s="60" t="s">
        <v>217</v>
      </c>
      <c r="E92" s="60" t="s">
        <v>260</v>
      </c>
      <c r="F92" s="62" t="n">
        <v>-80400</v>
      </c>
      <c r="G92" s="62" t="n">
        <v>-1132.84</v>
      </c>
      <c r="H92" s="62" t="n">
        <v>-0.25</v>
      </c>
    </row>
    <row r="93" customFormat="false" ht="12.75" hidden="false" customHeight="false" outlineLevel="0" collapsed="false">
      <c r="B93" s="60" t="s">
        <v>636</v>
      </c>
      <c r="C93" s="79" t="s">
        <v>210</v>
      </c>
      <c r="D93" s="60" t="s">
        <v>270</v>
      </c>
      <c r="E93" s="60" t="s">
        <v>271</v>
      </c>
      <c r="F93" s="62" t="n">
        <v>-45750</v>
      </c>
      <c r="G93" s="62" t="n">
        <v>-1165.21</v>
      </c>
      <c r="H93" s="62" t="n">
        <v>-0.26</v>
      </c>
    </row>
    <row r="94" customFormat="false" ht="12.75" hidden="false" customHeight="false" outlineLevel="0" collapsed="false">
      <c r="B94" s="60" t="s">
        <v>548</v>
      </c>
      <c r="C94" s="79" t="s">
        <v>210</v>
      </c>
      <c r="D94" s="60" t="s">
        <v>245</v>
      </c>
      <c r="E94" s="60" t="s">
        <v>460</v>
      </c>
      <c r="F94" s="62" t="n">
        <v>-110250</v>
      </c>
      <c r="G94" s="62" t="n">
        <v>-1170.63</v>
      </c>
      <c r="H94" s="62" t="n">
        <v>-0.26</v>
      </c>
    </row>
    <row r="95" customFormat="false" ht="12.75" hidden="false" customHeight="false" outlineLevel="0" collapsed="false">
      <c r="B95" s="60" t="s">
        <v>546</v>
      </c>
      <c r="C95" s="79" t="s">
        <v>210</v>
      </c>
      <c r="D95" s="60" t="s">
        <v>278</v>
      </c>
      <c r="E95" s="60" t="s">
        <v>464</v>
      </c>
      <c r="F95" s="62" t="n">
        <v>-47100</v>
      </c>
      <c r="G95" s="62" t="n">
        <v>-1193.84</v>
      </c>
      <c r="H95" s="62" t="n">
        <v>-0.27</v>
      </c>
    </row>
    <row r="96" customFormat="false" ht="12.75" hidden="false" customHeight="false" outlineLevel="0" collapsed="false">
      <c r="B96" s="60" t="s">
        <v>1228</v>
      </c>
      <c r="C96" s="79" t="s">
        <v>210</v>
      </c>
      <c r="D96" s="60" t="s">
        <v>230</v>
      </c>
      <c r="E96" s="60" t="s">
        <v>1210</v>
      </c>
      <c r="F96" s="62" t="n">
        <v>-78800</v>
      </c>
      <c r="G96" s="62" t="n">
        <v>-1450.98</v>
      </c>
      <c r="H96" s="62" t="n">
        <v>-0.33</v>
      </c>
    </row>
    <row r="97" customFormat="false" ht="12.75" hidden="false" customHeight="false" outlineLevel="0" collapsed="false">
      <c r="B97" s="60" t="s">
        <v>635</v>
      </c>
      <c r="C97" s="79" t="s">
        <v>210</v>
      </c>
      <c r="D97" s="60" t="s">
        <v>248</v>
      </c>
      <c r="E97" s="60" t="s">
        <v>273</v>
      </c>
      <c r="F97" s="62" t="n">
        <v>-36875</v>
      </c>
      <c r="G97" s="62" t="n">
        <v>-1502.38</v>
      </c>
      <c r="H97" s="62" t="n">
        <v>-0.34</v>
      </c>
    </row>
    <row r="98" customFormat="false" ht="12.75" hidden="false" customHeight="false" outlineLevel="0" collapsed="false">
      <c r="B98" s="60" t="s">
        <v>614</v>
      </c>
      <c r="C98" s="79" t="s">
        <v>210</v>
      </c>
      <c r="D98" s="60" t="s">
        <v>278</v>
      </c>
      <c r="E98" s="60" t="s">
        <v>320</v>
      </c>
      <c r="F98" s="62" t="n">
        <v>-220500</v>
      </c>
      <c r="G98" s="62" t="n">
        <v>-1748.45</v>
      </c>
      <c r="H98" s="62" t="n">
        <v>-0.39</v>
      </c>
    </row>
    <row r="99" customFormat="false" ht="12.75" hidden="false" customHeight="false" outlineLevel="0" collapsed="false">
      <c r="B99" s="60" t="s">
        <v>626</v>
      </c>
      <c r="C99" s="79" t="s">
        <v>210</v>
      </c>
      <c r="D99" s="60" t="s">
        <v>239</v>
      </c>
      <c r="E99" s="60" t="s">
        <v>294</v>
      </c>
      <c r="F99" s="62" t="n">
        <v>-598500</v>
      </c>
      <c r="G99" s="62" t="n">
        <v>-1848.47</v>
      </c>
      <c r="H99" s="62" t="n">
        <v>-0.42</v>
      </c>
    </row>
    <row r="100" customFormat="false" ht="12.75" hidden="false" customHeight="false" outlineLevel="0" collapsed="false">
      <c r="B100" s="60" t="s">
        <v>580</v>
      </c>
      <c r="C100" s="79" t="s">
        <v>210</v>
      </c>
      <c r="D100" s="60" t="s">
        <v>239</v>
      </c>
      <c r="E100" s="60" t="s">
        <v>394</v>
      </c>
      <c r="F100" s="62" t="n">
        <v>-98750</v>
      </c>
      <c r="G100" s="62" t="n">
        <v>-2062.3</v>
      </c>
      <c r="H100" s="62" t="n">
        <v>-0.46</v>
      </c>
    </row>
    <row r="101" customFormat="false" ht="12.75" hidden="false" customHeight="false" outlineLevel="0" collapsed="false">
      <c r="B101" s="60" t="s">
        <v>627</v>
      </c>
      <c r="C101" s="79" t="s">
        <v>210</v>
      </c>
      <c r="D101" s="60" t="s">
        <v>222</v>
      </c>
      <c r="E101" s="60" t="s">
        <v>292</v>
      </c>
      <c r="F101" s="62" t="n">
        <v>-380000</v>
      </c>
      <c r="G101" s="62" t="n">
        <v>-2144.72</v>
      </c>
      <c r="H101" s="62" t="n">
        <v>-0.48</v>
      </c>
    </row>
    <row r="102" customFormat="false" ht="12.75" hidden="false" customHeight="false" outlineLevel="0" collapsed="false">
      <c r="B102" s="60" t="s">
        <v>590</v>
      </c>
      <c r="C102" s="79" t="s">
        <v>210</v>
      </c>
      <c r="D102" s="60" t="s">
        <v>278</v>
      </c>
      <c r="E102" s="60" t="s">
        <v>372</v>
      </c>
      <c r="F102" s="62" t="n">
        <v>-65750</v>
      </c>
      <c r="G102" s="62" t="n">
        <v>-2321.76</v>
      </c>
      <c r="H102" s="62" t="n">
        <v>-0.52</v>
      </c>
    </row>
    <row r="103" customFormat="false" ht="12.75" hidden="false" customHeight="false" outlineLevel="0" collapsed="false">
      <c r="B103" s="60" t="s">
        <v>533</v>
      </c>
      <c r="C103" s="79" t="s">
        <v>210</v>
      </c>
      <c r="D103" s="60" t="s">
        <v>491</v>
      </c>
      <c r="E103" s="60" t="s">
        <v>492</v>
      </c>
      <c r="F103" s="62" t="n">
        <v>-49375</v>
      </c>
      <c r="G103" s="62" t="n">
        <v>-2369.19</v>
      </c>
      <c r="H103" s="62" t="n">
        <v>-0.53</v>
      </c>
    </row>
    <row r="104" customFormat="false" ht="12.75" hidden="false" customHeight="false" outlineLevel="0" collapsed="false">
      <c r="B104" s="60" t="s">
        <v>612</v>
      </c>
      <c r="C104" s="79" t="s">
        <v>210</v>
      </c>
      <c r="D104" s="60" t="s">
        <v>248</v>
      </c>
      <c r="E104" s="60" t="s">
        <v>324</v>
      </c>
      <c r="F104" s="62" t="n">
        <v>-345100</v>
      </c>
      <c r="G104" s="62" t="n">
        <v>-2574.62</v>
      </c>
      <c r="H104" s="62" t="n">
        <v>-0.58</v>
      </c>
    </row>
    <row r="105" customFormat="false" ht="12.75" hidden="false" customHeight="false" outlineLevel="0" collapsed="false">
      <c r="B105" s="60" t="s">
        <v>644</v>
      </c>
      <c r="C105" s="79" t="s">
        <v>210</v>
      </c>
      <c r="D105" s="60" t="s">
        <v>222</v>
      </c>
      <c r="E105" s="60" t="s">
        <v>251</v>
      </c>
      <c r="F105" s="62" t="n">
        <v>-367875</v>
      </c>
      <c r="G105" s="62" t="n">
        <v>-2643.73</v>
      </c>
      <c r="H105" s="62" t="n">
        <v>-0.59</v>
      </c>
    </row>
    <row r="106" customFormat="false" ht="12.75" hidden="false" customHeight="false" outlineLevel="0" collapsed="false">
      <c r="B106" s="60" t="s">
        <v>652</v>
      </c>
      <c r="C106" s="79" t="s">
        <v>210</v>
      </c>
      <c r="D106" s="60" t="s">
        <v>227</v>
      </c>
      <c r="E106" s="60" t="s">
        <v>228</v>
      </c>
      <c r="F106" s="62" t="n">
        <v>-406250</v>
      </c>
      <c r="G106" s="62" t="n">
        <v>-2879.5</v>
      </c>
      <c r="H106" s="62" t="n">
        <v>-0.65</v>
      </c>
    </row>
    <row r="107" customFormat="false" ht="12.75" hidden="false" customHeight="false" outlineLevel="0" collapsed="false">
      <c r="B107" s="60" t="s">
        <v>1229</v>
      </c>
      <c r="C107" s="79" t="s">
        <v>210</v>
      </c>
      <c r="D107" s="60" t="s">
        <v>230</v>
      </c>
      <c r="E107" s="60" t="s">
        <v>1182</v>
      </c>
      <c r="F107" s="62" t="n">
        <v>-640500</v>
      </c>
      <c r="G107" s="62" t="n">
        <v>-3097.14</v>
      </c>
      <c r="H107" s="62" t="n">
        <v>-0.7</v>
      </c>
    </row>
    <row r="108" customFormat="false" ht="12.75" hidden="false" customHeight="false" outlineLevel="0" collapsed="false">
      <c r="B108" s="60" t="s">
        <v>628</v>
      </c>
      <c r="C108" s="79" t="s">
        <v>210</v>
      </c>
      <c r="D108" s="60" t="s">
        <v>230</v>
      </c>
      <c r="E108" s="60" t="s">
        <v>290</v>
      </c>
      <c r="F108" s="62" t="n">
        <v>-422400</v>
      </c>
      <c r="G108" s="62" t="n">
        <v>-3142.02</v>
      </c>
      <c r="H108" s="62" t="n">
        <v>-0.71</v>
      </c>
    </row>
    <row r="109" customFormat="false" ht="12.75" hidden="false" customHeight="false" outlineLevel="0" collapsed="false">
      <c r="B109" s="60" t="s">
        <v>625</v>
      </c>
      <c r="C109" s="79" t="s">
        <v>210</v>
      </c>
      <c r="D109" s="60" t="s">
        <v>222</v>
      </c>
      <c r="E109" s="60" t="s">
        <v>296</v>
      </c>
      <c r="F109" s="62" t="n">
        <v>-358750</v>
      </c>
      <c r="G109" s="62" t="n">
        <v>-3181.93</v>
      </c>
      <c r="H109" s="62" t="n">
        <v>-0.72</v>
      </c>
    </row>
    <row r="110" customFormat="false" ht="12.75" hidden="false" customHeight="false" outlineLevel="0" collapsed="false">
      <c r="B110" s="60" t="s">
        <v>653</v>
      </c>
      <c r="C110" s="79" t="s">
        <v>210</v>
      </c>
      <c r="D110" s="60" t="s">
        <v>222</v>
      </c>
      <c r="E110" s="60" t="s">
        <v>225</v>
      </c>
      <c r="F110" s="62" t="n">
        <v>-179400</v>
      </c>
      <c r="G110" s="62" t="n">
        <v>-3906.17</v>
      </c>
      <c r="H110" s="62" t="n">
        <v>-0.88</v>
      </c>
    </row>
    <row r="111" customFormat="false" ht="12.75" hidden="false" customHeight="false" outlineLevel="0" collapsed="false">
      <c r="B111" s="60" t="s">
        <v>658</v>
      </c>
      <c r="C111" s="79" t="s">
        <v>210</v>
      </c>
      <c r="D111" s="60" t="s">
        <v>211</v>
      </c>
      <c r="E111" s="60" t="s">
        <v>212</v>
      </c>
      <c r="F111" s="62" t="n">
        <v>-167250</v>
      </c>
      <c r="G111" s="62" t="n">
        <v>-3953.12</v>
      </c>
      <c r="H111" s="62" t="n">
        <v>-0.89</v>
      </c>
    </row>
    <row r="112" customFormat="false" ht="12.75" hidden="false" customHeight="false" outlineLevel="0" collapsed="false">
      <c r="B112" s="60" t="s">
        <v>619</v>
      </c>
      <c r="C112" s="79" t="s">
        <v>210</v>
      </c>
      <c r="D112" s="60" t="s">
        <v>222</v>
      </c>
      <c r="E112" s="60" t="s">
        <v>309</v>
      </c>
      <c r="F112" s="62" t="n">
        <v>-131550</v>
      </c>
      <c r="G112" s="62" t="n">
        <v>-4172.5</v>
      </c>
      <c r="H112" s="62" t="n">
        <v>-0.94</v>
      </c>
    </row>
    <row r="113" customFormat="false" ht="12.75" hidden="false" customHeight="false" outlineLevel="0" collapsed="false">
      <c r="B113" s="60" t="s">
        <v>637</v>
      </c>
      <c r="C113" s="79" t="s">
        <v>210</v>
      </c>
      <c r="D113" s="60" t="s">
        <v>267</v>
      </c>
      <c r="E113" s="60" t="s">
        <v>268</v>
      </c>
      <c r="F113" s="62" t="n">
        <v>-1944000</v>
      </c>
      <c r="G113" s="62" t="n">
        <v>-4337.06</v>
      </c>
      <c r="H113" s="62" t="n">
        <v>-0.98</v>
      </c>
    </row>
    <row r="114" customFormat="false" ht="12.75" hidden="false" customHeight="false" outlineLevel="0" collapsed="false">
      <c r="B114" s="60" t="s">
        <v>647</v>
      </c>
      <c r="C114" s="79" t="s">
        <v>210</v>
      </c>
      <c r="D114" s="60" t="s">
        <v>242</v>
      </c>
      <c r="E114" s="60" t="s">
        <v>243</v>
      </c>
      <c r="F114" s="62" t="n">
        <v>-657800</v>
      </c>
      <c r="G114" s="62" t="n">
        <v>-4388.18</v>
      </c>
      <c r="H114" s="62" t="n">
        <v>-0.99</v>
      </c>
    </row>
    <row r="115" customFormat="false" ht="12.75" hidden="false" customHeight="false" outlineLevel="0" collapsed="false">
      <c r="B115" s="60" t="s">
        <v>605</v>
      </c>
      <c r="C115" s="79" t="s">
        <v>210</v>
      </c>
      <c r="D115" s="60" t="s">
        <v>239</v>
      </c>
      <c r="E115" s="60" t="s">
        <v>339</v>
      </c>
      <c r="F115" s="62" t="n">
        <v>-283575</v>
      </c>
      <c r="G115" s="62" t="n">
        <v>-4539.61</v>
      </c>
      <c r="H115" s="62" t="n">
        <v>-1.02</v>
      </c>
    </row>
    <row r="116" customFormat="false" ht="12.75" hidden="false" customHeight="false" outlineLevel="0" collapsed="false">
      <c r="B116" s="60" t="s">
        <v>655</v>
      </c>
      <c r="C116" s="79" t="s">
        <v>210</v>
      </c>
      <c r="D116" s="60" t="s">
        <v>217</v>
      </c>
      <c r="E116" s="60" t="s">
        <v>220</v>
      </c>
      <c r="F116" s="62" t="n">
        <v>-414400</v>
      </c>
      <c r="G116" s="62" t="n">
        <v>-4678.78</v>
      </c>
      <c r="H116" s="62" t="n">
        <v>-1.05</v>
      </c>
    </row>
    <row r="117" customFormat="false" ht="12.75" hidden="false" customHeight="false" outlineLevel="0" collapsed="false">
      <c r="B117" s="60" t="s">
        <v>650</v>
      </c>
      <c r="C117" s="79" t="s">
        <v>210</v>
      </c>
      <c r="D117" s="60" t="s">
        <v>233</v>
      </c>
      <c r="E117" s="60" t="s">
        <v>234</v>
      </c>
      <c r="F117" s="62" t="n">
        <v>-414800</v>
      </c>
      <c r="G117" s="62" t="n">
        <v>-5058.9</v>
      </c>
      <c r="H117" s="62" t="n">
        <v>-1.14</v>
      </c>
    </row>
    <row r="118" customFormat="false" ht="12.75" hidden="false" customHeight="false" outlineLevel="0" collapsed="false">
      <c r="B118" s="60" t="s">
        <v>642</v>
      </c>
      <c r="C118" s="79" t="s">
        <v>210</v>
      </c>
      <c r="D118" s="60" t="s">
        <v>248</v>
      </c>
      <c r="E118" s="60" t="s">
        <v>258</v>
      </c>
      <c r="F118" s="62" t="n">
        <v>-127100</v>
      </c>
      <c r="G118" s="62" t="n">
        <v>-5428.38</v>
      </c>
      <c r="H118" s="62" t="n">
        <v>-1.22</v>
      </c>
    </row>
    <row r="119" customFormat="false" ht="12.75" hidden="false" customHeight="false" outlineLevel="0" collapsed="false">
      <c r="B119" s="60" t="s">
        <v>648</v>
      </c>
      <c r="C119" s="79" t="s">
        <v>210</v>
      </c>
      <c r="D119" s="60" t="s">
        <v>239</v>
      </c>
      <c r="E119" s="60" t="s">
        <v>240</v>
      </c>
      <c r="F119" s="62" t="n">
        <v>-84300</v>
      </c>
      <c r="G119" s="62" t="n">
        <v>-5552.29</v>
      </c>
      <c r="H119" s="62" t="n">
        <v>-1.25</v>
      </c>
    </row>
    <row r="120" customFormat="false" ht="12.75" hidden="false" customHeight="false" outlineLevel="0" collapsed="false">
      <c r="B120" s="60" t="s">
        <v>656</v>
      </c>
      <c r="C120" s="79" t="s">
        <v>210</v>
      </c>
      <c r="D120" s="60" t="s">
        <v>217</v>
      </c>
      <c r="E120" s="60" t="s">
        <v>218</v>
      </c>
      <c r="F120" s="62" t="n">
        <v>-189150</v>
      </c>
      <c r="G120" s="62" t="n">
        <v>-6734.4</v>
      </c>
      <c r="H120" s="62" t="n">
        <v>-1.51</v>
      </c>
    </row>
    <row r="121" customFormat="false" ht="12.75" hidden="false" customHeight="false" outlineLevel="0" collapsed="false">
      <c r="B121" s="60" t="s">
        <v>654</v>
      </c>
      <c r="C121" s="79" t="s">
        <v>210</v>
      </c>
      <c r="D121" s="60" t="s">
        <v>222</v>
      </c>
      <c r="E121" s="60" t="s">
        <v>223</v>
      </c>
      <c r="F121" s="62" t="n">
        <v>-3212800</v>
      </c>
      <c r="G121" s="62" t="n">
        <v>-6933.22</v>
      </c>
      <c r="H121" s="62" t="n">
        <v>-1.56</v>
      </c>
    </row>
    <row r="122" customFormat="false" ht="12.75" hidden="false" customHeight="false" outlineLevel="0" collapsed="false">
      <c r="B122" s="60" t="s">
        <v>645</v>
      </c>
      <c r="C122" s="79" t="s">
        <v>210</v>
      </c>
      <c r="D122" s="60" t="s">
        <v>248</v>
      </c>
      <c r="E122" s="60" t="s">
        <v>249</v>
      </c>
      <c r="F122" s="62" t="n">
        <v>-955500</v>
      </c>
      <c r="G122" s="62" t="n">
        <v>-8073.5</v>
      </c>
      <c r="H122" s="62" t="n">
        <v>-1.82</v>
      </c>
    </row>
    <row r="123" customFormat="false" ht="12.75" hidden="false" customHeight="false" outlineLevel="0" collapsed="false">
      <c r="B123" s="60" t="s">
        <v>657</v>
      </c>
      <c r="C123" s="79" t="s">
        <v>210</v>
      </c>
      <c r="D123" s="60" t="s">
        <v>214</v>
      </c>
      <c r="E123" s="60" t="s">
        <v>215</v>
      </c>
      <c r="F123" s="62" t="n">
        <v>-407400</v>
      </c>
      <c r="G123" s="62" t="n">
        <v>-9657.01</v>
      </c>
      <c r="H123" s="62" t="n">
        <v>-2.17</v>
      </c>
    </row>
    <row r="124" customFormat="false" ht="12.75" hidden="false" customHeight="false" outlineLevel="0" collapsed="false">
      <c r="B124" s="60" t="s">
        <v>1230</v>
      </c>
      <c r="C124" s="79" t="s">
        <v>210</v>
      </c>
      <c r="F124" s="62" t="n">
        <v>-28800</v>
      </c>
      <c r="G124" s="62" t="n">
        <v>-4836.74</v>
      </c>
      <c r="H124" s="62" t="n">
        <v>-1.09</v>
      </c>
    </row>
    <row r="125" customFormat="false" ht="12.75" hidden="false" customHeight="false" outlineLevel="0" collapsed="false">
      <c r="B125" s="142" t="s">
        <v>1231</v>
      </c>
      <c r="C125" s="79"/>
      <c r="G125" s="81" t="n">
        <f aca="false">SUM(G16:G87)</f>
        <v>302101.23</v>
      </c>
      <c r="H125" s="81" t="n">
        <f aca="false">SUM(H16:H87)</f>
        <v>67.94</v>
      </c>
    </row>
    <row r="126" s="82" customFormat="true" ht="12.75" hidden="false" customHeight="false" outlineLevel="0" collapsed="false">
      <c r="B126" s="83" t="s">
        <v>1232</v>
      </c>
      <c r="C126" s="128"/>
      <c r="F126" s="100"/>
      <c r="G126" s="100"/>
      <c r="H126" s="100"/>
    </row>
    <row r="127" s="82" customFormat="true" ht="12.75" hidden="false" customHeight="false" outlineLevel="0" collapsed="false">
      <c r="B127" s="83" t="s">
        <v>1233</v>
      </c>
      <c r="C127" s="128"/>
      <c r="F127" s="100"/>
      <c r="G127" s="100"/>
      <c r="H127" s="100"/>
    </row>
    <row r="128" customFormat="false" ht="12.75" hidden="false" customHeight="false" outlineLevel="0" collapsed="false">
      <c r="B128" s="60" t="s">
        <v>1234</v>
      </c>
      <c r="C128" s="79" t="s">
        <v>210</v>
      </c>
      <c r="D128" s="60" t="s">
        <v>275</v>
      </c>
      <c r="E128" s="60" t="s">
        <v>1235</v>
      </c>
      <c r="F128" s="62" t="n">
        <v>850000</v>
      </c>
      <c r="G128" s="62" t="n">
        <v>2583.32</v>
      </c>
      <c r="H128" s="62" t="n">
        <v>0.58</v>
      </c>
    </row>
    <row r="129" s="82" customFormat="true" ht="12.75" hidden="false" customHeight="false" outlineLevel="0" collapsed="false">
      <c r="B129" s="83" t="s">
        <v>1236</v>
      </c>
      <c r="C129" s="128"/>
      <c r="F129" s="100"/>
      <c r="G129" s="85" t="n">
        <f aca="false">SUM(G128)</f>
        <v>2583.32</v>
      </c>
      <c r="H129" s="85" t="n">
        <f aca="false">SUM(H128)</f>
        <v>0.58</v>
      </c>
    </row>
    <row r="130" s="82" customFormat="true" ht="12.75" hidden="false" customHeight="false" outlineLevel="0" collapsed="false">
      <c r="B130" s="83" t="s">
        <v>1237</v>
      </c>
      <c r="C130" s="84"/>
      <c r="D130" s="83"/>
      <c r="E130" s="83"/>
      <c r="F130" s="85"/>
      <c r="G130" s="85" t="n">
        <f aca="false">+G125+G129</f>
        <v>304684.55</v>
      </c>
      <c r="H130" s="85" t="n">
        <f aca="false">+H125+H129</f>
        <v>68.52</v>
      </c>
    </row>
    <row r="131" customFormat="false" ht="12.75" hidden="false" customHeight="false" outlineLevel="0" collapsed="false">
      <c r="B131" s="75" t="s">
        <v>200</v>
      </c>
      <c r="C131" s="76" t="s">
        <v>201</v>
      </c>
      <c r="D131" s="75" t="s">
        <v>660</v>
      </c>
      <c r="E131" s="75" t="s">
        <v>203</v>
      </c>
      <c r="F131" s="77" t="s">
        <v>204</v>
      </c>
      <c r="G131" s="77" t="s">
        <v>205</v>
      </c>
      <c r="H131" s="77" t="s">
        <v>206</v>
      </c>
    </row>
    <row r="132" customFormat="false" ht="12.75" hidden="false" customHeight="false" outlineLevel="0" collapsed="false">
      <c r="B132" s="78" t="s">
        <v>661</v>
      </c>
      <c r="C132" s="79"/>
    </row>
    <row r="133" customFormat="false" ht="12.75" hidden="false" customHeight="false" outlineLevel="0" collapsed="false">
      <c r="B133" s="78" t="s">
        <v>207</v>
      </c>
      <c r="C133" s="79"/>
    </row>
    <row r="134" customFormat="false" ht="12.75" hidden="false" customHeight="false" outlineLevel="0" collapsed="false">
      <c r="B134" s="78" t="s">
        <v>662</v>
      </c>
      <c r="C134" s="79"/>
    </row>
    <row r="135" customFormat="false" ht="12.75" hidden="false" customHeight="false" outlineLevel="0" collapsed="false">
      <c r="B135" s="60" t="s">
        <v>1238</v>
      </c>
      <c r="C135" s="79" t="n">
        <v>5.96</v>
      </c>
      <c r="D135" s="60" t="s">
        <v>664</v>
      </c>
      <c r="E135" s="60" t="s">
        <v>1239</v>
      </c>
      <c r="F135" s="62" t="n">
        <v>14500000</v>
      </c>
      <c r="G135" s="62" t="n">
        <v>14325.01</v>
      </c>
      <c r="H135" s="62" t="n">
        <v>3.22</v>
      </c>
    </row>
    <row r="136" customFormat="false" ht="12.75" hidden="false" customHeight="false" outlineLevel="0" collapsed="false">
      <c r="B136" s="60" t="s">
        <v>663</v>
      </c>
      <c r="C136" s="79" t="n">
        <v>4.4</v>
      </c>
      <c r="D136" s="60" t="s">
        <v>664</v>
      </c>
      <c r="E136" s="60" t="s">
        <v>665</v>
      </c>
      <c r="F136" s="62" t="n">
        <v>6000000</v>
      </c>
      <c r="G136" s="62" t="n">
        <v>6113.34</v>
      </c>
      <c r="H136" s="62" t="n">
        <v>1.37</v>
      </c>
    </row>
    <row r="137" customFormat="false" ht="12.75" hidden="false" customHeight="false" outlineLevel="0" collapsed="false">
      <c r="B137" s="60" t="s">
        <v>684</v>
      </c>
      <c r="C137" s="79" t="n">
        <v>4.7</v>
      </c>
      <c r="D137" s="60" t="s">
        <v>664</v>
      </c>
      <c r="E137" s="60" t="s">
        <v>685</v>
      </c>
      <c r="F137" s="62" t="n">
        <v>4000000</v>
      </c>
      <c r="G137" s="62" t="n">
        <v>4114.9</v>
      </c>
      <c r="H137" s="62" t="n">
        <v>0.93</v>
      </c>
    </row>
    <row r="138" customFormat="false" ht="12.75" hidden="false" customHeight="false" outlineLevel="0" collapsed="false">
      <c r="B138" s="60" t="s">
        <v>672</v>
      </c>
      <c r="C138" s="79" t="n">
        <v>3.75</v>
      </c>
      <c r="D138" s="60" t="s">
        <v>664</v>
      </c>
      <c r="E138" s="60" t="s">
        <v>673</v>
      </c>
      <c r="F138" s="62" t="n">
        <v>2500000</v>
      </c>
      <c r="G138" s="62" t="n">
        <v>2522.69</v>
      </c>
      <c r="H138" s="62" t="n">
        <v>0.57</v>
      </c>
    </row>
    <row r="139" customFormat="false" ht="12.75" hidden="false" customHeight="false" outlineLevel="0" collapsed="false">
      <c r="B139" s="60" t="s">
        <v>1240</v>
      </c>
      <c r="C139" s="79" t="n">
        <v>5.77</v>
      </c>
      <c r="D139" s="60" t="s">
        <v>664</v>
      </c>
      <c r="E139" s="60" t="s">
        <v>1241</v>
      </c>
      <c r="F139" s="62" t="n">
        <v>2500000</v>
      </c>
      <c r="G139" s="62" t="n">
        <v>2448.91</v>
      </c>
      <c r="H139" s="62" t="n">
        <v>0.55</v>
      </c>
    </row>
    <row r="140" customFormat="false" ht="12.75" hidden="false" customHeight="false" outlineLevel="0" collapsed="false">
      <c r="B140" s="60" t="s">
        <v>674</v>
      </c>
      <c r="C140" s="79" t="n">
        <v>4.41</v>
      </c>
      <c r="D140" s="60" t="s">
        <v>664</v>
      </c>
      <c r="E140" s="60" t="s">
        <v>675</v>
      </c>
      <c r="F140" s="62" t="n">
        <v>2000000</v>
      </c>
      <c r="G140" s="62" t="n">
        <v>1993.88</v>
      </c>
      <c r="H140" s="62" t="n">
        <v>0.45</v>
      </c>
    </row>
    <row r="141" customFormat="false" ht="12.75" hidden="false" customHeight="false" outlineLevel="0" collapsed="false">
      <c r="B141" s="60" t="s">
        <v>690</v>
      </c>
      <c r="C141" s="79" t="n">
        <v>4.84</v>
      </c>
      <c r="D141" s="60" t="s">
        <v>664</v>
      </c>
      <c r="E141" s="60" t="s">
        <v>691</v>
      </c>
      <c r="F141" s="62" t="n">
        <v>1500000</v>
      </c>
      <c r="G141" s="62" t="n">
        <v>1572.11</v>
      </c>
      <c r="H141" s="62" t="n">
        <v>0.35</v>
      </c>
    </row>
    <row r="142" customFormat="false" ht="12.75" hidden="false" customHeight="false" outlineLevel="0" collapsed="false">
      <c r="B142" s="60" t="s">
        <v>670</v>
      </c>
      <c r="C142" s="79" t="n">
        <v>3.93</v>
      </c>
      <c r="D142" s="60" t="s">
        <v>664</v>
      </c>
      <c r="E142" s="60" t="s">
        <v>671</v>
      </c>
      <c r="F142" s="62" t="n">
        <v>1500000</v>
      </c>
      <c r="G142" s="62" t="n">
        <v>1516.99</v>
      </c>
      <c r="H142" s="62" t="n">
        <v>0.34</v>
      </c>
    </row>
    <row r="143" customFormat="false" ht="12.75" hidden="false" customHeight="false" outlineLevel="0" collapsed="false">
      <c r="B143" s="60" t="s">
        <v>1242</v>
      </c>
      <c r="C143" s="79" t="n">
        <v>5.58</v>
      </c>
      <c r="D143" s="60" t="s">
        <v>664</v>
      </c>
      <c r="E143" s="60" t="s">
        <v>1243</v>
      </c>
      <c r="F143" s="62" t="n">
        <v>1500000</v>
      </c>
      <c r="G143" s="62" t="n">
        <v>1483.71</v>
      </c>
      <c r="H143" s="62" t="n">
        <v>0.33</v>
      </c>
    </row>
    <row r="144" customFormat="false" ht="12.75" hidden="false" customHeight="false" outlineLevel="0" collapsed="false">
      <c r="B144" s="60" t="s">
        <v>1244</v>
      </c>
      <c r="C144" s="79" t="n">
        <v>4.72</v>
      </c>
      <c r="D144" s="60" t="s">
        <v>664</v>
      </c>
      <c r="E144" s="60" t="s">
        <v>1245</v>
      </c>
      <c r="F144" s="62" t="n">
        <v>1000000</v>
      </c>
      <c r="G144" s="62" t="n">
        <v>1036.51</v>
      </c>
      <c r="H144" s="62" t="n">
        <v>0.23</v>
      </c>
    </row>
    <row r="145" customFormat="false" ht="12.75" hidden="false" customHeight="false" outlineLevel="0" collapsed="false">
      <c r="B145" s="60" t="s">
        <v>676</v>
      </c>
      <c r="C145" s="79" t="n">
        <v>4.32</v>
      </c>
      <c r="D145" s="60" t="s">
        <v>664</v>
      </c>
      <c r="E145" s="60" t="s">
        <v>677</v>
      </c>
      <c r="F145" s="62" t="n">
        <v>1000000</v>
      </c>
      <c r="G145" s="62" t="n">
        <v>1020.65</v>
      </c>
      <c r="H145" s="62" t="n">
        <v>0.23</v>
      </c>
    </row>
    <row r="146" customFormat="false" ht="12.75" hidden="false" customHeight="false" outlineLevel="0" collapsed="false">
      <c r="B146" s="60" t="s">
        <v>1246</v>
      </c>
      <c r="C146" s="79" t="n">
        <v>6.15</v>
      </c>
      <c r="D146" s="60" t="s">
        <v>664</v>
      </c>
      <c r="E146" s="60" t="s">
        <v>1247</v>
      </c>
      <c r="F146" s="62" t="n">
        <v>500000</v>
      </c>
      <c r="G146" s="62" t="n">
        <v>516.01</v>
      </c>
      <c r="H146" s="62" t="n">
        <v>0.12</v>
      </c>
    </row>
    <row r="147" customFormat="false" ht="12.75" hidden="false" customHeight="false" outlineLevel="0" collapsed="false">
      <c r="B147" s="60" t="s">
        <v>1248</v>
      </c>
      <c r="C147" s="79" t="n">
        <v>6.7</v>
      </c>
      <c r="D147" s="60" t="s">
        <v>664</v>
      </c>
      <c r="E147" s="60" t="s">
        <v>1249</v>
      </c>
      <c r="F147" s="62" t="n">
        <v>1700</v>
      </c>
      <c r="G147" s="62" t="n">
        <v>1.6</v>
      </c>
      <c r="H147" s="62" t="n">
        <v>0</v>
      </c>
    </row>
    <row r="148" customFormat="false" ht="12.75" hidden="false" customHeight="false" outlineLevel="0" collapsed="false">
      <c r="B148" s="78" t="s">
        <v>694</v>
      </c>
      <c r="C148" s="80"/>
      <c r="D148" s="78"/>
      <c r="E148" s="78"/>
      <c r="F148" s="81"/>
      <c r="G148" s="81" t="n">
        <f aca="false">SUM(G131:G147)</f>
        <v>38666.31</v>
      </c>
      <c r="H148" s="81" t="n">
        <f aca="false">SUM(H131:H147)</f>
        <v>8.69</v>
      </c>
    </row>
    <row r="149" customFormat="false" ht="12.75" hidden="false" customHeight="false" outlineLevel="0" collapsed="false">
      <c r="B149" s="78" t="s">
        <v>1250</v>
      </c>
      <c r="C149" s="79"/>
    </row>
    <row r="150" customFormat="false" ht="12.75" hidden="false" customHeight="false" outlineLevel="0" collapsed="false">
      <c r="B150" s="60" t="s">
        <v>1251</v>
      </c>
      <c r="C150" s="79" t="n">
        <v>4.94</v>
      </c>
      <c r="D150" s="60" t="s">
        <v>697</v>
      </c>
      <c r="E150" s="60" t="s">
        <v>1252</v>
      </c>
      <c r="F150" s="62" t="n">
        <v>750</v>
      </c>
      <c r="G150" s="62" t="n">
        <v>7504.54</v>
      </c>
      <c r="H150" s="62" t="n">
        <v>1.69</v>
      </c>
    </row>
    <row r="151" customFormat="false" ht="12.75" hidden="false" customHeight="false" outlineLevel="0" collapsed="false">
      <c r="B151" s="60" t="s">
        <v>1253</v>
      </c>
      <c r="C151" s="79" t="n">
        <v>5.79</v>
      </c>
      <c r="D151" s="60" t="s">
        <v>697</v>
      </c>
      <c r="E151" s="60" t="s">
        <v>1254</v>
      </c>
      <c r="F151" s="62" t="n">
        <v>500</v>
      </c>
      <c r="G151" s="62" t="n">
        <v>4996.19</v>
      </c>
      <c r="H151" s="62" t="n">
        <v>1.12</v>
      </c>
    </row>
    <row r="152" customFormat="false" ht="12.75" hidden="false" customHeight="false" outlineLevel="0" collapsed="false">
      <c r="B152" s="60" t="s">
        <v>699</v>
      </c>
      <c r="C152" s="79" t="n">
        <v>5.97</v>
      </c>
      <c r="D152" s="60" t="s">
        <v>697</v>
      </c>
      <c r="E152" s="60" t="s">
        <v>700</v>
      </c>
      <c r="F152" s="62" t="n">
        <v>500</v>
      </c>
      <c r="G152" s="62" t="n">
        <v>4959.27</v>
      </c>
      <c r="H152" s="62" t="n">
        <v>1.12</v>
      </c>
    </row>
    <row r="153" customFormat="false" ht="12.75" hidden="false" customHeight="false" outlineLevel="0" collapsed="false">
      <c r="B153" s="60" t="s">
        <v>1255</v>
      </c>
      <c r="C153" s="79" t="n">
        <v>6.84</v>
      </c>
      <c r="D153" s="60" t="s">
        <v>697</v>
      </c>
      <c r="E153" s="60" t="s">
        <v>1256</v>
      </c>
      <c r="F153" s="62" t="n">
        <v>500</v>
      </c>
      <c r="G153" s="62" t="n">
        <v>4914.28</v>
      </c>
      <c r="H153" s="62" t="n">
        <v>1.1</v>
      </c>
    </row>
    <row r="154" customFormat="false" ht="12.75" hidden="false" customHeight="false" outlineLevel="0" collapsed="false">
      <c r="B154" s="60" t="s">
        <v>1257</v>
      </c>
      <c r="C154" s="79" t="n">
        <v>5.42</v>
      </c>
      <c r="D154" s="60" t="s">
        <v>1258</v>
      </c>
      <c r="E154" s="60" t="s">
        <v>1259</v>
      </c>
      <c r="F154" s="62" t="n">
        <v>400</v>
      </c>
      <c r="G154" s="62" t="n">
        <v>4048.02</v>
      </c>
      <c r="H154" s="62" t="n">
        <v>0.91</v>
      </c>
    </row>
    <row r="155" customFormat="false" ht="12.75" hidden="false" customHeight="false" outlineLevel="0" collapsed="false">
      <c r="B155" s="60" t="s">
        <v>1260</v>
      </c>
      <c r="C155" s="79" t="n">
        <v>5.83</v>
      </c>
      <c r="D155" s="60" t="s">
        <v>697</v>
      </c>
      <c r="E155" s="60" t="s">
        <v>1261</v>
      </c>
      <c r="F155" s="62" t="n">
        <v>350</v>
      </c>
      <c r="G155" s="62" t="n">
        <v>3723.9</v>
      </c>
      <c r="H155" s="62" t="n">
        <v>0.84</v>
      </c>
    </row>
    <row r="156" customFormat="false" ht="12.75" hidden="false" customHeight="false" outlineLevel="0" collapsed="false">
      <c r="B156" s="60" t="s">
        <v>1262</v>
      </c>
      <c r="C156" s="79" t="n">
        <v>5.17</v>
      </c>
      <c r="D156" s="60" t="s">
        <v>1258</v>
      </c>
      <c r="E156" s="60" t="s">
        <v>1263</v>
      </c>
      <c r="F156" s="62" t="n">
        <v>350</v>
      </c>
      <c r="G156" s="62" t="n">
        <v>3545.21</v>
      </c>
      <c r="H156" s="62" t="n">
        <v>0.8</v>
      </c>
    </row>
    <row r="157" customFormat="false" ht="12.75" hidden="false" customHeight="false" outlineLevel="0" collapsed="false">
      <c r="B157" s="60" t="s">
        <v>1264</v>
      </c>
      <c r="C157" s="79" t="n">
        <v>5.8</v>
      </c>
      <c r="D157" s="60" t="s">
        <v>697</v>
      </c>
      <c r="E157" s="60" t="s">
        <v>1265</v>
      </c>
      <c r="F157" s="62" t="n">
        <v>300</v>
      </c>
      <c r="G157" s="62" t="n">
        <v>3139.65</v>
      </c>
      <c r="H157" s="62" t="n">
        <v>0.71</v>
      </c>
    </row>
    <row r="158" customFormat="false" ht="12.75" hidden="false" customHeight="false" outlineLevel="0" collapsed="false">
      <c r="B158" s="60" t="s">
        <v>1266</v>
      </c>
      <c r="C158" s="79" t="n">
        <v>4.89</v>
      </c>
      <c r="D158" s="60" t="s">
        <v>697</v>
      </c>
      <c r="E158" s="60" t="s">
        <v>1267</v>
      </c>
      <c r="F158" s="62" t="n">
        <v>300</v>
      </c>
      <c r="G158" s="62" t="n">
        <v>3050</v>
      </c>
      <c r="H158" s="62" t="n">
        <v>0.69</v>
      </c>
    </row>
    <row r="159" customFormat="false" ht="12.75" hidden="false" customHeight="false" outlineLevel="0" collapsed="false">
      <c r="B159" s="60" t="s">
        <v>1268</v>
      </c>
      <c r="C159" s="79" t="n">
        <v>5.22</v>
      </c>
      <c r="D159" s="60" t="s">
        <v>697</v>
      </c>
      <c r="E159" s="60" t="s">
        <v>1269</v>
      </c>
      <c r="F159" s="62" t="n">
        <v>300</v>
      </c>
      <c r="G159" s="62" t="n">
        <v>3020.08</v>
      </c>
      <c r="H159" s="62" t="n">
        <v>0.68</v>
      </c>
    </row>
    <row r="160" customFormat="false" ht="12.75" hidden="false" customHeight="false" outlineLevel="0" collapsed="false">
      <c r="B160" s="60" t="s">
        <v>1270</v>
      </c>
      <c r="C160" s="79" t="n">
        <v>5.07</v>
      </c>
      <c r="D160" s="60" t="s">
        <v>697</v>
      </c>
      <c r="E160" s="60" t="s">
        <v>1271</v>
      </c>
      <c r="F160" s="62" t="n">
        <v>250</v>
      </c>
      <c r="G160" s="62" t="n">
        <v>2553.37</v>
      </c>
      <c r="H160" s="62" t="n">
        <v>0.57</v>
      </c>
    </row>
    <row r="161" customFormat="false" ht="12.75" hidden="false" customHeight="false" outlineLevel="0" collapsed="false">
      <c r="B161" s="60" t="s">
        <v>1272</v>
      </c>
      <c r="C161" s="79" t="n">
        <v>5.11</v>
      </c>
      <c r="D161" s="60" t="s">
        <v>697</v>
      </c>
      <c r="E161" s="60" t="s">
        <v>1273</v>
      </c>
      <c r="F161" s="62" t="n">
        <v>250</v>
      </c>
      <c r="G161" s="62" t="n">
        <v>2548.38</v>
      </c>
      <c r="H161" s="62" t="n">
        <v>0.57</v>
      </c>
    </row>
    <row r="162" customFormat="false" ht="12.75" hidden="false" customHeight="false" outlineLevel="0" collapsed="false">
      <c r="B162" s="60" t="s">
        <v>1274</v>
      </c>
      <c r="C162" s="79" t="n">
        <v>5.04</v>
      </c>
      <c r="D162" s="60" t="s">
        <v>697</v>
      </c>
      <c r="E162" s="60" t="s">
        <v>1275</v>
      </c>
      <c r="F162" s="62" t="n">
        <v>250</v>
      </c>
      <c r="G162" s="62" t="n">
        <v>2548.2</v>
      </c>
      <c r="H162" s="62" t="n">
        <v>0.57</v>
      </c>
    </row>
    <row r="163" customFormat="false" ht="12.75" hidden="false" customHeight="false" outlineLevel="0" collapsed="false">
      <c r="B163" s="60" t="s">
        <v>1276</v>
      </c>
      <c r="C163" s="79" t="n">
        <v>6.17</v>
      </c>
      <c r="D163" s="60" t="s">
        <v>697</v>
      </c>
      <c r="E163" s="60" t="s">
        <v>1277</v>
      </c>
      <c r="F163" s="62" t="n">
        <v>250</v>
      </c>
      <c r="G163" s="62" t="n">
        <v>2514.43</v>
      </c>
      <c r="H163" s="62" t="n">
        <v>0.57</v>
      </c>
    </row>
    <row r="164" customFormat="false" ht="12.75" hidden="false" customHeight="false" outlineLevel="0" collapsed="false">
      <c r="B164" s="60" t="s">
        <v>1278</v>
      </c>
      <c r="C164" s="79" t="n">
        <v>5.28</v>
      </c>
      <c r="D164" s="60" t="s">
        <v>697</v>
      </c>
      <c r="E164" s="60" t="s">
        <v>1279</v>
      </c>
      <c r="F164" s="62" t="n">
        <v>250</v>
      </c>
      <c r="G164" s="62" t="n">
        <v>2513.83</v>
      </c>
      <c r="H164" s="62" t="n">
        <v>0.57</v>
      </c>
    </row>
    <row r="165" customFormat="false" ht="12.75" hidden="false" customHeight="false" outlineLevel="0" collapsed="false">
      <c r="B165" s="60" t="s">
        <v>1280</v>
      </c>
      <c r="C165" s="79" t="n">
        <v>5.32</v>
      </c>
      <c r="D165" s="60" t="s">
        <v>1258</v>
      </c>
      <c r="E165" s="60" t="s">
        <v>1281</v>
      </c>
      <c r="F165" s="62" t="n">
        <v>250</v>
      </c>
      <c r="G165" s="62" t="n">
        <v>2500.78</v>
      </c>
      <c r="H165" s="62" t="n">
        <v>0.56</v>
      </c>
    </row>
    <row r="166" customFormat="false" ht="12.75" hidden="false" customHeight="false" outlineLevel="0" collapsed="false">
      <c r="B166" s="60" t="s">
        <v>1282</v>
      </c>
      <c r="C166" s="79" t="n">
        <v>5.39</v>
      </c>
      <c r="D166" s="60" t="s">
        <v>697</v>
      </c>
      <c r="E166" s="60" t="s">
        <v>1283</v>
      </c>
      <c r="F166" s="62" t="n">
        <v>250</v>
      </c>
      <c r="G166" s="62" t="n">
        <v>2488.59</v>
      </c>
      <c r="H166" s="62" t="n">
        <v>0.56</v>
      </c>
    </row>
    <row r="167" customFormat="false" ht="12.75" hidden="false" customHeight="false" outlineLevel="0" collapsed="false">
      <c r="B167" s="60" t="s">
        <v>1284</v>
      </c>
      <c r="C167" s="79" t="n">
        <v>6.81</v>
      </c>
      <c r="D167" s="60" t="s">
        <v>1285</v>
      </c>
      <c r="E167" s="60" t="s">
        <v>1286</v>
      </c>
      <c r="F167" s="62" t="n">
        <v>250</v>
      </c>
      <c r="G167" s="62" t="n">
        <v>2437.79</v>
      </c>
      <c r="H167" s="62" t="n">
        <v>0.55</v>
      </c>
    </row>
    <row r="168" customFormat="false" ht="12.75" hidden="false" customHeight="false" outlineLevel="0" collapsed="false">
      <c r="B168" s="60" t="s">
        <v>1287</v>
      </c>
      <c r="C168" s="79" t="n">
        <v>5.68</v>
      </c>
      <c r="D168" s="60" t="s">
        <v>697</v>
      </c>
      <c r="E168" s="60" t="s">
        <v>1288</v>
      </c>
      <c r="F168" s="62" t="n">
        <v>150</v>
      </c>
      <c r="G168" s="62" t="n">
        <v>1588.78</v>
      </c>
      <c r="H168" s="62" t="n">
        <v>0.36</v>
      </c>
    </row>
    <row r="169" customFormat="false" ht="12.75" hidden="false" customHeight="false" outlineLevel="0" collapsed="false">
      <c r="B169" s="60" t="s">
        <v>1289</v>
      </c>
      <c r="C169" s="79" t="n">
        <v>4.97</v>
      </c>
      <c r="D169" s="60" t="s">
        <v>697</v>
      </c>
      <c r="E169" s="60" t="s">
        <v>1290</v>
      </c>
      <c r="F169" s="62" t="n">
        <v>150</v>
      </c>
      <c r="G169" s="62" t="n">
        <v>1531.76</v>
      </c>
      <c r="H169" s="62" t="n">
        <v>0.34</v>
      </c>
    </row>
    <row r="170" customFormat="false" ht="12.75" hidden="false" customHeight="false" outlineLevel="0" collapsed="false">
      <c r="B170" s="60" t="s">
        <v>1291</v>
      </c>
      <c r="C170" s="79" t="n">
        <v>4.75</v>
      </c>
      <c r="D170" s="60" t="s">
        <v>697</v>
      </c>
      <c r="E170" s="60" t="s">
        <v>1292</v>
      </c>
      <c r="F170" s="62" t="n">
        <v>150</v>
      </c>
      <c r="G170" s="62" t="n">
        <v>1522.75</v>
      </c>
      <c r="H170" s="62" t="n">
        <v>0.34</v>
      </c>
    </row>
    <row r="171" customFormat="false" ht="12.75" hidden="false" customHeight="false" outlineLevel="0" collapsed="false">
      <c r="B171" s="60" t="s">
        <v>1293</v>
      </c>
      <c r="C171" s="79" t="n">
        <v>5.88</v>
      </c>
      <c r="D171" s="60" t="s">
        <v>697</v>
      </c>
      <c r="E171" s="60" t="s">
        <v>1294</v>
      </c>
      <c r="F171" s="62" t="n">
        <v>150</v>
      </c>
      <c r="G171" s="62" t="n">
        <v>1499.43</v>
      </c>
      <c r="H171" s="62" t="n">
        <v>0.34</v>
      </c>
    </row>
    <row r="172" customFormat="false" ht="12.75" hidden="false" customHeight="false" outlineLevel="0" collapsed="false">
      <c r="B172" s="60" t="s">
        <v>1295</v>
      </c>
      <c r="C172" s="79" t="n">
        <v>4.13</v>
      </c>
      <c r="D172" s="60" t="s">
        <v>697</v>
      </c>
      <c r="E172" s="60" t="s">
        <v>1296</v>
      </c>
      <c r="F172" s="62" t="n">
        <v>110</v>
      </c>
      <c r="G172" s="62" t="n">
        <v>1095.66</v>
      </c>
      <c r="H172" s="62" t="n">
        <v>0.25</v>
      </c>
    </row>
    <row r="173" customFormat="false" ht="12.75" hidden="false" customHeight="false" outlineLevel="0" collapsed="false">
      <c r="B173" s="60" t="s">
        <v>1297</v>
      </c>
      <c r="C173" s="79" t="n">
        <v>5.04</v>
      </c>
      <c r="D173" s="60" t="s">
        <v>697</v>
      </c>
      <c r="E173" s="60" t="s">
        <v>1298</v>
      </c>
      <c r="F173" s="62" t="n">
        <v>100</v>
      </c>
      <c r="G173" s="62" t="n">
        <v>1021.38</v>
      </c>
      <c r="H173" s="62" t="n">
        <v>0.23</v>
      </c>
    </row>
    <row r="174" customFormat="false" ht="12.75" hidden="false" customHeight="false" outlineLevel="0" collapsed="false">
      <c r="B174" s="60" t="s">
        <v>1299</v>
      </c>
      <c r="C174" s="79" t="n">
        <v>5</v>
      </c>
      <c r="D174" s="60" t="s">
        <v>697</v>
      </c>
      <c r="E174" s="60" t="s">
        <v>1300</v>
      </c>
      <c r="F174" s="62" t="n">
        <v>100</v>
      </c>
      <c r="G174" s="62" t="n">
        <v>1015.95</v>
      </c>
      <c r="H174" s="62" t="n">
        <v>0.23</v>
      </c>
    </row>
    <row r="175" customFormat="false" ht="12.75" hidden="false" customHeight="false" outlineLevel="0" collapsed="false">
      <c r="B175" s="60" t="s">
        <v>1301</v>
      </c>
      <c r="C175" s="79" t="n">
        <v>6.62</v>
      </c>
      <c r="D175" s="60" t="s">
        <v>697</v>
      </c>
      <c r="E175" s="60" t="s">
        <v>1302</v>
      </c>
      <c r="F175" s="62" t="n">
        <v>100</v>
      </c>
      <c r="G175" s="62" t="n">
        <v>975.22</v>
      </c>
      <c r="H175" s="62" t="n">
        <v>0.22</v>
      </c>
    </row>
    <row r="176" customFormat="false" ht="12.75" hidden="false" customHeight="false" outlineLevel="0" collapsed="false">
      <c r="B176" s="60" t="s">
        <v>1303</v>
      </c>
      <c r="C176" s="79" t="n">
        <v>5.59</v>
      </c>
      <c r="D176" s="60" t="s">
        <v>697</v>
      </c>
      <c r="E176" s="60" t="s">
        <v>1304</v>
      </c>
      <c r="F176" s="62" t="n">
        <v>60</v>
      </c>
      <c r="G176" s="62" t="n">
        <v>639.81</v>
      </c>
      <c r="H176" s="62" t="n">
        <v>0.14</v>
      </c>
    </row>
    <row r="177" customFormat="false" ht="12.75" hidden="false" customHeight="false" outlineLevel="0" collapsed="false">
      <c r="B177" s="60" t="s">
        <v>1305</v>
      </c>
      <c r="C177" s="79" t="n">
        <v>5.22</v>
      </c>
      <c r="D177" s="60" t="s">
        <v>697</v>
      </c>
      <c r="E177" s="60" t="s">
        <v>1306</v>
      </c>
      <c r="F177" s="62" t="n">
        <v>50</v>
      </c>
      <c r="G177" s="62" t="n">
        <v>516.97</v>
      </c>
      <c r="H177" s="62" t="n">
        <v>0.12</v>
      </c>
    </row>
    <row r="178" customFormat="false" ht="12.75" hidden="false" customHeight="false" outlineLevel="0" collapsed="false">
      <c r="B178" s="60" t="s">
        <v>1307</v>
      </c>
      <c r="C178" s="79" t="n">
        <v>6.61</v>
      </c>
      <c r="D178" s="60" t="s">
        <v>714</v>
      </c>
      <c r="E178" s="60" t="s">
        <v>1308</v>
      </c>
      <c r="F178" s="62" t="n">
        <v>250</v>
      </c>
      <c r="G178" s="62" t="n">
        <v>512.53</v>
      </c>
      <c r="H178" s="62" t="n">
        <v>0.12</v>
      </c>
    </row>
    <row r="179" customFormat="false" ht="12.75" hidden="false" customHeight="false" outlineLevel="0" collapsed="false">
      <c r="B179" s="60" t="s">
        <v>1309</v>
      </c>
      <c r="C179" s="79" t="n">
        <v>5.05</v>
      </c>
      <c r="D179" s="60" t="s">
        <v>697</v>
      </c>
      <c r="E179" s="60" t="s">
        <v>1310</v>
      </c>
      <c r="F179" s="62" t="n">
        <v>50</v>
      </c>
      <c r="G179" s="62" t="n">
        <v>511.38</v>
      </c>
      <c r="H179" s="62" t="n">
        <v>0.11</v>
      </c>
    </row>
    <row r="180" customFormat="false" ht="12.75" hidden="false" customHeight="false" outlineLevel="0" collapsed="false">
      <c r="B180" s="60" t="s">
        <v>1311</v>
      </c>
      <c r="C180" s="79" t="n">
        <v>4.73</v>
      </c>
      <c r="D180" s="60" t="s">
        <v>697</v>
      </c>
      <c r="E180" s="60" t="s">
        <v>1312</v>
      </c>
      <c r="F180" s="62" t="n">
        <v>50</v>
      </c>
      <c r="G180" s="62" t="n">
        <v>506.63</v>
      </c>
      <c r="H180" s="62" t="n">
        <v>0.11</v>
      </c>
    </row>
    <row r="181" customFormat="false" ht="12.75" hidden="false" customHeight="false" outlineLevel="0" collapsed="false">
      <c r="B181" s="60" t="s">
        <v>709</v>
      </c>
      <c r="C181" s="79" t="n">
        <v>4.17</v>
      </c>
      <c r="D181" s="60" t="s">
        <v>697</v>
      </c>
      <c r="E181" s="60" t="s">
        <v>710</v>
      </c>
      <c r="F181" s="62" t="n">
        <v>50</v>
      </c>
      <c r="G181" s="62" t="n">
        <v>502.79</v>
      </c>
      <c r="H181" s="62" t="n">
        <v>0.11</v>
      </c>
    </row>
    <row r="182" customFormat="false" ht="12.75" hidden="false" customHeight="false" outlineLevel="0" collapsed="false">
      <c r="B182" s="60" t="s">
        <v>1313</v>
      </c>
      <c r="C182" s="79" t="n">
        <v>5.52</v>
      </c>
      <c r="D182" s="60" t="s">
        <v>697</v>
      </c>
      <c r="E182" s="60" t="s">
        <v>1314</v>
      </c>
      <c r="F182" s="62" t="n">
        <v>50</v>
      </c>
      <c r="G182" s="62" t="n">
        <v>502.14</v>
      </c>
      <c r="H182" s="62" t="n">
        <v>0.11</v>
      </c>
    </row>
    <row r="183" customFormat="false" ht="12.75" hidden="false" customHeight="false" outlineLevel="0" collapsed="false">
      <c r="B183" s="60" t="s">
        <v>1315</v>
      </c>
      <c r="C183" s="79" t="n">
        <v>5.07</v>
      </c>
      <c r="D183" s="60" t="s">
        <v>697</v>
      </c>
      <c r="E183" s="60" t="s">
        <v>1316</v>
      </c>
      <c r="F183" s="62" t="n">
        <v>50</v>
      </c>
      <c r="G183" s="62" t="n">
        <v>501.79</v>
      </c>
      <c r="H183" s="62" t="n">
        <v>0.11</v>
      </c>
    </row>
    <row r="184" customFormat="false" ht="12.75" hidden="false" customHeight="false" outlineLevel="0" collapsed="false">
      <c r="B184" s="60" t="s">
        <v>1317</v>
      </c>
      <c r="C184" s="79" t="n">
        <v>6.62</v>
      </c>
      <c r="D184" s="60" t="s">
        <v>697</v>
      </c>
      <c r="E184" s="60" t="s">
        <v>1318</v>
      </c>
      <c r="F184" s="62" t="n">
        <v>30</v>
      </c>
      <c r="G184" s="62" t="n">
        <v>292.09</v>
      </c>
      <c r="H184" s="62" t="n">
        <v>0.07</v>
      </c>
    </row>
    <row r="185" customFormat="false" ht="12.75" hidden="false" customHeight="false" outlineLevel="0" collapsed="false">
      <c r="B185" s="60" t="s">
        <v>1319</v>
      </c>
      <c r="C185" s="79" t="n">
        <v>5.78</v>
      </c>
      <c r="D185" s="60" t="s">
        <v>1285</v>
      </c>
      <c r="E185" s="60" t="s">
        <v>1320</v>
      </c>
      <c r="F185" s="62" t="n">
        <v>20</v>
      </c>
      <c r="G185" s="62" t="n">
        <v>202.4</v>
      </c>
      <c r="H185" s="62" t="n">
        <v>0.05</v>
      </c>
    </row>
    <row r="186" customFormat="false" ht="12.75" hidden="false" customHeight="false" outlineLevel="0" collapsed="false">
      <c r="B186" s="60" t="s">
        <v>1321</v>
      </c>
      <c r="C186" s="79" t="n">
        <v>6.62</v>
      </c>
      <c r="D186" s="60" t="s">
        <v>697</v>
      </c>
      <c r="E186" s="60" t="s">
        <v>1322</v>
      </c>
      <c r="F186" s="62" t="n">
        <v>20</v>
      </c>
      <c r="G186" s="62" t="n">
        <v>190.63</v>
      </c>
      <c r="H186" s="62" t="n">
        <v>0.04</v>
      </c>
    </row>
    <row r="187" customFormat="false" ht="12.75" hidden="false" customHeight="false" outlineLevel="0" collapsed="false">
      <c r="B187" s="60" t="s">
        <v>1323</v>
      </c>
      <c r="C187" s="79" t="n">
        <v>4.78</v>
      </c>
      <c r="D187" s="60" t="s">
        <v>697</v>
      </c>
      <c r="E187" s="60" t="s">
        <v>1324</v>
      </c>
      <c r="F187" s="62" t="n">
        <v>10</v>
      </c>
      <c r="G187" s="62" t="n">
        <v>101.75</v>
      </c>
      <c r="H187" s="62" t="n">
        <v>0.02</v>
      </c>
    </row>
    <row r="188" customFormat="false" ht="12.75" hidden="false" customHeight="false" outlineLevel="0" collapsed="false">
      <c r="B188" s="78" t="s">
        <v>1325</v>
      </c>
      <c r="C188" s="80"/>
      <c r="D188" s="78"/>
      <c r="E188" s="78"/>
      <c r="F188" s="81"/>
      <c r="G188" s="81" t="n">
        <f aca="false">SUM(G149:G187)</f>
        <v>78238.35</v>
      </c>
      <c r="H188" s="81" t="n">
        <f aca="false">SUM(H149:H187)</f>
        <v>17.6</v>
      </c>
    </row>
    <row r="189" customFormat="false" ht="12.75" hidden="false" customHeight="false" outlineLevel="0" collapsed="false">
      <c r="B189" s="78" t="s">
        <v>723</v>
      </c>
      <c r="C189" s="79"/>
    </row>
    <row r="190" customFormat="false" ht="12.75" hidden="false" customHeight="false" outlineLevel="0" collapsed="false">
      <c r="B190" s="60" t="s">
        <v>1326</v>
      </c>
      <c r="C190" s="79" t="n">
        <v>3.54</v>
      </c>
      <c r="D190" s="60" t="s">
        <v>725</v>
      </c>
      <c r="E190" s="60" t="s">
        <v>1327</v>
      </c>
      <c r="F190" s="62" t="n">
        <v>2500</v>
      </c>
      <c r="G190" s="62" t="n">
        <v>2497.82</v>
      </c>
      <c r="H190" s="62" t="n">
        <v>0.56</v>
      </c>
    </row>
    <row r="191" customFormat="false" ht="12.75" hidden="false" customHeight="false" outlineLevel="0" collapsed="false">
      <c r="B191" s="60" t="s">
        <v>1328</v>
      </c>
      <c r="C191" s="79" t="n">
        <v>5.04</v>
      </c>
      <c r="D191" s="60" t="s">
        <v>725</v>
      </c>
      <c r="E191" s="60" t="s">
        <v>1329</v>
      </c>
      <c r="F191" s="62" t="n">
        <v>500</v>
      </c>
      <c r="G191" s="62" t="n">
        <v>2438.71</v>
      </c>
      <c r="H191" s="62" t="n">
        <v>0.55</v>
      </c>
    </row>
    <row r="192" customFormat="false" ht="12.75" hidden="false" customHeight="false" outlineLevel="0" collapsed="false">
      <c r="B192" s="60" t="s">
        <v>1330</v>
      </c>
      <c r="C192" s="79" t="n">
        <v>4.9</v>
      </c>
      <c r="D192" s="60" t="s">
        <v>725</v>
      </c>
      <c r="E192" s="60" t="s">
        <v>1331</v>
      </c>
      <c r="F192" s="62" t="n">
        <v>500</v>
      </c>
      <c r="G192" s="62" t="n">
        <v>2389.65</v>
      </c>
      <c r="H192" s="62" t="n">
        <v>0.54</v>
      </c>
    </row>
    <row r="193" customFormat="false" ht="12.75" hidden="false" customHeight="false" outlineLevel="0" collapsed="false">
      <c r="B193" s="78" t="s">
        <v>733</v>
      </c>
      <c r="C193" s="80"/>
      <c r="D193" s="78"/>
      <c r="E193" s="78"/>
      <c r="F193" s="81"/>
      <c r="G193" s="81" t="n">
        <f aca="false">SUM(G190:G192)</f>
        <v>7326.18</v>
      </c>
      <c r="H193" s="81" t="n">
        <f aca="false">SUM(H190:H192)</f>
        <v>1.65</v>
      </c>
    </row>
    <row r="194" s="82" customFormat="true" ht="12.75" hidden="false" customHeight="false" outlineLevel="0" collapsed="false">
      <c r="B194" s="83" t="s">
        <v>734</v>
      </c>
      <c r="C194" s="84"/>
      <c r="D194" s="83"/>
      <c r="E194" s="83"/>
      <c r="F194" s="85"/>
      <c r="G194" s="85"/>
      <c r="H194" s="85"/>
    </row>
    <row r="195" customFormat="false" ht="12.75" hidden="false" customHeight="false" outlineLevel="0" collapsed="false">
      <c r="B195" s="60" t="s">
        <v>93</v>
      </c>
      <c r="C195" s="79" t="s">
        <v>210</v>
      </c>
      <c r="D195" s="60" t="s">
        <v>735</v>
      </c>
      <c r="E195" s="60" t="s">
        <v>739</v>
      </c>
      <c r="F195" s="62" t="n">
        <v>77708226.376</v>
      </c>
      <c r="G195" s="62" t="n">
        <v>9215.11</v>
      </c>
      <c r="H195" s="62" t="n">
        <v>2.07</v>
      </c>
    </row>
    <row r="196" s="82" customFormat="true" ht="12.75" hidden="false" customHeight="false" outlineLevel="0" collapsed="false">
      <c r="B196" s="83" t="s">
        <v>740</v>
      </c>
      <c r="C196" s="84"/>
      <c r="D196" s="83"/>
      <c r="E196" s="83"/>
      <c r="F196" s="85"/>
      <c r="G196" s="85" t="n">
        <f aca="false">SUM(G195)</f>
        <v>9215.11</v>
      </c>
      <c r="H196" s="85" t="n">
        <f aca="false">SUM(H195)</f>
        <v>2.07</v>
      </c>
    </row>
    <row r="197" customFormat="false" ht="12.75" hidden="false" customHeight="false" outlineLevel="0" collapsed="false">
      <c r="B197" s="78" t="s">
        <v>741</v>
      </c>
    </row>
    <row r="198" customFormat="false" ht="12.75" hidden="false" customHeight="false" outlineLevel="0" collapsed="false">
      <c r="B198" s="78" t="s">
        <v>387</v>
      </c>
      <c r="F198" s="62" t="s">
        <v>182</v>
      </c>
      <c r="G198" s="62" t="n">
        <v>150</v>
      </c>
      <c r="H198" s="62" t="n">
        <v>0.0337266660168669</v>
      </c>
    </row>
    <row r="199" customFormat="false" ht="12.75" hidden="false" customHeight="false" outlineLevel="0" collapsed="false">
      <c r="B199" s="78" t="s">
        <v>742</v>
      </c>
      <c r="C199" s="87"/>
      <c r="D199" s="78"/>
      <c r="E199" s="78"/>
      <c r="F199" s="81"/>
      <c r="G199" s="81" t="n">
        <f aca="false">SUM(G197:G198)</f>
        <v>150</v>
      </c>
      <c r="H199" s="81" t="n">
        <f aca="false">SUM(H197:H198)</f>
        <v>0.0337266660168669</v>
      </c>
    </row>
    <row r="200" customFormat="false" ht="12.75" hidden="false" customHeight="false" outlineLevel="0" collapsed="false">
      <c r="B200" s="78" t="s">
        <v>1332</v>
      </c>
      <c r="C200" s="87"/>
      <c r="D200" s="78"/>
      <c r="E200" s="78"/>
      <c r="F200" s="81"/>
      <c r="G200" s="81" t="n">
        <v>8809.12</v>
      </c>
      <c r="H200" s="81" t="n">
        <v>1.98</v>
      </c>
    </row>
    <row r="201" customFormat="false" ht="12.75" hidden="false" customHeight="false" outlineLevel="0" collapsed="false">
      <c r="B201" s="78" t="s">
        <v>744</v>
      </c>
      <c r="C201" s="87"/>
      <c r="D201" s="78"/>
      <c r="E201" s="78"/>
      <c r="F201" s="81"/>
      <c r="G201" s="81" t="n">
        <v>447089.62</v>
      </c>
      <c r="H201" s="81" t="n">
        <v>100.52</v>
      </c>
    </row>
    <row r="202" customFormat="false" ht="12.75" hidden="false" customHeight="false" outlineLevel="0" collapsed="false">
      <c r="B202" s="78" t="s">
        <v>745</v>
      </c>
      <c r="C202" s="87"/>
      <c r="D202" s="78"/>
      <c r="E202" s="78"/>
      <c r="F202" s="81"/>
      <c r="G202" s="81" t="n">
        <v>-2337.68417277001</v>
      </c>
      <c r="H202" s="81" t="n">
        <v>-0.519999999999996</v>
      </c>
    </row>
    <row r="203" customFormat="false" ht="12.75" hidden="false" customHeight="false" outlineLevel="0" collapsed="false">
      <c r="B203" s="78" t="s">
        <v>746</v>
      </c>
      <c r="C203" s="87"/>
      <c r="D203" s="78"/>
      <c r="E203" s="78"/>
      <c r="F203" s="81"/>
      <c r="G203" s="81" t="n">
        <v>444751.93582723</v>
      </c>
      <c r="H203" s="81" t="n">
        <v>100</v>
      </c>
    </row>
    <row r="204" customFormat="false" ht="12.75" hidden="false" customHeight="false" outlineLevel="0" collapsed="false">
      <c r="B204" s="60" t="s">
        <v>747</v>
      </c>
    </row>
    <row r="205" customFormat="false" ht="12.75" hidden="false" customHeight="false" outlineLevel="0" collapsed="false">
      <c r="B205" s="60" t="s">
        <v>748</v>
      </c>
    </row>
    <row r="206" customFormat="false" ht="12.75" hidden="false" customHeight="false" outlineLevel="0" collapsed="false">
      <c r="B206" s="60" t="s">
        <v>749</v>
      </c>
      <c r="C206" s="88" t="n">
        <v>44620</v>
      </c>
    </row>
    <row r="207" customFormat="false" ht="12.75" hidden="false" customHeight="false" outlineLevel="0" collapsed="false">
      <c r="B207" s="78" t="s">
        <v>750</v>
      </c>
    </row>
    <row r="208" customFormat="false" ht="25.5" hidden="false" customHeight="false" outlineLevel="0" collapsed="false">
      <c r="B208" s="89" t="s">
        <v>751</v>
      </c>
      <c r="C208" s="61" t="s">
        <v>752</v>
      </c>
    </row>
    <row r="209" customFormat="false" ht="12.75" hidden="false" customHeight="false" outlineLevel="0" collapsed="false">
      <c r="B209" s="78"/>
    </row>
    <row r="210" customFormat="false" ht="12.75" hidden="false" customHeight="false" outlineLevel="0" collapsed="false">
      <c r="B210" s="78" t="s">
        <v>753</v>
      </c>
    </row>
    <row r="211" customFormat="false" ht="12.75" hidden="false" customHeight="false" outlineLevel="0" collapsed="false">
      <c r="B211" s="78" t="s">
        <v>754</v>
      </c>
    </row>
    <row r="212" customFormat="false" ht="12.75" hidden="false" customHeight="false" outlineLevel="0" collapsed="false">
      <c r="B212" s="78" t="s">
        <v>755</v>
      </c>
    </row>
    <row r="213" customFormat="false" ht="12.75" hidden="false" customHeight="false" outlineLevel="0" collapsed="false">
      <c r="B213" s="78" t="s">
        <v>1333</v>
      </c>
      <c r="C213" s="87"/>
    </row>
    <row r="214" customFormat="false" ht="12.75" hidden="false" customHeight="false" outlineLevel="0" collapsed="false">
      <c r="B214" s="78" t="s">
        <v>1334</v>
      </c>
      <c r="C214" s="87"/>
    </row>
    <row r="215" customFormat="false" ht="12.75" hidden="false" customHeight="false" outlineLevel="0" collapsed="false">
      <c r="B215" s="78" t="s">
        <v>1335</v>
      </c>
      <c r="C215" s="87"/>
    </row>
    <row r="216" customFormat="false" ht="12.75" hidden="false" customHeight="false" outlineLevel="0" collapsed="false">
      <c r="B216" s="78" t="s">
        <v>1336</v>
      </c>
      <c r="C216" s="87"/>
    </row>
    <row r="217" customFormat="false" ht="12.75" hidden="false" customHeight="false" outlineLevel="0" collapsed="false">
      <c r="B217" s="78" t="s">
        <v>1337</v>
      </c>
      <c r="C217" s="87"/>
    </row>
    <row r="218" customFormat="false" ht="12.75" hidden="false" customHeight="false" outlineLevel="0" collapsed="false">
      <c r="B218" s="78" t="s">
        <v>1338</v>
      </c>
      <c r="C218" s="87"/>
    </row>
    <row r="219" customFormat="false" ht="12.75" hidden="false" customHeight="false" outlineLevel="0" collapsed="false">
      <c r="B219" s="78" t="s">
        <v>1339</v>
      </c>
      <c r="C219" s="87"/>
    </row>
    <row r="220" customFormat="false" ht="12.75" hidden="false" customHeight="false" outlineLevel="0" collapsed="false">
      <c r="B220" s="78" t="s">
        <v>1340</v>
      </c>
      <c r="C220" s="87"/>
    </row>
    <row r="221" customFormat="false" ht="12.75" hidden="false" customHeight="false" outlineLevel="0" collapsed="false">
      <c r="B221" s="78" t="s">
        <v>1341</v>
      </c>
      <c r="C221" s="80"/>
    </row>
    <row r="222" customFormat="false" ht="12.75" hidden="false" customHeight="false" outlineLevel="0" collapsed="false">
      <c r="B222" s="143" t="s">
        <v>1342</v>
      </c>
      <c r="C222" s="79"/>
    </row>
    <row r="223" customFormat="false" ht="12.75" hidden="false" customHeight="false" outlineLevel="0" collapsed="false">
      <c r="B223" s="78" t="s">
        <v>765</v>
      </c>
      <c r="C223" s="79"/>
    </row>
    <row r="224" customFormat="false" ht="12.75" hidden="false" customHeight="false" outlineLevel="0" collapsed="false">
      <c r="B224" s="78" t="s">
        <v>767</v>
      </c>
      <c r="C224" s="79"/>
    </row>
    <row r="226" customFormat="false" ht="14.25" hidden="false" customHeight="false" outlineLevel="0" collapsed="false">
      <c r="B226" s="90" t="s">
        <v>768</v>
      </c>
      <c r="C226" s="91"/>
    </row>
    <row r="227" customFormat="false" ht="25.5" hidden="false" customHeight="false" outlineLevel="0" collapsed="false">
      <c r="B227" s="92" t="s">
        <v>769</v>
      </c>
      <c r="C227" s="92" t="s">
        <v>770</v>
      </c>
    </row>
    <row r="228" customFormat="false" ht="12.75" hidden="false" customHeight="false" outlineLevel="0" collapsed="false">
      <c r="B228" s="93" t="s">
        <v>771</v>
      </c>
      <c r="C228" s="94" t="n">
        <v>3000</v>
      </c>
    </row>
    <row r="229" customFormat="false" ht="12.75" hidden="false" customHeight="false" outlineLevel="0" collapsed="false">
      <c r="B229" s="93" t="s">
        <v>772</v>
      </c>
      <c r="C229" s="94" t="n">
        <v>150</v>
      </c>
    </row>
    <row r="230" customFormat="false" ht="12.75" hidden="false" customHeight="false" outlineLevel="0" collapsed="false">
      <c r="B230" s="93" t="s">
        <v>773</v>
      </c>
      <c r="C230" s="94" t="n">
        <v>37500</v>
      </c>
    </row>
    <row r="231" customFormat="false" ht="12.75" hidden="false" customHeight="false" outlineLevel="0" collapsed="false">
      <c r="B231" s="93" t="s">
        <v>774</v>
      </c>
      <c r="C231" s="94" t="n">
        <v>0</v>
      </c>
    </row>
    <row r="232" customFormat="false" ht="12.75" hidden="false" customHeight="false" outlineLevel="0" collapsed="false">
      <c r="B232" s="95" t="s">
        <v>775</v>
      </c>
      <c r="C232" s="94" t="n">
        <v>0</v>
      </c>
    </row>
    <row r="233" customFormat="false" ht="12.75" hidden="false" customHeight="false" outlineLevel="0" collapsed="false">
      <c r="B233" s="96" t="s">
        <v>776</v>
      </c>
      <c r="C233" s="97" t="n">
        <f aca="false">SUM(C228:C232)</f>
        <v>40650</v>
      </c>
    </row>
    <row r="236" customFormat="false" ht="15" hidden="false" customHeight="false" outlineLevel="0" collapsed="false">
      <c r="B236" s="98" t="s">
        <v>777</v>
      </c>
      <c r="C236" s="99" t="n">
        <v>44620</v>
      </c>
      <c r="D236" s="82"/>
      <c r="E236" s="82"/>
      <c r="F236" s="100"/>
    </row>
    <row r="237" customFormat="false" ht="45" hidden="false" customHeight="false" outlineLevel="0" collapsed="false">
      <c r="B237" s="101" t="s">
        <v>778</v>
      </c>
      <c r="C237" s="101" t="s">
        <v>779</v>
      </c>
      <c r="D237" s="102" t="s">
        <v>780</v>
      </c>
      <c r="E237" s="101" t="s">
        <v>781</v>
      </c>
      <c r="F237" s="101" t="s">
        <v>782</v>
      </c>
    </row>
    <row r="238" customFormat="false" ht="15" hidden="false" customHeight="false" outlineLevel="0" collapsed="false">
      <c r="B238" s="144" t="s">
        <v>784</v>
      </c>
      <c r="C238" s="145" t="n">
        <v>-98750</v>
      </c>
      <c r="D238" s="146" t="n">
        <v>2172.6684</v>
      </c>
      <c r="E238" s="146" t="n">
        <v>2088.4</v>
      </c>
      <c r="F238" s="147" t="n">
        <v>40650</v>
      </c>
    </row>
    <row r="239" customFormat="false" ht="15" hidden="false" customHeight="false" outlineLevel="0" collapsed="false">
      <c r="B239" s="144" t="s">
        <v>786</v>
      </c>
      <c r="C239" s="145" t="n">
        <v>-406250</v>
      </c>
      <c r="D239" s="146" t="n">
        <v>743.698</v>
      </c>
      <c r="E239" s="146" t="n">
        <v>708.8</v>
      </c>
      <c r="F239" s="147"/>
    </row>
    <row r="240" customFormat="false" ht="15" hidden="false" customHeight="false" outlineLevel="0" collapsed="false">
      <c r="B240" s="144" t="s">
        <v>791</v>
      </c>
      <c r="C240" s="145" t="n">
        <v>-598500</v>
      </c>
      <c r="D240" s="146" t="n">
        <v>331.6601</v>
      </c>
      <c r="E240" s="146" t="n">
        <v>308.85</v>
      </c>
      <c r="F240" s="147"/>
    </row>
    <row r="241" customFormat="false" ht="15" hidden="false" customHeight="false" outlineLevel="0" collapsed="false">
      <c r="B241" s="144" t="s">
        <v>792</v>
      </c>
      <c r="C241" s="145" t="n">
        <v>-49375</v>
      </c>
      <c r="D241" s="146" t="n">
        <v>4472.6352</v>
      </c>
      <c r="E241" s="146" t="n">
        <v>4798.35</v>
      </c>
      <c r="F241" s="147"/>
    </row>
    <row r="242" customFormat="false" ht="15" hidden="false" customHeight="false" outlineLevel="0" collapsed="false">
      <c r="B242" s="144" t="s">
        <v>795</v>
      </c>
      <c r="C242" s="145" t="n">
        <v>-131550</v>
      </c>
      <c r="D242" s="146" t="n">
        <v>3230.0186</v>
      </c>
      <c r="E242" s="146" t="n">
        <v>3171.8</v>
      </c>
      <c r="F242" s="147"/>
    </row>
    <row r="243" customFormat="false" ht="15" hidden="false" customHeight="false" outlineLevel="0" collapsed="false">
      <c r="B243" s="144" t="s">
        <v>798</v>
      </c>
      <c r="C243" s="145" t="n">
        <v>-422400</v>
      </c>
      <c r="D243" s="146" t="n">
        <v>747.6379</v>
      </c>
      <c r="E243" s="146" t="n">
        <v>743.85</v>
      </c>
      <c r="F243" s="147"/>
    </row>
    <row r="244" customFormat="false" ht="15" hidden="false" customHeight="false" outlineLevel="0" collapsed="false">
      <c r="B244" s="144" t="s">
        <v>799</v>
      </c>
      <c r="C244" s="145" t="n">
        <v>-65750</v>
      </c>
      <c r="D244" s="146" t="n">
        <v>3573.6507</v>
      </c>
      <c r="E244" s="146" t="n">
        <v>3531.2</v>
      </c>
      <c r="F244" s="147"/>
    </row>
    <row r="245" customFormat="false" ht="15" hidden="false" customHeight="false" outlineLevel="0" collapsed="false">
      <c r="B245" s="144" t="s">
        <v>1343</v>
      </c>
      <c r="C245" s="145" t="n">
        <v>-273600</v>
      </c>
      <c r="D245" s="146" t="n">
        <v>357.8929</v>
      </c>
      <c r="E245" s="146" t="n">
        <v>346.95</v>
      </c>
      <c r="F245" s="147"/>
    </row>
    <row r="246" customFormat="false" ht="15" hidden="false" customHeight="false" outlineLevel="0" collapsed="false">
      <c r="B246" s="144" t="s">
        <v>820</v>
      </c>
      <c r="C246" s="145" t="n">
        <v>-380000</v>
      </c>
      <c r="D246" s="146" t="n">
        <v>547.1901</v>
      </c>
      <c r="E246" s="146" t="n">
        <v>564.4</v>
      </c>
      <c r="F246" s="147"/>
    </row>
    <row r="247" customFormat="false" ht="15" hidden="false" customHeight="false" outlineLevel="0" collapsed="false">
      <c r="B247" s="144" t="s">
        <v>823</v>
      </c>
      <c r="C247" s="145" t="n">
        <v>-127100</v>
      </c>
      <c r="D247" s="146" t="n">
        <v>4283.157</v>
      </c>
      <c r="E247" s="146" t="n">
        <v>4270.95</v>
      </c>
      <c r="F247" s="147"/>
    </row>
    <row r="248" customFormat="false" ht="15" hidden="false" customHeight="false" outlineLevel="0" collapsed="false">
      <c r="B248" s="144" t="s">
        <v>825</v>
      </c>
      <c r="C248" s="145" t="n">
        <v>-36875</v>
      </c>
      <c r="D248" s="146" t="n">
        <v>4149.5438</v>
      </c>
      <c r="E248" s="146" t="n">
        <v>4074.25</v>
      </c>
      <c r="F248" s="147"/>
    </row>
    <row r="249" customFormat="false" ht="15" hidden="false" customHeight="false" outlineLevel="0" collapsed="false">
      <c r="B249" s="144" t="s">
        <v>826</v>
      </c>
      <c r="C249" s="145" t="n">
        <v>-42000</v>
      </c>
      <c r="D249" s="146" t="n">
        <v>2653.8016</v>
      </c>
      <c r="E249" s="146" t="n">
        <v>2594.75</v>
      </c>
      <c r="F249" s="147"/>
    </row>
    <row r="250" customFormat="false" ht="15" hidden="false" customHeight="false" outlineLevel="0" collapsed="false">
      <c r="B250" s="144" t="s">
        <v>834</v>
      </c>
      <c r="C250" s="145" t="n">
        <v>-283575</v>
      </c>
      <c r="D250" s="146" t="n">
        <v>1707.5644</v>
      </c>
      <c r="E250" s="146" t="n">
        <v>1600.85</v>
      </c>
      <c r="F250" s="147"/>
    </row>
    <row r="251" customFormat="false" ht="15" hidden="false" customHeight="false" outlineLevel="0" collapsed="false">
      <c r="B251" s="144" t="s">
        <v>837</v>
      </c>
      <c r="C251" s="145" t="n">
        <v>-414400</v>
      </c>
      <c r="D251" s="146" t="n">
        <v>1152.7069</v>
      </c>
      <c r="E251" s="146" t="n">
        <v>1129.05</v>
      </c>
      <c r="F251" s="147"/>
    </row>
    <row r="252" customFormat="false" ht="15" hidden="false" customHeight="false" outlineLevel="0" collapsed="false">
      <c r="B252" s="144" t="s">
        <v>840</v>
      </c>
      <c r="C252" s="145" t="n">
        <v>-47100</v>
      </c>
      <c r="D252" s="146" t="n">
        <v>2699.0474</v>
      </c>
      <c r="E252" s="146" t="n">
        <v>2534.7</v>
      </c>
      <c r="F252" s="147"/>
    </row>
    <row r="253" customFormat="false" ht="15" hidden="false" customHeight="false" outlineLevel="0" collapsed="false">
      <c r="B253" s="144" t="s">
        <v>842</v>
      </c>
      <c r="C253" s="145" t="n">
        <v>-179400</v>
      </c>
      <c r="D253" s="146" t="n">
        <v>2216.7598</v>
      </c>
      <c r="E253" s="146" t="n">
        <v>2177.35</v>
      </c>
      <c r="F253" s="147"/>
    </row>
    <row r="254" customFormat="false" ht="15" hidden="false" customHeight="false" outlineLevel="0" collapsed="false">
      <c r="B254" s="144" t="s">
        <v>843</v>
      </c>
      <c r="C254" s="145" t="n">
        <v>-407400</v>
      </c>
      <c r="D254" s="146" t="n">
        <v>2402.8392</v>
      </c>
      <c r="E254" s="146" t="n">
        <v>2370.4</v>
      </c>
      <c r="F254" s="147"/>
    </row>
    <row r="255" customFormat="false" ht="15" hidden="false" customHeight="false" outlineLevel="0" collapsed="false">
      <c r="B255" s="144" t="s">
        <v>855</v>
      </c>
      <c r="C255" s="145" t="n">
        <v>-61200</v>
      </c>
      <c r="D255" s="146" t="n">
        <v>927.5983</v>
      </c>
      <c r="E255" s="146" t="n">
        <v>922.1</v>
      </c>
      <c r="F255" s="147"/>
    </row>
    <row r="256" customFormat="false" ht="15" hidden="false" customHeight="false" outlineLevel="0" collapsed="false">
      <c r="B256" s="144" t="s">
        <v>859</v>
      </c>
      <c r="C256" s="145" t="n">
        <v>-3212800</v>
      </c>
      <c r="D256" s="146" t="n">
        <v>217.8995</v>
      </c>
      <c r="E256" s="146" t="n">
        <v>215.8</v>
      </c>
      <c r="F256" s="147"/>
    </row>
    <row r="257" customFormat="false" ht="15" hidden="false" customHeight="false" outlineLevel="0" collapsed="false">
      <c r="B257" s="144" t="s">
        <v>1344</v>
      </c>
      <c r="C257" s="145" t="n">
        <v>-78800</v>
      </c>
      <c r="D257" s="146" t="n">
        <v>1817.6059</v>
      </c>
      <c r="E257" s="146" t="n">
        <v>1841.35</v>
      </c>
      <c r="F257" s="147"/>
    </row>
    <row r="258" customFormat="false" ht="15" hidden="false" customHeight="false" outlineLevel="0" collapsed="false">
      <c r="B258" s="144" t="s">
        <v>866</v>
      </c>
      <c r="C258" s="145" t="n">
        <v>-58075</v>
      </c>
      <c r="D258" s="146" t="n">
        <v>1823.7941</v>
      </c>
      <c r="E258" s="146" t="n">
        <v>1815.25</v>
      </c>
      <c r="F258" s="147"/>
    </row>
    <row r="259" customFormat="false" ht="15" hidden="false" customHeight="false" outlineLevel="0" collapsed="false">
      <c r="B259" s="144" t="s">
        <v>869</v>
      </c>
      <c r="C259" s="145" t="n">
        <v>-345100</v>
      </c>
      <c r="D259" s="146" t="n">
        <v>763.1135</v>
      </c>
      <c r="E259" s="146" t="n">
        <v>746.05</v>
      </c>
      <c r="F259" s="147"/>
    </row>
    <row r="260" customFormat="false" ht="15" hidden="false" customHeight="false" outlineLevel="0" collapsed="false">
      <c r="B260" s="144" t="s">
        <v>871</v>
      </c>
      <c r="C260" s="145" t="n">
        <v>-220500</v>
      </c>
      <c r="D260" s="146" t="n">
        <v>816.9046</v>
      </c>
      <c r="E260" s="146" t="n">
        <v>792.95</v>
      </c>
      <c r="F260" s="147"/>
    </row>
    <row r="261" customFormat="false" ht="15" hidden="false" customHeight="false" outlineLevel="0" collapsed="false">
      <c r="B261" s="144" t="s">
        <v>894</v>
      </c>
      <c r="C261" s="145" t="n">
        <v>-167250</v>
      </c>
      <c r="D261" s="146" t="n">
        <v>2356.0732</v>
      </c>
      <c r="E261" s="146" t="n">
        <v>2363.6</v>
      </c>
      <c r="F261" s="147"/>
    </row>
    <row r="262" customFormat="false" ht="15" hidden="false" customHeight="false" outlineLevel="0" collapsed="false">
      <c r="B262" s="144" t="s">
        <v>896</v>
      </c>
      <c r="C262" s="145" t="n">
        <v>-110250</v>
      </c>
      <c r="D262" s="146" t="n">
        <v>1076.0304</v>
      </c>
      <c r="E262" s="146" t="n">
        <v>1061.8</v>
      </c>
      <c r="F262" s="147"/>
    </row>
    <row r="263" customFormat="false" ht="15" hidden="false" customHeight="false" outlineLevel="0" collapsed="false">
      <c r="B263" s="144" t="s">
        <v>1345</v>
      </c>
      <c r="C263" s="145" t="n">
        <v>-640500</v>
      </c>
      <c r="D263" s="146" t="n">
        <v>508.5785</v>
      </c>
      <c r="E263" s="146" t="n">
        <v>483.55</v>
      </c>
      <c r="F263" s="147"/>
    </row>
    <row r="264" customFormat="false" ht="15" hidden="false" customHeight="false" outlineLevel="0" collapsed="false">
      <c r="B264" s="144" t="s">
        <v>902</v>
      </c>
      <c r="C264" s="145" t="n">
        <v>-955500</v>
      </c>
      <c r="D264" s="146" t="n">
        <v>848.037</v>
      </c>
      <c r="E264" s="146" t="n">
        <v>844.95</v>
      </c>
      <c r="F264" s="147"/>
    </row>
    <row r="265" customFormat="false" ht="15" hidden="false" customHeight="false" outlineLevel="0" collapsed="false">
      <c r="B265" s="144" t="s">
        <v>906</v>
      </c>
      <c r="C265" s="145" t="n">
        <v>-189150</v>
      </c>
      <c r="D265" s="146" t="n">
        <v>3599.1866</v>
      </c>
      <c r="E265" s="146" t="n">
        <v>3560.35</v>
      </c>
      <c r="F265" s="147"/>
    </row>
    <row r="266" customFormat="false" ht="15" hidden="false" customHeight="false" outlineLevel="0" collapsed="false">
      <c r="B266" s="144" t="s">
        <v>907</v>
      </c>
      <c r="C266" s="145" t="n">
        <v>-367875</v>
      </c>
      <c r="D266" s="146" t="n">
        <v>708.6266</v>
      </c>
      <c r="E266" s="146" t="n">
        <v>718.65</v>
      </c>
      <c r="F266" s="147"/>
    </row>
    <row r="267" customFormat="false" ht="15" hidden="false" customHeight="false" outlineLevel="0" collapsed="false">
      <c r="B267" s="144" t="s">
        <v>909</v>
      </c>
      <c r="C267" s="145" t="n">
        <v>-1944000</v>
      </c>
      <c r="D267" s="146" t="n">
        <v>223.9619</v>
      </c>
      <c r="E267" s="146" t="n">
        <v>223.1</v>
      </c>
      <c r="F267" s="147"/>
    </row>
    <row r="268" customFormat="false" ht="15" hidden="false" customHeight="false" outlineLevel="0" collapsed="false">
      <c r="B268" s="144" t="s">
        <v>910</v>
      </c>
      <c r="C268" s="145" t="n">
        <v>-414800</v>
      </c>
      <c r="D268" s="146" t="n">
        <v>1179.4463</v>
      </c>
      <c r="E268" s="146" t="n">
        <v>1219.6</v>
      </c>
      <c r="F268" s="147"/>
    </row>
    <row r="269" customFormat="false" ht="15" hidden="false" customHeight="false" outlineLevel="0" collapsed="false">
      <c r="B269" s="144" t="s">
        <v>911</v>
      </c>
      <c r="C269" s="145" t="n">
        <v>-80400</v>
      </c>
      <c r="D269" s="146" t="n">
        <v>1422.8974</v>
      </c>
      <c r="E269" s="146" t="n">
        <v>1409</v>
      </c>
      <c r="F269" s="147"/>
    </row>
    <row r="270" customFormat="false" ht="15" hidden="false" customHeight="false" outlineLevel="0" collapsed="false">
      <c r="B270" s="144" t="s">
        <v>913</v>
      </c>
      <c r="C270" s="145" t="n">
        <v>-45750</v>
      </c>
      <c r="D270" s="146" t="n">
        <v>2468.3337</v>
      </c>
      <c r="E270" s="146" t="n">
        <v>2546.9</v>
      </c>
      <c r="F270" s="147"/>
    </row>
    <row r="271" customFormat="false" ht="15" hidden="false" customHeight="false" outlineLevel="0" collapsed="false">
      <c r="B271" s="144" t="s">
        <v>916</v>
      </c>
      <c r="C271" s="145" t="n">
        <v>-84300</v>
      </c>
      <c r="D271" s="146" t="n">
        <v>6846.9477</v>
      </c>
      <c r="E271" s="146" t="n">
        <v>6586.35</v>
      </c>
      <c r="F271" s="147"/>
    </row>
    <row r="272" customFormat="false" ht="15" hidden="false" customHeight="false" outlineLevel="0" collapsed="false">
      <c r="B272" s="144" t="s">
        <v>917</v>
      </c>
      <c r="C272" s="145" t="n">
        <v>-358750</v>
      </c>
      <c r="D272" s="146" t="n">
        <v>838.7768</v>
      </c>
      <c r="E272" s="146" t="n">
        <v>886.95</v>
      </c>
      <c r="F272" s="147"/>
    </row>
    <row r="273" customFormat="false" ht="15" hidden="false" customHeight="false" outlineLevel="0" collapsed="false">
      <c r="B273" s="144" t="s">
        <v>918</v>
      </c>
      <c r="C273" s="145" t="n">
        <v>-657800</v>
      </c>
      <c r="D273" s="146" t="n">
        <v>686.0227</v>
      </c>
      <c r="E273" s="146" t="n">
        <v>667.1</v>
      </c>
      <c r="F273" s="147"/>
      <c r="G273" s="81"/>
    </row>
    <row r="276" customFormat="false" ht="15" hidden="false" customHeight="false" outlineLevel="0" collapsed="false">
      <c r="B276" s="148" t="s">
        <v>1346</v>
      </c>
      <c r="C276" s="108" t="n">
        <v>0.278</v>
      </c>
    </row>
    <row r="278" customFormat="false" ht="15" hidden="false" customHeight="false" outlineLevel="0" collapsed="false">
      <c r="B278" s="109" t="s">
        <v>923</v>
      </c>
      <c r="C278" s="110"/>
    </row>
    <row r="279" customFormat="false" ht="15.75" hidden="false" customHeight="false" outlineLevel="0" collapsed="false">
      <c r="B279" s="149" t="s">
        <v>924</v>
      </c>
      <c r="C279" s="150" t="s">
        <v>1172</v>
      </c>
    </row>
    <row r="280" customFormat="false" ht="15" hidden="false" customHeight="false" outlineLevel="0" collapsed="false">
      <c r="B280" s="103" t="s">
        <v>930</v>
      </c>
      <c r="C280" s="113" t="n">
        <v>7</v>
      </c>
    </row>
    <row r="281" customFormat="false" ht="15" hidden="false" customHeight="false" outlineLevel="0" collapsed="false">
      <c r="B281" s="103" t="s">
        <v>933</v>
      </c>
      <c r="C281" s="113" t="n">
        <v>1</v>
      </c>
    </row>
    <row r="282" customFormat="false" ht="15" hidden="false" customHeight="false" outlineLevel="0" collapsed="false">
      <c r="B282" s="103" t="s">
        <v>937</v>
      </c>
      <c r="C282" s="113" t="n">
        <v>2</v>
      </c>
    </row>
    <row r="283" customFormat="false" ht="15" hidden="false" customHeight="false" outlineLevel="0" collapsed="false">
      <c r="B283" s="103" t="s">
        <v>940</v>
      </c>
      <c r="C283" s="113" t="n">
        <v>11</v>
      </c>
    </row>
    <row r="284" customFormat="false" ht="15" hidden="false" customHeight="false" outlineLevel="0" collapsed="false">
      <c r="B284" s="103" t="s">
        <v>941</v>
      </c>
      <c r="C284" s="113" t="n">
        <v>1</v>
      </c>
    </row>
    <row r="285" customFormat="false" ht="15" hidden="false" customHeight="false" outlineLevel="0" collapsed="false">
      <c r="B285" s="103" t="s">
        <v>945</v>
      </c>
      <c r="C285" s="113" t="n">
        <v>9</v>
      </c>
    </row>
    <row r="286" customFormat="false" ht="15" hidden="false" customHeight="false" outlineLevel="0" collapsed="false">
      <c r="B286" s="103" t="s">
        <v>946</v>
      </c>
      <c r="C286" s="113" t="n">
        <v>1</v>
      </c>
    </row>
    <row r="287" customFormat="false" ht="15" hidden="false" customHeight="false" outlineLevel="0" collapsed="false">
      <c r="B287" s="103" t="s">
        <v>949</v>
      </c>
      <c r="C287" s="113" t="n">
        <v>9</v>
      </c>
    </row>
    <row r="288" customFormat="false" ht="15" hidden="false" customHeight="false" outlineLevel="0" collapsed="false">
      <c r="B288" s="103" t="s">
        <v>950</v>
      </c>
      <c r="C288" s="113" t="n">
        <v>15</v>
      </c>
    </row>
    <row r="289" customFormat="false" ht="15" hidden="false" customHeight="false" outlineLevel="0" collapsed="false">
      <c r="B289" s="103" t="s">
        <v>951</v>
      </c>
      <c r="C289" s="113" t="n">
        <v>4</v>
      </c>
    </row>
    <row r="290" customFormat="false" ht="15" hidden="false" customHeight="false" outlineLevel="0" collapsed="false">
      <c r="B290" s="103" t="s">
        <v>969</v>
      </c>
      <c r="C290" s="113" t="n">
        <v>1</v>
      </c>
    </row>
    <row r="291" customFormat="false" ht="15" hidden="false" customHeight="false" outlineLevel="0" collapsed="false">
      <c r="B291" s="103" t="s">
        <v>986</v>
      </c>
      <c r="C291" s="113" t="n">
        <v>7</v>
      </c>
    </row>
    <row r="292" customFormat="false" ht="15" hidden="false" customHeight="false" outlineLevel="0" collapsed="false">
      <c r="B292" s="103" t="s">
        <v>989</v>
      </c>
      <c r="C292" s="113" t="n">
        <v>7</v>
      </c>
    </row>
    <row r="293" customFormat="false" ht="15" hidden="false" customHeight="false" outlineLevel="0" collapsed="false">
      <c r="B293" s="103" t="s">
        <v>992</v>
      </c>
      <c r="C293" s="113" t="n">
        <v>1</v>
      </c>
    </row>
    <row r="294" customFormat="false" ht="15" hidden="false" customHeight="false" outlineLevel="0" collapsed="false">
      <c r="B294" s="103" t="s">
        <v>994</v>
      </c>
      <c r="C294" s="113" t="n">
        <v>3</v>
      </c>
    </row>
    <row r="295" customFormat="false" ht="15" hidden="false" customHeight="false" outlineLevel="0" collapsed="false">
      <c r="B295" s="103" t="s">
        <v>995</v>
      </c>
      <c r="C295" s="113" t="n">
        <v>1</v>
      </c>
    </row>
    <row r="296" customFormat="false" ht="15" hidden="false" customHeight="false" outlineLevel="0" collapsed="false">
      <c r="B296" s="103" t="s">
        <v>1005</v>
      </c>
      <c r="C296" s="113" t="n">
        <v>8</v>
      </c>
    </row>
    <row r="297" customFormat="false" ht="15" hidden="false" customHeight="false" outlineLevel="0" collapsed="false">
      <c r="B297" s="103" t="s">
        <v>1010</v>
      </c>
      <c r="C297" s="113" t="n">
        <v>9</v>
      </c>
    </row>
    <row r="298" customFormat="false" ht="15" hidden="false" customHeight="false" outlineLevel="0" collapsed="false">
      <c r="B298" s="103" t="s">
        <v>1014</v>
      </c>
      <c r="C298" s="113" t="n">
        <v>2</v>
      </c>
    </row>
    <row r="299" customFormat="false" ht="15" hidden="false" customHeight="false" outlineLevel="0" collapsed="false">
      <c r="B299" s="103" t="s">
        <v>1015</v>
      </c>
      <c r="C299" s="113" t="n">
        <v>3</v>
      </c>
    </row>
    <row r="300" customFormat="false" ht="15" hidden="false" customHeight="false" outlineLevel="0" collapsed="false">
      <c r="B300" s="103" t="s">
        <v>1017</v>
      </c>
      <c r="C300" s="113" t="n">
        <v>4</v>
      </c>
    </row>
    <row r="301" customFormat="false" ht="15" hidden="false" customHeight="false" outlineLevel="0" collapsed="false">
      <c r="B301" s="103" t="s">
        <v>1019</v>
      </c>
      <c r="C301" s="113" t="n">
        <v>1</v>
      </c>
    </row>
    <row r="302" customFormat="false" ht="15" hidden="false" customHeight="false" outlineLevel="0" collapsed="false">
      <c r="B302" s="103" t="s">
        <v>1024</v>
      </c>
      <c r="C302" s="113" t="n">
        <v>7</v>
      </c>
    </row>
    <row r="303" customFormat="false" ht="15" hidden="false" customHeight="false" outlineLevel="0" collapsed="false">
      <c r="B303" s="103" t="s">
        <v>1047</v>
      </c>
      <c r="C303" s="113" t="n">
        <v>4</v>
      </c>
    </row>
    <row r="304" customFormat="false" ht="15" hidden="false" customHeight="false" outlineLevel="0" collapsed="false">
      <c r="B304" s="103" t="s">
        <v>1048</v>
      </c>
      <c r="C304" s="113" t="n">
        <v>1</v>
      </c>
    </row>
    <row r="305" customFormat="false" ht="15" hidden="false" customHeight="false" outlineLevel="0" collapsed="false">
      <c r="B305" s="103" t="s">
        <v>1053</v>
      </c>
      <c r="C305" s="113" t="n">
        <v>4</v>
      </c>
    </row>
    <row r="306" customFormat="false" ht="15" hidden="false" customHeight="false" outlineLevel="0" collapsed="false">
      <c r="B306" s="103" t="s">
        <v>1054</v>
      </c>
      <c r="C306" s="113" t="n">
        <v>6</v>
      </c>
    </row>
    <row r="307" customFormat="false" ht="15" hidden="false" customHeight="false" outlineLevel="0" collapsed="false">
      <c r="B307" s="103" t="s">
        <v>1062</v>
      </c>
      <c r="C307" s="113" t="n">
        <v>6</v>
      </c>
    </row>
    <row r="308" customFormat="false" ht="15" hidden="false" customHeight="false" outlineLevel="0" collapsed="false">
      <c r="B308" s="103" t="s">
        <v>1066</v>
      </c>
      <c r="C308" s="113" t="n">
        <v>9</v>
      </c>
    </row>
    <row r="309" customFormat="false" ht="15" hidden="false" customHeight="false" outlineLevel="0" collapsed="false">
      <c r="B309" s="103" t="s">
        <v>1069</v>
      </c>
      <c r="C309" s="113" t="n">
        <v>6</v>
      </c>
    </row>
    <row r="310" customFormat="false" ht="15" hidden="false" customHeight="false" outlineLevel="0" collapsed="false">
      <c r="B310" s="103" t="s">
        <v>1076</v>
      </c>
      <c r="C310" s="113" t="n">
        <v>2</v>
      </c>
    </row>
    <row r="311" customFormat="false" ht="15" hidden="false" customHeight="false" outlineLevel="0" collapsed="false">
      <c r="B311" s="103" t="s">
        <v>1077</v>
      </c>
      <c r="C311" s="113" t="n">
        <v>1</v>
      </c>
    </row>
    <row r="312" customFormat="false" ht="15" hidden="false" customHeight="false" outlineLevel="0" collapsed="false">
      <c r="B312" s="103" t="s">
        <v>1121</v>
      </c>
      <c r="C312" s="113" t="n">
        <v>1</v>
      </c>
    </row>
    <row r="313" customFormat="false" ht="15" hidden="false" customHeight="false" outlineLevel="0" collapsed="false">
      <c r="B313" s="103" t="s">
        <v>1122</v>
      </c>
      <c r="C313" s="113" t="n">
        <v>9</v>
      </c>
    </row>
    <row r="314" customFormat="false" ht="15" hidden="false" customHeight="false" outlineLevel="0" collapsed="false">
      <c r="B314" s="103" t="s">
        <v>1125</v>
      </c>
      <c r="C314" s="113" t="n">
        <v>16</v>
      </c>
    </row>
    <row r="315" customFormat="false" ht="15" hidden="false" customHeight="false" outlineLevel="0" collapsed="false">
      <c r="B315" s="103" t="s">
        <v>1347</v>
      </c>
      <c r="C315" s="113" t="n">
        <v>3</v>
      </c>
    </row>
    <row r="316" customFormat="false" ht="15" hidden="false" customHeight="false" outlineLevel="0" collapsed="false">
      <c r="B316" s="103" t="s">
        <v>1132</v>
      </c>
      <c r="C316" s="113" t="n">
        <v>5</v>
      </c>
    </row>
    <row r="317" customFormat="false" ht="15" hidden="false" customHeight="false" outlineLevel="0" collapsed="false">
      <c r="B317" s="103" t="s">
        <v>1138</v>
      </c>
      <c r="C317" s="113" t="n">
        <v>12</v>
      </c>
    </row>
    <row r="318" customFormat="false" ht="15" hidden="false" customHeight="false" outlineLevel="0" collapsed="false">
      <c r="B318" s="103" t="s">
        <v>1141</v>
      </c>
      <c r="C318" s="113" t="n">
        <v>8</v>
      </c>
    </row>
    <row r="319" customFormat="false" ht="15" hidden="false" customHeight="false" outlineLevel="0" collapsed="false">
      <c r="B319" s="103" t="s">
        <v>1142</v>
      </c>
      <c r="C319" s="113" t="n">
        <v>1</v>
      </c>
    </row>
    <row r="320" customFormat="false" ht="15" hidden="false" customHeight="false" outlineLevel="0" collapsed="false">
      <c r="B320" s="103" t="s">
        <v>1143</v>
      </c>
      <c r="C320" s="113" t="n">
        <v>5</v>
      </c>
    </row>
    <row r="321" customFormat="false" ht="15" hidden="false" customHeight="false" outlineLevel="0" collapsed="false">
      <c r="B321" s="103" t="s">
        <v>1144</v>
      </c>
      <c r="C321" s="113" t="n">
        <v>3</v>
      </c>
    </row>
    <row r="322" customFormat="false" ht="15" hidden="false" customHeight="false" outlineLevel="0" collapsed="false">
      <c r="B322" s="103" t="s">
        <v>1145</v>
      </c>
      <c r="C322" s="113" t="n">
        <v>3</v>
      </c>
    </row>
    <row r="323" customFormat="false" ht="15" hidden="false" customHeight="false" outlineLevel="0" collapsed="false">
      <c r="B323" s="103" t="s">
        <v>1146</v>
      </c>
      <c r="C323" s="113" t="n">
        <v>6</v>
      </c>
    </row>
    <row r="324" customFormat="false" ht="15" hidden="false" customHeight="false" outlineLevel="0" collapsed="false">
      <c r="B324" s="103" t="s">
        <v>1147</v>
      </c>
      <c r="C324" s="113" t="n">
        <v>1</v>
      </c>
    </row>
    <row r="325" customFormat="false" ht="15" hidden="false" customHeight="false" outlineLevel="0" collapsed="false">
      <c r="B325" s="103" t="s">
        <v>1148</v>
      </c>
      <c r="C325" s="113" t="n">
        <v>8</v>
      </c>
    </row>
    <row r="326" customFormat="false" ht="15" hidden="false" customHeight="false" outlineLevel="0" collapsed="false">
      <c r="B326" s="103" t="s">
        <v>1154</v>
      </c>
      <c r="C326" s="113" t="n">
        <v>9</v>
      </c>
    </row>
    <row r="327" customFormat="false" ht="15" hidden="false" customHeight="false" outlineLevel="0" collapsed="false">
      <c r="B327" s="103" t="s">
        <v>1155</v>
      </c>
      <c r="C327" s="113" t="n">
        <v>2</v>
      </c>
    </row>
    <row r="328" customFormat="false" ht="15" hidden="false" customHeight="false" outlineLevel="0" collapsed="false">
      <c r="B328" s="103"/>
      <c r="C328" s="113"/>
    </row>
    <row r="329" customFormat="false" ht="15" hidden="false" customHeight="false" outlineLevel="0" collapsed="false">
      <c r="B329" s="103"/>
      <c r="C329" s="113"/>
    </row>
    <row r="330" customFormat="false" ht="15" hidden="false" customHeight="false" outlineLevel="0" collapsed="false">
      <c r="B330" s="103"/>
      <c r="C330" s="113"/>
    </row>
    <row r="331" customFormat="false" ht="15" hidden="false" customHeight="false" outlineLevel="0" collapsed="false">
      <c r="B331" s="103"/>
      <c r="C331" s="113"/>
    </row>
    <row r="332" customFormat="false" ht="15" hidden="false" customHeight="false" outlineLevel="0" collapsed="false">
      <c r="B332" s="103"/>
      <c r="C332" s="113"/>
    </row>
    <row r="333" customFormat="false" ht="15" hidden="false" customHeight="false" outlineLevel="0" collapsed="false">
      <c r="B333" s="103"/>
      <c r="C333" s="113"/>
    </row>
    <row r="334" customFormat="false" ht="15" hidden="false" customHeight="false" outlineLevel="0" collapsed="false">
      <c r="B334" s="103"/>
      <c r="C334" s="113"/>
    </row>
    <row r="335" customFormat="false" ht="15" hidden="false" customHeight="false" outlineLevel="0" collapsed="false">
      <c r="B335" s="103"/>
      <c r="C335" s="113"/>
    </row>
    <row r="337" customFormat="false" ht="15.75" hidden="false" customHeight="false" outlineLevel="0" collapsed="false">
      <c r="B337" s="149" t="s">
        <v>1348</v>
      </c>
      <c r="C337" s="150" t="s">
        <v>1172</v>
      </c>
    </row>
    <row r="338" customFormat="false" ht="15" hidden="false" customHeight="false" outlineLevel="0" collapsed="false">
      <c r="B338" s="103" t="s">
        <v>930</v>
      </c>
      <c r="C338" s="113" t="n">
        <v>7</v>
      </c>
    </row>
    <row r="339" customFormat="false" ht="15" hidden="false" customHeight="false" outlineLevel="0" collapsed="false">
      <c r="B339" s="103" t="s">
        <v>933</v>
      </c>
      <c r="C339" s="113" t="n">
        <v>1</v>
      </c>
    </row>
    <row r="340" customFormat="false" ht="15" hidden="false" customHeight="false" outlineLevel="0" collapsed="false">
      <c r="B340" s="103" t="s">
        <v>937</v>
      </c>
      <c r="C340" s="113" t="n">
        <v>2</v>
      </c>
    </row>
    <row r="341" customFormat="false" ht="15" hidden="false" customHeight="false" outlineLevel="0" collapsed="false">
      <c r="B341" s="103" t="s">
        <v>940</v>
      </c>
      <c r="C341" s="113" t="n">
        <v>11</v>
      </c>
    </row>
    <row r="342" customFormat="false" ht="15" hidden="false" customHeight="false" outlineLevel="0" collapsed="false">
      <c r="B342" s="103" t="s">
        <v>941</v>
      </c>
      <c r="C342" s="113" t="n">
        <v>1</v>
      </c>
    </row>
    <row r="343" customFormat="false" ht="15" hidden="false" customHeight="false" outlineLevel="0" collapsed="false">
      <c r="B343" s="103" t="s">
        <v>945</v>
      </c>
      <c r="C343" s="113" t="n">
        <v>9</v>
      </c>
    </row>
    <row r="344" customFormat="false" ht="15" hidden="false" customHeight="false" outlineLevel="0" collapsed="false">
      <c r="B344" s="103" t="s">
        <v>946</v>
      </c>
      <c r="C344" s="113" t="n">
        <v>1</v>
      </c>
    </row>
    <row r="345" customFormat="false" ht="15" hidden="false" customHeight="false" outlineLevel="0" collapsed="false">
      <c r="B345" s="103" t="s">
        <v>949</v>
      </c>
      <c r="C345" s="113" t="n">
        <v>9</v>
      </c>
    </row>
    <row r="346" customFormat="false" ht="15" hidden="false" customHeight="false" outlineLevel="0" collapsed="false">
      <c r="B346" s="103" t="s">
        <v>950</v>
      </c>
      <c r="C346" s="113" t="n">
        <v>15</v>
      </c>
    </row>
    <row r="347" customFormat="false" ht="15" hidden="false" customHeight="false" outlineLevel="0" collapsed="false">
      <c r="B347" s="103" t="s">
        <v>951</v>
      </c>
      <c r="C347" s="113" t="n">
        <v>4</v>
      </c>
    </row>
    <row r="348" customFormat="false" ht="15" hidden="false" customHeight="false" outlineLevel="0" collapsed="false">
      <c r="B348" s="103" t="s">
        <v>969</v>
      </c>
      <c r="C348" s="113" t="n">
        <v>1</v>
      </c>
    </row>
    <row r="349" customFormat="false" ht="15" hidden="false" customHeight="false" outlineLevel="0" collapsed="false">
      <c r="B349" s="103" t="s">
        <v>986</v>
      </c>
      <c r="C349" s="113" t="n">
        <v>7</v>
      </c>
    </row>
    <row r="350" customFormat="false" ht="15" hidden="false" customHeight="false" outlineLevel="0" collapsed="false">
      <c r="B350" s="103" t="s">
        <v>989</v>
      </c>
      <c r="C350" s="113" t="n">
        <v>7</v>
      </c>
    </row>
    <row r="351" customFormat="false" ht="15" hidden="false" customHeight="false" outlineLevel="0" collapsed="false">
      <c r="B351" s="103" t="s">
        <v>992</v>
      </c>
      <c r="C351" s="113" t="n">
        <v>1</v>
      </c>
    </row>
    <row r="352" customFormat="false" ht="15" hidden="false" customHeight="false" outlineLevel="0" collapsed="false">
      <c r="B352" s="103" t="s">
        <v>994</v>
      </c>
      <c r="C352" s="113" t="n">
        <v>3</v>
      </c>
    </row>
    <row r="353" customFormat="false" ht="15" hidden="false" customHeight="false" outlineLevel="0" collapsed="false">
      <c r="B353" s="103" t="s">
        <v>995</v>
      </c>
      <c r="C353" s="113" t="n">
        <v>1</v>
      </c>
    </row>
    <row r="354" customFormat="false" ht="15" hidden="false" customHeight="false" outlineLevel="0" collapsed="false">
      <c r="B354" s="103" t="s">
        <v>1005</v>
      </c>
      <c r="C354" s="113" t="n">
        <v>8</v>
      </c>
    </row>
    <row r="355" customFormat="false" ht="15" hidden="false" customHeight="false" outlineLevel="0" collapsed="false">
      <c r="B355" s="103" t="s">
        <v>1010</v>
      </c>
      <c r="C355" s="113" t="n">
        <v>9</v>
      </c>
    </row>
    <row r="356" customFormat="false" ht="15" hidden="false" customHeight="false" outlineLevel="0" collapsed="false">
      <c r="B356" s="103" t="s">
        <v>1014</v>
      </c>
      <c r="C356" s="113" t="n">
        <v>2</v>
      </c>
    </row>
    <row r="357" customFormat="false" ht="15" hidden="false" customHeight="false" outlineLevel="0" collapsed="false">
      <c r="B357" s="103" t="s">
        <v>1015</v>
      </c>
      <c r="C357" s="113" t="n">
        <v>3</v>
      </c>
    </row>
    <row r="358" customFormat="false" ht="15" hidden="false" customHeight="false" outlineLevel="0" collapsed="false">
      <c r="B358" s="103" t="s">
        <v>1017</v>
      </c>
      <c r="C358" s="113" t="n">
        <v>4</v>
      </c>
    </row>
    <row r="359" customFormat="false" ht="15" hidden="false" customHeight="false" outlineLevel="0" collapsed="false">
      <c r="B359" s="103" t="s">
        <v>1019</v>
      </c>
      <c r="C359" s="113" t="n">
        <v>1</v>
      </c>
    </row>
    <row r="360" customFormat="false" ht="15" hidden="false" customHeight="false" outlineLevel="0" collapsed="false">
      <c r="B360" s="103" t="s">
        <v>1024</v>
      </c>
      <c r="C360" s="113" t="n">
        <v>7</v>
      </c>
    </row>
    <row r="361" customFormat="false" ht="15" hidden="false" customHeight="false" outlineLevel="0" collapsed="false">
      <c r="B361" s="103" t="s">
        <v>1047</v>
      </c>
      <c r="C361" s="113" t="n">
        <v>4</v>
      </c>
    </row>
    <row r="362" customFormat="false" ht="15" hidden="false" customHeight="false" outlineLevel="0" collapsed="false">
      <c r="B362" s="103" t="s">
        <v>1048</v>
      </c>
      <c r="C362" s="113" t="n">
        <v>1</v>
      </c>
    </row>
    <row r="363" customFormat="false" ht="15" hidden="false" customHeight="false" outlineLevel="0" collapsed="false">
      <c r="B363" s="103" t="s">
        <v>1053</v>
      </c>
      <c r="C363" s="113" t="n">
        <v>4</v>
      </c>
    </row>
    <row r="364" customFormat="false" ht="15" hidden="false" customHeight="false" outlineLevel="0" collapsed="false">
      <c r="B364" s="103" t="s">
        <v>1054</v>
      </c>
      <c r="C364" s="113" t="n">
        <v>6</v>
      </c>
    </row>
    <row r="365" customFormat="false" ht="15" hidden="false" customHeight="false" outlineLevel="0" collapsed="false">
      <c r="B365" s="103" t="s">
        <v>1062</v>
      </c>
      <c r="C365" s="113" t="n">
        <v>6</v>
      </c>
    </row>
    <row r="366" customFormat="false" ht="15" hidden="false" customHeight="false" outlineLevel="0" collapsed="false">
      <c r="B366" s="103" t="s">
        <v>1066</v>
      </c>
      <c r="C366" s="113" t="n">
        <v>9</v>
      </c>
    </row>
    <row r="367" customFormat="false" ht="15" hidden="false" customHeight="false" outlineLevel="0" collapsed="false">
      <c r="B367" s="103" t="s">
        <v>1069</v>
      </c>
      <c r="C367" s="113" t="n">
        <v>6</v>
      </c>
    </row>
    <row r="368" customFormat="false" ht="15" hidden="false" customHeight="false" outlineLevel="0" collapsed="false">
      <c r="B368" s="103" t="s">
        <v>1076</v>
      </c>
      <c r="C368" s="113" t="n">
        <v>2</v>
      </c>
    </row>
    <row r="369" customFormat="false" ht="15" hidden="false" customHeight="false" outlineLevel="0" collapsed="false">
      <c r="B369" s="103" t="s">
        <v>1077</v>
      </c>
      <c r="C369" s="113" t="n">
        <v>1</v>
      </c>
    </row>
    <row r="370" customFormat="false" ht="15" hidden="false" customHeight="false" outlineLevel="0" collapsed="false">
      <c r="B370" s="103" t="s">
        <v>1121</v>
      </c>
      <c r="C370" s="113" t="n">
        <v>1</v>
      </c>
    </row>
    <row r="371" customFormat="false" ht="15" hidden="false" customHeight="false" outlineLevel="0" collapsed="false">
      <c r="B371" s="103" t="s">
        <v>1122</v>
      </c>
      <c r="C371" s="113" t="n">
        <v>9</v>
      </c>
    </row>
    <row r="372" customFormat="false" ht="15" hidden="false" customHeight="false" outlineLevel="0" collapsed="false">
      <c r="B372" s="103" t="s">
        <v>1125</v>
      </c>
      <c r="C372" s="113" t="n">
        <v>16</v>
      </c>
    </row>
    <row r="373" customFormat="false" ht="15" hidden="false" customHeight="false" outlineLevel="0" collapsed="false">
      <c r="B373" s="103" t="s">
        <v>1347</v>
      </c>
      <c r="C373" s="113" t="n">
        <v>3</v>
      </c>
    </row>
    <row r="374" customFormat="false" ht="15" hidden="false" customHeight="false" outlineLevel="0" collapsed="false">
      <c r="B374" s="103" t="s">
        <v>1132</v>
      </c>
      <c r="C374" s="113" t="n">
        <v>5</v>
      </c>
    </row>
    <row r="375" customFormat="false" ht="15" hidden="false" customHeight="false" outlineLevel="0" collapsed="false">
      <c r="B375" s="103" t="s">
        <v>1138</v>
      </c>
      <c r="C375" s="113" t="n">
        <v>12</v>
      </c>
    </row>
    <row r="376" customFormat="false" ht="15" hidden="false" customHeight="false" outlineLevel="0" collapsed="false">
      <c r="B376" s="103" t="s">
        <v>1141</v>
      </c>
      <c r="C376" s="113" t="n">
        <v>8</v>
      </c>
    </row>
    <row r="377" customFormat="false" ht="15" hidden="false" customHeight="false" outlineLevel="0" collapsed="false">
      <c r="B377" s="103" t="s">
        <v>1142</v>
      </c>
      <c r="C377" s="113" t="n">
        <v>1</v>
      </c>
    </row>
    <row r="378" customFormat="false" ht="15" hidden="false" customHeight="false" outlineLevel="0" collapsed="false">
      <c r="B378" s="103" t="s">
        <v>1143</v>
      </c>
      <c r="C378" s="113" t="n">
        <v>5</v>
      </c>
    </row>
    <row r="379" customFormat="false" ht="15" hidden="false" customHeight="false" outlineLevel="0" collapsed="false">
      <c r="B379" s="103" t="s">
        <v>1144</v>
      </c>
      <c r="C379" s="113" t="n">
        <v>3</v>
      </c>
    </row>
    <row r="380" customFormat="false" ht="15" hidden="false" customHeight="false" outlineLevel="0" collapsed="false">
      <c r="B380" s="103" t="s">
        <v>1145</v>
      </c>
      <c r="C380" s="113" t="n">
        <v>3</v>
      </c>
    </row>
    <row r="381" customFormat="false" ht="15" hidden="false" customHeight="false" outlineLevel="0" collapsed="false">
      <c r="B381" s="103" t="s">
        <v>1146</v>
      </c>
      <c r="C381" s="113" t="n">
        <v>6</v>
      </c>
    </row>
    <row r="382" customFormat="false" ht="15" hidden="false" customHeight="false" outlineLevel="0" collapsed="false">
      <c r="B382" s="103" t="s">
        <v>1147</v>
      </c>
      <c r="C382" s="113" t="n">
        <v>1</v>
      </c>
    </row>
    <row r="383" customFormat="false" ht="15" hidden="false" customHeight="false" outlineLevel="0" collapsed="false">
      <c r="B383" s="103" t="s">
        <v>1148</v>
      </c>
      <c r="C383" s="113" t="n">
        <v>8</v>
      </c>
    </row>
    <row r="384" customFormat="false" ht="15" hidden="false" customHeight="false" outlineLevel="0" collapsed="false">
      <c r="B384" s="103" t="s">
        <v>1154</v>
      </c>
      <c r="C384" s="113" t="n">
        <v>9</v>
      </c>
    </row>
    <row r="385" customFormat="false" ht="15" hidden="false" customHeight="false" outlineLevel="0" collapsed="false">
      <c r="B385" s="103" t="s">
        <v>1155</v>
      </c>
      <c r="C385" s="113" t="n">
        <v>2</v>
      </c>
    </row>
    <row r="387" customFormat="false" ht="15.75" hidden="false" customHeight="false" outlineLevel="0" collapsed="false">
      <c r="B387" s="111" t="s">
        <v>1162</v>
      </c>
      <c r="C387" s="112" t="s">
        <v>1163</v>
      </c>
    </row>
    <row r="388" customFormat="false" ht="15" hidden="false" customHeight="false" outlineLevel="0" collapsed="false">
      <c r="B388" s="103" t="s">
        <v>930</v>
      </c>
      <c r="C388" s="151" t="n">
        <v>269227215.78</v>
      </c>
    </row>
    <row r="389" customFormat="false" ht="15" hidden="false" customHeight="false" outlineLevel="0" collapsed="false">
      <c r="B389" s="103" t="s">
        <v>933</v>
      </c>
      <c r="C389" s="151" t="n">
        <v>300928387.5</v>
      </c>
    </row>
    <row r="390" customFormat="false" ht="15" hidden="false" customHeight="false" outlineLevel="0" collapsed="false">
      <c r="B390" s="103" t="s">
        <v>937</v>
      </c>
      <c r="C390" s="151" t="n">
        <v>201212075.55</v>
      </c>
    </row>
    <row r="391" customFormat="false" ht="15" hidden="false" customHeight="false" outlineLevel="0" collapsed="false">
      <c r="B391" s="103" t="s">
        <v>940</v>
      </c>
      <c r="C391" s="151" t="n">
        <v>310816481.82</v>
      </c>
    </row>
    <row r="392" customFormat="false" ht="15" hidden="false" customHeight="false" outlineLevel="0" collapsed="false">
      <c r="B392" s="103" t="s">
        <v>941</v>
      </c>
      <c r="C392" s="151" t="n">
        <v>74531493.23</v>
      </c>
    </row>
    <row r="393" customFormat="false" ht="15" hidden="false" customHeight="false" outlineLevel="0" collapsed="false">
      <c r="B393" s="103" t="s">
        <v>945</v>
      </c>
      <c r="C393" s="151" t="n">
        <v>460082568.16</v>
      </c>
    </row>
    <row r="394" customFormat="false" ht="15" hidden="false" customHeight="false" outlineLevel="0" collapsed="false">
      <c r="B394" s="103" t="s">
        <v>946</v>
      </c>
      <c r="C394" s="151" t="n">
        <v>5230604.94</v>
      </c>
    </row>
    <row r="395" customFormat="false" ht="15" hidden="false" customHeight="false" outlineLevel="0" collapsed="false">
      <c r="B395" s="103" t="s">
        <v>949</v>
      </c>
      <c r="C395" s="151" t="n">
        <v>674657585.76</v>
      </c>
    </row>
    <row r="396" customFormat="false" ht="15" hidden="false" customHeight="false" outlineLevel="0" collapsed="false">
      <c r="B396" s="103" t="s">
        <v>950</v>
      </c>
      <c r="C396" s="151" t="n">
        <v>467226499.02</v>
      </c>
    </row>
    <row r="397" customFormat="false" ht="15" hidden="false" customHeight="false" outlineLevel="0" collapsed="false">
      <c r="B397" s="103" t="s">
        <v>951</v>
      </c>
      <c r="C397" s="151" t="n">
        <v>40642662.5</v>
      </c>
    </row>
    <row r="398" customFormat="false" ht="15" hidden="false" customHeight="false" outlineLevel="0" collapsed="false">
      <c r="B398" s="103" t="s">
        <v>969</v>
      </c>
      <c r="C398" s="151" t="n">
        <v>98106120</v>
      </c>
    </row>
    <row r="399" customFormat="false" ht="15" hidden="false" customHeight="false" outlineLevel="0" collapsed="false">
      <c r="B399" s="103" t="s">
        <v>986</v>
      </c>
      <c r="C399" s="151" t="n">
        <v>186928694.38</v>
      </c>
    </row>
    <row r="400" customFormat="false" ht="15" hidden="false" customHeight="false" outlineLevel="0" collapsed="false">
      <c r="B400" s="103" t="s">
        <v>989</v>
      </c>
      <c r="C400" s="151" t="n">
        <v>502380243.42</v>
      </c>
    </row>
    <row r="401" customFormat="false" ht="15" hidden="false" customHeight="false" outlineLevel="0" collapsed="false">
      <c r="B401" s="103" t="s">
        <v>992</v>
      </c>
      <c r="C401" s="151" t="n">
        <v>1093481.25</v>
      </c>
    </row>
    <row r="402" customFormat="false" ht="15" hidden="false" customHeight="false" outlineLevel="0" collapsed="false">
      <c r="B402" s="103" t="s">
        <v>994</v>
      </c>
      <c r="C402" s="151" t="n">
        <v>76618447.54</v>
      </c>
    </row>
    <row r="403" customFormat="false" ht="15" hidden="false" customHeight="false" outlineLevel="0" collapsed="false">
      <c r="B403" s="103" t="s">
        <v>995</v>
      </c>
      <c r="C403" s="151" t="n">
        <v>919485</v>
      </c>
    </row>
    <row r="404" customFormat="false" ht="15" hidden="false" customHeight="false" outlineLevel="0" collapsed="false">
      <c r="B404" s="103" t="s">
        <v>1005</v>
      </c>
      <c r="C404" s="151" t="n">
        <v>500226261.34</v>
      </c>
    </row>
    <row r="405" customFormat="false" ht="15" hidden="false" customHeight="false" outlineLevel="0" collapsed="false">
      <c r="B405" s="103" t="s">
        <v>1010</v>
      </c>
      <c r="C405" s="151" t="n">
        <v>357477572.48</v>
      </c>
    </row>
    <row r="406" customFormat="false" ht="15" hidden="false" customHeight="false" outlineLevel="0" collapsed="false">
      <c r="B406" s="103" t="s">
        <v>1014</v>
      </c>
      <c r="C406" s="151" t="n">
        <v>743739227.94</v>
      </c>
    </row>
    <row r="407" customFormat="false" ht="15" hidden="false" customHeight="false" outlineLevel="0" collapsed="false">
      <c r="B407" s="103" t="s">
        <v>1015</v>
      </c>
      <c r="C407" s="151" t="n">
        <v>109455419.34</v>
      </c>
    </row>
    <row r="408" customFormat="false" ht="15" hidden="false" customHeight="false" outlineLevel="0" collapsed="false">
      <c r="B408" s="103" t="s">
        <v>1017</v>
      </c>
      <c r="C408" s="151" t="n">
        <v>331634927.31</v>
      </c>
    </row>
    <row r="409" customFormat="false" ht="15" hidden="false" customHeight="false" outlineLevel="0" collapsed="false">
      <c r="B409" s="103" t="s">
        <v>1019</v>
      </c>
      <c r="C409" s="151" t="n">
        <v>87468795.09</v>
      </c>
    </row>
    <row r="410" customFormat="false" ht="15" hidden="false" customHeight="false" outlineLevel="0" collapsed="false">
      <c r="B410" s="103" t="s">
        <v>1024</v>
      </c>
      <c r="C410" s="151" t="n">
        <v>65559241.44</v>
      </c>
    </row>
    <row r="411" customFormat="false" ht="15" hidden="false" customHeight="false" outlineLevel="0" collapsed="false">
      <c r="B411" s="103" t="s">
        <v>1047</v>
      </c>
      <c r="C411" s="151" t="n">
        <v>707959335.04</v>
      </c>
    </row>
    <row r="412" customFormat="false" ht="15" hidden="false" customHeight="false" outlineLevel="0" collapsed="false">
      <c r="B412" s="103" t="s">
        <v>1048</v>
      </c>
      <c r="C412" s="151" t="n">
        <v>21423837.12</v>
      </c>
    </row>
    <row r="413" customFormat="false" ht="15" hidden="false" customHeight="false" outlineLevel="0" collapsed="false">
      <c r="B413" s="103" t="s">
        <v>1053</v>
      </c>
      <c r="C413" s="151" t="n">
        <v>320483942.56</v>
      </c>
    </row>
    <row r="414" customFormat="false" ht="15" hidden="false" customHeight="false" outlineLevel="0" collapsed="false">
      <c r="B414" s="103" t="s">
        <v>1054</v>
      </c>
      <c r="C414" s="151" t="n">
        <v>311407040.72</v>
      </c>
    </row>
    <row r="415" customFormat="false" ht="15" hidden="false" customHeight="false" outlineLevel="0" collapsed="false">
      <c r="B415" s="103" t="s">
        <v>1062</v>
      </c>
      <c r="C415" s="151" t="n">
        <v>122714573.69</v>
      </c>
    </row>
    <row r="416" customFormat="false" ht="15" hidden="false" customHeight="false" outlineLevel="0" collapsed="false">
      <c r="B416" s="103" t="s">
        <v>1066</v>
      </c>
      <c r="C416" s="151" t="n">
        <v>179528966.58</v>
      </c>
    </row>
    <row r="417" customFormat="false" ht="15" hidden="false" customHeight="false" outlineLevel="0" collapsed="false">
      <c r="B417" s="103" t="s">
        <v>1069</v>
      </c>
      <c r="C417" s="151" t="n">
        <v>54149199.16</v>
      </c>
    </row>
    <row r="418" customFormat="false" ht="15" hidden="false" customHeight="false" outlineLevel="0" collapsed="false">
      <c r="B418" s="103" t="s">
        <v>1076</v>
      </c>
      <c r="C418" s="151" t="n">
        <v>294791682.5</v>
      </c>
    </row>
    <row r="419" customFormat="false" ht="15" hidden="false" customHeight="false" outlineLevel="0" collapsed="false">
      <c r="B419" s="103" t="s">
        <v>1077</v>
      </c>
      <c r="C419" s="151" t="n">
        <v>1111875</v>
      </c>
    </row>
    <row r="420" customFormat="false" ht="15" hidden="false" customHeight="false" outlineLevel="0" collapsed="false">
      <c r="B420" s="103" t="s">
        <v>1121</v>
      </c>
      <c r="C420" s="151" t="n">
        <v>228658939</v>
      </c>
    </row>
    <row r="421" customFormat="false" ht="15" hidden="false" customHeight="false" outlineLevel="0" collapsed="false">
      <c r="B421" s="103" t="s">
        <v>1122</v>
      </c>
      <c r="C421" s="151" t="n">
        <v>55664587.58</v>
      </c>
    </row>
    <row r="422" customFormat="false" ht="15" hidden="false" customHeight="false" outlineLevel="0" collapsed="false">
      <c r="B422" s="103" t="s">
        <v>1125</v>
      </c>
      <c r="C422" s="151" t="n">
        <v>427290601.95</v>
      </c>
    </row>
    <row r="423" customFormat="false" ht="15" hidden="false" customHeight="false" outlineLevel="0" collapsed="false">
      <c r="B423" s="103" t="s">
        <v>1347</v>
      </c>
      <c r="C423" s="151" t="n">
        <v>41362126.8</v>
      </c>
    </row>
    <row r="424" customFormat="false" ht="15" hidden="false" customHeight="false" outlineLevel="0" collapsed="false">
      <c r="B424" s="103" t="s">
        <v>1132</v>
      </c>
      <c r="C424" s="151" t="n">
        <v>652734236</v>
      </c>
    </row>
    <row r="425" customFormat="false" ht="15" hidden="false" customHeight="false" outlineLevel="0" collapsed="false">
      <c r="B425" s="103" t="s">
        <v>1138</v>
      </c>
      <c r="C425" s="151" t="n">
        <v>318755349.3</v>
      </c>
    </row>
    <row r="426" customFormat="false" ht="15" hidden="false" customHeight="false" outlineLevel="0" collapsed="false">
      <c r="B426" s="103" t="s">
        <v>1141</v>
      </c>
      <c r="C426" s="151" t="n">
        <v>519854325.3</v>
      </c>
    </row>
    <row r="427" customFormat="false" ht="15" hidden="false" customHeight="false" outlineLevel="0" collapsed="false">
      <c r="B427" s="103" t="s">
        <v>1142</v>
      </c>
      <c r="C427" s="151" t="n">
        <v>4518787.5</v>
      </c>
    </row>
    <row r="428" customFormat="false" ht="15" hidden="false" customHeight="false" outlineLevel="0" collapsed="false">
      <c r="B428" s="103" t="s">
        <v>1143</v>
      </c>
      <c r="C428" s="151" t="n">
        <v>509565774.06</v>
      </c>
    </row>
    <row r="429" customFormat="false" ht="15" hidden="false" customHeight="false" outlineLevel="0" collapsed="false">
      <c r="B429" s="103" t="s">
        <v>1144</v>
      </c>
      <c r="C429" s="151" t="n">
        <v>10650287.33</v>
      </c>
    </row>
    <row r="430" customFormat="false" ht="15" hidden="false" customHeight="false" outlineLevel="0" collapsed="false">
      <c r="B430" s="103" t="s">
        <v>1145</v>
      </c>
      <c r="C430" s="151" t="n">
        <v>688398674.87</v>
      </c>
    </row>
    <row r="431" customFormat="false" ht="15" hidden="false" customHeight="false" outlineLevel="0" collapsed="false">
      <c r="B431" s="103" t="s">
        <v>1146</v>
      </c>
      <c r="C431" s="151" t="n">
        <v>136476358.38</v>
      </c>
    </row>
    <row r="432" customFormat="false" ht="15" hidden="false" customHeight="false" outlineLevel="0" collapsed="false">
      <c r="B432" s="103" t="s">
        <v>1147</v>
      </c>
      <c r="C432" s="151" t="n">
        <v>13551810.24</v>
      </c>
    </row>
    <row r="433" customFormat="false" ht="15" hidden="false" customHeight="false" outlineLevel="0" collapsed="false">
      <c r="B433" s="103" t="s">
        <v>1148</v>
      </c>
      <c r="C433" s="151" t="n">
        <v>192049500.36</v>
      </c>
    </row>
    <row r="434" customFormat="false" ht="15" hidden="false" customHeight="false" outlineLevel="0" collapsed="false">
      <c r="B434" s="103" t="s">
        <v>1154</v>
      </c>
      <c r="C434" s="151" t="n">
        <v>541582160.37</v>
      </c>
    </row>
    <row r="435" customFormat="false" ht="15" hidden="false" customHeight="false" outlineLevel="0" collapsed="false">
      <c r="B435" s="103" t="s">
        <v>1155</v>
      </c>
      <c r="C435" s="151" t="n">
        <v>63068591.82</v>
      </c>
    </row>
    <row r="436" customFormat="false" ht="15.75" hidden="false" customHeight="false" outlineLevel="0" collapsed="false">
      <c r="C436" s="115" t="n">
        <f aca="false">SUM(C388:C435)</f>
        <v>12283916054.02</v>
      </c>
    </row>
    <row r="439" customFormat="false" ht="15.75" hidden="false" customHeight="false" outlineLevel="0" collapsed="false">
      <c r="B439" s="111" t="s">
        <v>1164</v>
      </c>
      <c r="C439" s="112" t="s">
        <v>1163</v>
      </c>
    </row>
    <row r="440" customFormat="false" ht="15" hidden="false" customHeight="false" outlineLevel="0" collapsed="false">
      <c r="B440" s="103" t="s">
        <v>930</v>
      </c>
      <c r="C440" s="151" t="n">
        <v>266002493.13</v>
      </c>
    </row>
    <row r="441" customFormat="false" ht="15" hidden="false" customHeight="false" outlineLevel="0" collapsed="false">
      <c r="B441" s="103" t="s">
        <v>933</v>
      </c>
      <c r="C441" s="151" t="n">
        <v>306077112.45</v>
      </c>
    </row>
    <row r="442" customFormat="false" ht="15" hidden="false" customHeight="false" outlineLevel="0" collapsed="false">
      <c r="B442" s="103" t="s">
        <v>937</v>
      </c>
      <c r="C442" s="151" t="n">
        <v>211497194.42</v>
      </c>
    </row>
    <row r="443" customFormat="false" ht="15" hidden="false" customHeight="false" outlineLevel="0" collapsed="false">
      <c r="B443" s="103" t="s">
        <v>940</v>
      </c>
      <c r="C443" s="151" t="n">
        <v>315279591.23</v>
      </c>
    </row>
    <row r="444" customFormat="false" ht="15" hidden="false" customHeight="false" outlineLevel="0" collapsed="false">
      <c r="B444" s="103" t="s">
        <v>941</v>
      </c>
      <c r="C444" s="151" t="n">
        <v>70436550.79</v>
      </c>
    </row>
    <row r="445" customFormat="false" ht="15" hidden="false" customHeight="false" outlineLevel="0" collapsed="false">
      <c r="B445" s="103" t="s">
        <v>945</v>
      </c>
      <c r="C445" s="151" t="n">
        <v>442471441.53</v>
      </c>
    </row>
    <row r="446" customFormat="false" ht="15" hidden="false" customHeight="false" outlineLevel="0" collapsed="false">
      <c r="B446" s="103" t="s">
        <v>946</v>
      </c>
      <c r="C446" s="151" t="n">
        <v>5329007.68</v>
      </c>
    </row>
    <row r="447" customFormat="false" ht="15" hidden="false" customHeight="false" outlineLevel="0" collapsed="false">
      <c r="B447" s="103" t="s">
        <v>949</v>
      </c>
      <c r="C447" s="151" t="n">
        <v>611580001.59</v>
      </c>
    </row>
    <row r="448" customFormat="false" ht="15" hidden="false" customHeight="false" outlineLevel="0" collapsed="false">
      <c r="B448" s="103" t="s">
        <v>950</v>
      </c>
      <c r="C448" s="151" t="n">
        <v>453660040.51</v>
      </c>
    </row>
    <row r="449" customFormat="false" ht="15" hidden="false" customHeight="false" outlineLevel="0" collapsed="false">
      <c r="B449" s="103" t="s">
        <v>951</v>
      </c>
      <c r="C449" s="151" t="n">
        <v>41161193.16</v>
      </c>
    </row>
    <row r="450" customFormat="false" ht="15" hidden="false" customHeight="false" outlineLevel="0" collapsed="false">
      <c r="B450" s="103" t="s">
        <v>969</v>
      </c>
      <c r="C450" s="151" t="n">
        <v>102882276.66</v>
      </c>
    </row>
    <row r="451" customFormat="false" ht="15" hidden="false" customHeight="false" outlineLevel="0" collapsed="false">
      <c r="B451" s="103" t="s">
        <v>986</v>
      </c>
      <c r="C451" s="151" t="n">
        <v>185183012.92</v>
      </c>
    </row>
    <row r="452" customFormat="false" ht="15" hidden="false" customHeight="false" outlineLevel="0" collapsed="false">
      <c r="B452" s="103" t="s">
        <v>989</v>
      </c>
      <c r="C452" s="151" t="n">
        <v>468372748.88</v>
      </c>
    </row>
    <row r="453" customFormat="false" ht="15" hidden="false" customHeight="false" outlineLevel="0" collapsed="false">
      <c r="B453" s="103" t="s">
        <v>992</v>
      </c>
      <c r="C453" s="151" t="n">
        <v>1062692.7</v>
      </c>
    </row>
    <row r="454" customFormat="false" ht="15" hidden="false" customHeight="false" outlineLevel="0" collapsed="false">
      <c r="B454" s="103" t="s">
        <v>994</v>
      </c>
      <c r="C454" s="151" t="n">
        <v>76965951.55</v>
      </c>
    </row>
    <row r="455" customFormat="false" ht="15" hidden="false" customHeight="false" outlineLevel="0" collapsed="false">
      <c r="B455" s="103" t="s">
        <v>995</v>
      </c>
      <c r="C455" s="151" t="n">
        <v>945692.31</v>
      </c>
    </row>
    <row r="456" customFormat="false" ht="15" hidden="false" customHeight="false" outlineLevel="0" collapsed="false">
      <c r="B456" s="103" t="s">
        <v>1005</v>
      </c>
      <c r="C456" s="151" t="n">
        <v>525892135.46</v>
      </c>
    </row>
    <row r="457" customFormat="false" ht="15" hidden="false" customHeight="false" outlineLevel="0" collapsed="false">
      <c r="B457" s="103" t="s">
        <v>1010</v>
      </c>
      <c r="C457" s="151" t="n">
        <v>345888202.45</v>
      </c>
    </row>
    <row r="458" customFormat="false" ht="15" hidden="false" customHeight="false" outlineLevel="0" collapsed="false">
      <c r="B458" s="103" t="s">
        <v>1014</v>
      </c>
      <c r="C458" s="151" t="n">
        <v>774864569.34</v>
      </c>
    </row>
    <row r="459" customFormat="false" ht="15" hidden="false" customHeight="false" outlineLevel="0" collapsed="false">
      <c r="B459" s="103" t="s">
        <v>1015</v>
      </c>
      <c r="C459" s="151" t="n">
        <v>105828026.5</v>
      </c>
    </row>
    <row r="460" customFormat="false" ht="15" hidden="false" customHeight="false" outlineLevel="0" collapsed="false">
      <c r="B460" s="103" t="s">
        <v>1017</v>
      </c>
      <c r="C460" s="151" t="n">
        <v>297898799.53</v>
      </c>
    </row>
    <row r="461" customFormat="false" ht="15" hidden="false" customHeight="false" outlineLevel="0" collapsed="false">
      <c r="B461" s="103" t="s">
        <v>1019</v>
      </c>
      <c r="C461" s="151" t="n">
        <v>87368672.86</v>
      </c>
    </row>
    <row r="462" customFormat="false" ht="15" hidden="false" customHeight="false" outlineLevel="0" collapsed="false">
      <c r="B462" s="103" t="s">
        <v>1024</v>
      </c>
      <c r="C462" s="151" t="n">
        <v>60754662.52</v>
      </c>
    </row>
    <row r="463" customFormat="false" ht="15" hidden="false" customHeight="false" outlineLevel="0" collapsed="false">
      <c r="B463" s="103" t="s">
        <v>1047</v>
      </c>
      <c r="C463" s="151" t="n">
        <v>697814929.69</v>
      </c>
    </row>
    <row r="464" customFormat="false" ht="15" hidden="false" customHeight="false" outlineLevel="0" collapsed="false">
      <c r="B464" s="103" t="s">
        <v>1048</v>
      </c>
      <c r="C464" s="151" t="n">
        <v>21613497.66</v>
      </c>
    </row>
    <row r="465" customFormat="false" ht="15" hidden="false" customHeight="false" outlineLevel="0" collapsed="false">
      <c r="B465" s="103" t="s">
        <v>1053</v>
      </c>
      <c r="C465" s="151" t="n">
        <v>321617939.22</v>
      </c>
    </row>
    <row r="466" customFormat="false" ht="15" hidden="false" customHeight="false" outlineLevel="0" collapsed="false">
      <c r="B466" s="103" t="s">
        <v>1054</v>
      </c>
      <c r="C466" s="151" t="n">
        <v>308961867.7</v>
      </c>
    </row>
    <row r="467" customFormat="false" ht="15" hidden="false" customHeight="false" outlineLevel="0" collapsed="false">
      <c r="B467" s="103" t="s">
        <v>1062</v>
      </c>
      <c r="C467" s="151" t="n">
        <v>124038872.58</v>
      </c>
    </row>
    <row r="468" customFormat="false" ht="15" hidden="false" customHeight="false" outlineLevel="0" collapsed="false">
      <c r="B468" s="103" t="s">
        <v>1066</v>
      </c>
      <c r="C468" s="151" t="n">
        <v>200927692.21</v>
      </c>
    </row>
    <row r="469" customFormat="false" ht="15" hidden="false" customHeight="false" outlineLevel="0" collapsed="false">
      <c r="B469" s="103" t="s">
        <v>1069</v>
      </c>
      <c r="C469" s="151" t="n">
        <v>55120314.06</v>
      </c>
    </row>
    <row r="470" customFormat="false" ht="15" hidden="false" customHeight="false" outlineLevel="0" collapsed="false">
      <c r="B470" s="103" t="s">
        <v>1076</v>
      </c>
      <c r="C470" s="151" t="n">
        <v>309070210.75</v>
      </c>
    </row>
    <row r="471" customFormat="false" ht="15" hidden="false" customHeight="false" outlineLevel="0" collapsed="false">
      <c r="B471" s="103" t="s">
        <v>1077</v>
      </c>
      <c r="C471" s="151" t="n">
        <v>1048359.91</v>
      </c>
    </row>
    <row r="472" customFormat="false" ht="15" hidden="false" customHeight="false" outlineLevel="0" collapsed="false">
      <c r="B472" s="103" t="s">
        <v>1121</v>
      </c>
      <c r="C472" s="151" t="n">
        <v>225194932.62</v>
      </c>
    </row>
    <row r="473" customFormat="false" ht="15" hidden="false" customHeight="false" outlineLevel="0" collapsed="false">
      <c r="B473" s="103" t="s">
        <v>1122</v>
      </c>
      <c r="C473" s="151" t="n">
        <v>60049480.96</v>
      </c>
    </row>
    <row r="474" customFormat="false" ht="15" hidden="false" customHeight="false" outlineLevel="0" collapsed="false">
      <c r="B474" s="103" t="s">
        <v>1125</v>
      </c>
      <c r="C474" s="151" t="n">
        <v>414283963.17</v>
      </c>
    </row>
    <row r="475" customFormat="false" ht="15" hidden="false" customHeight="false" outlineLevel="0" collapsed="false">
      <c r="B475" s="103" t="s">
        <v>1347</v>
      </c>
      <c r="C475" s="151" t="n">
        <v>43479327.8</v>
      </c>
    </row>
    <row r="476" customFormat="false" ht="15" hidden="false" customHeight="false" outlineLevel="0" collapsed="false">
      <c r="B476" s="103" t="s">
        <v>1132</v>
      </c>
      <c r="C476" s="151" t="n">
        <v>622713224.62</v>
      </c>
    </row>
    <row r="477" customFormat="false" ht="15" hidden="false" customHeight="false" outlineLevel="0" collapsed="false">
      <c r="B477" s="103" t="s">
        <v>1138</v>
      </c>
      <c r="C477" s="151" t="n">
        <v>310929229.11</v>
      </c>
    </row>
    <row r="478" customFormat="false" ht="15" hidden="false" customHeight="false" outlineLevel="0" collapsed="false">
      <c r="B478" s="103" t="s">
        <v>1141</v>
      </c>
      <c r="C478" s="151" t="n">
        <v>551737165.96</v>
      </c>
    </row>
    <row r="479" customFormat="false" ht="15" hidden="false" customHeight="false" outlineLevel="0" collapsed="false">
      <c r="B479" s="103" t="s">
        <v>1142</v>
      </c>
      <c r="C479" s="151" t="n">
        <v>4534777.44</v>
      </c>
    </row>
    <row r="480" customFormat="false" ht="15" hidden="false" customHeight="false" outlineLevel="0" collapsed="false">
      <c r="B480" s="103" t="s">
        <v>1143</v>
      </c>
      <c r="C480" s="151" t="n">
        <v>489276405.29</v>
      </c>
    </row>
    <row r="481" customFormat="false" ht="15" hidden="false" customHeight="false" outlineLevel="0" collapsed="false">
      <c r="B481" s="103" t="s">
        <v>1144</v>
      </c>
      <c r="C481" s="151" t="n">
        <v>10525493.83</v>
      </c>
    </row>
    <row r="482" customFormat="false" ht="15" hidden="false" customHeight="false" outlineLevel="0" collapsed="false">
      <c r="B482" s="103" t="s">
        <v>1145</v>
      </c>
      <c r="C482" s="151" t="n">
        <v>716585181.86</v>
      </c>
    </row>
    <row r="483" customFormat="false" ht="15" hidden="false" customHeight="false" outlineLevel="0" collapsed="false">
      <c r="B483" s="103" t="s">
        <v>1146</v>
      </c>
      <c r="C483" s="151" t="n">
        <v>145840349.07</v>
      </c>
    </row>
    <row r="484" customFormat="false" ht="15" hidden="false" customHeight="false" outlineLevel="0" collapsed="false">
      <c r="B484" s="103" t="s">
        <v>1147</v>
      </c>
      <c r="C484" s="151" t="n">
        <v>13658460.46</v>
      </c>
    </row>
    <row r="485" customFormat="false" ht="15" hidden="false" customHeight="false" outlineLevel="0" collapsed="false">
      <c r="B485" s="103" t="s">
        <v>1148</v>
      </c>
      <c r="C485" s="151" t="n">
        <v>190659087.51</v>
      </c>
    </row>
    <row r="486" customFormat="false" ht="15" hidden="false" customHeight="false" outlineLevel="0" collapsed="false">
      <c r="B486" s="103" t="s">
        <v>1154</v>
      </c>
      <c r="C486" s="151" t="n">
        <v>564878837.47</v>
      </c>
    </row>
    <row r="487" customFormat="false" ht="15" hidden="false" customHeight="false" outlineLevel="0" collapsed="false">
      <c r="B487" s="103" t="s">
        <v>1155</v>
      </c>
      <c r="C487" s="151" t="n">
        <v>70517075.64</v>
      </c>
    </row>
    <row r="488" customFormat="false" ht="15.75" hidden="false" customHeight="false" outlineLevel="0" collapsed="false">
      <c r="C488" s="115" t="n">
        <f aca="false">SUM(C440:C487)</f>
        <v>12232478746.76</v>
      </c>
    </row>
    <row r="490" customFormat="false" ht="15.75" hidden="false" customHeight="false" outlineLevel="0" collapsed="false">
      <c r="B490" s="152" t="s">
        <v>1349</v>
      </c>
      <c r="C490" s="115" t="n">
        <f aca="false">+C488-C436</f>
        <v>-51437307.2599964</v>
      </c>
    </row>
    <row r="493" s="82" customFormat="true" ht="15" hidden="false" customHeight="false" outlineLevel="0" collapsed="false">
      <c r="B493" s="117" t="s">
        <v>1167</v>
      </c>
      <c r="C493" s="153" t="n">
        <v>44620</v>
      </c>
      <c r="D493" s="118"/>
      <c r="E493" s="119"/>
      <c r="F493" s="120"/>
      <c r="G493" s="100"/>
      <c r="H493" s="100"/>
    </row>
    <row r="494" s="82" customFormat="true" ht="45" hidden="false" customHeight="false" outlineLevel="0" collapsed="false">
      <c r="B494" s="121" t="s">
        <v>778</v>
      </c>
      <c r="C494" s="121" t="s">
        <v>1168</v>
      </c>
      <c r="D494" s="122" t="s">
        <v>780</v>
      </c>
      <c r="E494" s="123" t="s">
        <v>781</v>
      </c>
      <c r="F494" s="92" t="s">
        <v>782</v>
      </c>
      <c r="G494" s="100"/>
      <c r="H494" s="100"/>
    </row>
    <row r="495" s="82" customFormat="true" ht="15" hidden="false" customHeight="true" outlineLevel="0" collapsed="false">
      <c r="B495" s="154" t="s">
        <v>1350</v>
      </c>
      <c r="C495" s="155" t="n">
        <v>11975</v>
      </c>
      <c r="D495" s="156" t="n">
        <v>38052.3945</v>
      </c>
      <c r="E495" s="157" t="n">
        <v>36261.65</v>
      </c>
      <c r="F495" s="92" t="s">
        <v>1351</v>
      </c>
      <c r="G495" s="100"/>
      <c r="H495" s="100"/>
    </row>
    <row r="496" s="82" customFormat="true" ht="15" hidden="false" customHeight="false" outlineLevel="0" collapsed="false">
      <c r="B496" s="154" t="s">
        <v>1352</v>
      </c>
      <c r="C496" s="145" t="n">
        <v>-28800</v>
      </c>
      <c r="D496" s="156" t="n">
        <v>17296.534</v>
      </c>
      <c r="E496" s="157" t="n">
        <v>16794.25</v>
      </c>
      <c r="F496" s="92"/>
      <c r="G496" s="100"/>
      <c r="H496" s="100"/>
    </row>
    <row r="497" s="82" customFormat="true" ht="12.75" hidden="false" customHeight="false" outlineLevel="0" collapsed="false">
      <c r="B497" s="129" t="s">
        <v>1353</v>
      </c>
      <c r="C497" s="129"/>
      <c r="D497" s="129"/>
      <c r="E497" s="129"/>
      <c r="F497" s="120"/>
      <c r="G497" s="100"/>
      <c r="H497" s="100"/>
    </row>
    <row r="498" s="82" customFormat="true" ht="12.75" hidden="false" customHeight="false" outlineLevel="0" collapsed="false">
      <c r="B498" s="129"/>
      <c r="C498" s="129"/>
      <c r="D498" s="129"/>
      <c r="E498" s="129"/>
      <c r="F498" s="120"/>
      <c r="G498" s="100"/>
      <c r="H498" s="100"/>
    </row>
    <row r="499" s="82" customFormat="true" ht="12.75" hidden="false" customHeight="false" outlineLevel="0" collapsed="false">
      <c r="B499" s="82" t="s">
        <v>1169</v>
      </c>
      <c r="C499" s="158" t="n">
        <v>0.0098</v>
      </c>
      <c r="D499" s="129"/>
      <c r="E499" s="129"/>
      <c r="F499" s="120"/>
      <c r="G499" s="100"/>
      <c r="H499" s="100"/>
    </row>
    <row r="500" s="82" customFormat="true" ht="12.75" hidden="false" customHeight="false" outlineLevel="0" collapsed="false">
      <c r="C500" s="128"/>
      <c r="F500" s="100"/>
      <c r="G500" s="100"/>
      <c r="H500" s="100"/>
    </row>
    <row r="501" s="82" customFormat="true" ht="12.75" hidden="false" customHeight="false" outlineLevel="0" collapsed="false">
      <c r="C501" s="128"/>
      <c r="F501" s="100"/>
      <c r="G501" s="100"/>
      <c r="H501" s="100"/>
    </row>
    <row r="502" s="82" customFormat="true" ht="15" hidden="false" customHeight="false" outlineLevel="0" collapsed="false">
      <c r="B502" s="109" t="s">
        <v>1170</v>
      </c>
      <c r="C502" s="128"/>
      <c r="F502" s="100"/>
      <c r="G502" s="100"/>
      <c r="H502" s="100"/>
    </row>
    <row r="503" s="82" customFormat="true" ht="12.75" hidden="false" customHeight="false" outlineLevel="0" collapsed="false">
      <c r="C503" s="128"/>
      <c r="F503" s="100"/>
      <c r="G503" s="100"/>
      <c r="H503" s="100"/>
    </row>
    <row r="504" s="82" customFormat="true" ht="15" hidden="false" customHeight="false" outlineLevel="0" collapsed="false">
      <c r="B504" s="136" t="s">
        <v>1354</v>
      </c>
      <c r="C504" s="159" t="s">
        <v>1172</v>
      </c>
      <c r="F504" s="100"/>
      <c r="G504" s="100"/>
      <c r="H504" s="100"/>
    </row>
    <row r="505" s="82" customFormat="true" ht="15" hidden="false" customHeight="false" outlineLevel="0" collapsed="false">
      <c r="B505" s="160" t="s">
        <v>752</v>
      </c>
      <c r="C505" s="160" t="s">
        <v>752</v>
      </c>
      <c r="F505" s="100"/>
      <c r="G505" s="100"/>
      <c r="H505" s="100"/>
    </row>
    <row r="506" s="82" customFormat="true" ht="12.75" hidden="false" customHeight="false" outlineLevel="0" collapsed="false">
      <c r="C506" s="128"/>
      <c r="F506" s="100"/>
      <c r="G506" s="100"/>
      <c r="H506" s="100"/>
    </row>
    <row r="507" s="82" customFormat="true" ht="12.75" hidden="false" customHeight="false" outlineLevel="0" collapsed="false">
      <c r="C507" s="128"/>
      <c r="F507" s="100"/>
      <c r="G507" s="100"/>
      <c r="H507" s="100"/>
    </row>
    <row r="508" s="82" customFormat="true" ht="15" hidden="false" customHeight="false" outlineLevel="0" collapsed="false">
      <c r="B508" s="136" t="s">
        <v>1355</v>
      </c>
      <c r="C508" s="137" t="s">
        <v>1172</v>
      </c>
      <c r="F508" s="100"/>
      <c r="G508" s="100"/>
      <c r="H508" s="100"/>
    </row>
    <row r="509" s="82" customFormat="true" ht="15" hidden="false" customHeight="false" outlineLevel="0" collapsed="false">
      <c r="B509" s="160" t="s">
        <v>752</v>
      </c>
      <c r="C509" s="160" t="s">
        <v>752</v>
      </c>
      <c r="F509" s="100"/>
      <c r="G509" s="100"/>
      <c r="H509" s="100"/>
    </row>
    <row r="510" s="82" customFormat="true" ht="12.75" hidden="false" customHeight="false" outlineLevel="0" collapsed="false">
      <c r="C510" s="128"/>
      <c r="F510" s="100"/>
      <c r="G510" s="100"/>
      <c r="H510" s="100"/>
    </row>
    <row r="511" s="82" customFormat="true" ht="12.75" hidden="false" customHeight="false" outlineLevel="0" collapsed="false">
      <c r="C511" s="128"/>
      <c r="F511" s="100"/>
      <c r="G511" s="100"/>
      <c r="H511" s="100"/>
    </row>
    <row r="512" s="82" customFormat="true" ht="15" hidden="false" customHeight="false" outlineLevel="0" collapsed="false">
      <c r="B512" s="136" t="s">
        <v>1356</v>
      </c>
      <c r="C512" s="138" t="s">
        <v>1174</v>
      </c>
      <c r="F512" s="100"/>
      <c r="G512" s="100"/>
      <c r="H512" s="100"/>
    </row>
    <row r="513" s="82" customFormat="true" ht="15" hidden="false" customHeight="false" outlineLevel="0" collapsed="false">
      <c r="B513" s="160" t="s">
        <v>752</v>
      </c>
      <c r="C513" s="160" t="s">
        <v>752</v>
      </c>
      <c r="F513" s="100"/>
      <c r="G513" s="100"/>
      <c r="H513" s="100"/>
    </row>
    <row r="514" s="82" customFormat="true" ht="15" hidden="false" customHeight="false" outlineLevel="0" collapsed="false">
      <c r="C514" s="160" t="s">
        <v>752</v>
      </c>
      <c r="F514" s="100"/>
      <c r="G514" s="100"/>
      <c r="H514" s="100"/>
    </row>
    <row r="515" s="82" customFormat="true" ht="12.75" hidden="false" customHeight="false" outlineLevel="0" collapsed="false">
      <c r="C515" s="128"/>
      <c r="F515" s="100"/>
      <c r="G515" s="100"/>
      <c r="H515" s="100"/>
    </row>
    <row r="516" s="82" customFormat="true" ht="15" hidden="false" customHeight="false" outlineLevel="0" collapsed="false">
      <c r="B516" s="136" t="s">
        <v>1357</v>
      </c>
      <c r="C516" s="138" t="s">
        <v>1174</v>
      </c>
      <c r="F516" s="100"/>
      <c r="G516" s="100"/>
      <c r="H516" s="100"/>
    </row>
    <row r="517" s="82" customFormat="true" ht="15" hidden="false" customHeight="false" outlineLevel="0" collapsed="false">
      <c r="B517" s="160" t="s">
        <v>752</v>
      </c>
      <c r="C517" s="160" t="s">
        <v>752</v>
      </c>
      <c r="F517" s="100"/>
      <c r="G517" s="100"/>
      <c r="H517" s="100"/>
    </row>
    <row r="518" s="82" customFormat="true" ht="15" hidden="false" customHeight="false" outlineLevel="0" collapsed="false">
      <c r="C518" s="160" t="s">
        <v>752</v>
      </c>
      <c r="F518" s="100"/>
      <c r="G518" s="100"/>
      <c r="H518" s="100"/>
    </row>
    <row r="519" s="82" customFormat="true" ht="12.75" hidden="false" customHeight="false" outlineLevel="0" collapsed="false">
      <c r="C519" s="128"/>
      <c r="F519" s="100"/>
      <c r="G519" s="100"/>
      <c r="H519" s="100"/>
    </row>
    <row r="520" s="82" customFormat="true" ht="15" hidden="false" customHeight="false" outlineLevel="0" collapsed="false">
      <c r="B520" s="139" t="s">
        <v>1176</v>
      </c>
      <c r="C520" s="160" t="s">
        <v>752</v>
      </c>
      <c r="F520" s="100"/>
      <c r="G520" s="100"/>
      <c r="H520" s="100"/>
    </row>
    <row r="521" s="82" customFormat="true" ht="15.75" hidden="false" customHeight="false" outlineLevel="0" collapsed="false">
      <c r="B521" s="161"/>
      <c r="C521" s="162"/>
      <c r="F521" s="100"/>
      <c r="G521" s="100"/>
      <c r="H521" s="100"/>
    </row>
    <row r="522" customFormat="false" ht="12.75" hidden="false" customHeight="false" outlineLevel="0" collapsed="false">
      <c r="C522" s="79"/>
    </row>
    <row r="523" customFormat="false" ht="12.75" hidden="false" customHeight="false" outlineLevel="0" collapsed="false">
      <c r="C523" s="79"/>
    </row>
  </sheetData>
  <mergeCells count="5">
    <mergeCell ref="B1:E1"/>
    <mergeCell ref="C3:C7"/>
    <mergeCell ref="D3:D7"/>
    <mergeCell ref="F238:F273"/>
    <mergeCell ref="F495:F496"/>
  </mergeCells>
  <conditionalFormatting sqref="B232">
    <cfRule type="expression" priority="2" aboveAverage="0" equalAverage="0" bottom="0" percent="0" rank="0" text="" dxfId="4">
      <formula>$A66262="Total"</formula>
    </cfRule>
  </conditionalFormatting>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60" width="5.42"/>
    <col collapsed="false" customWidth="true" hidden="false" outlineLevel="0" max="2" min="2" style="60" width="85.71"/>
    <col collapsed="false" customWidth="true" hidden="false" outlineLevel="0" max="3" min="3" style="61" width="25.71"/>
    <col collapsed="false" customWidth="true" hidden="false" outlineLevel="0" max="4" min="4" style="60" width="30.29"/>
    <col collapsed="false" customWidth="true" hidden="false" outlineLevel="0" max="5" min="5" style="60" width="14"/>
    <col collapsed="false" customWidth="true" hidden="false" outlineLevel="0" max="6" min="6" style="62" width="10.85"/>
    <col collapsed="false" customWidth="true" hidden="false" outlineLevel="0" max="7" min="7" style="62" width="18.14"/>
    <col collapsed="false" customWidth="false" hidden="false" outlineLevel="0" max="8" min="8" style="62" width="9.14"/>
    <col collapsed="false" customWidth="false" hidden="false" outlineLevel="0" max="16384" min="9" style="60" width="9.14"/>
  </cols>
  <sheetData>
    <row r="1" s="1" customFormat="true" ht="12.75" hidden="false" customHeight="false" outlineLevel="0" collapsed="false">
      <c r="A1" s="4" t="s">
        <v>0</v>
      </c>
      <c r="B1" s="63" t="s">
        <v>27</v>
      </c>
      <c r="C1" s="63"/>
      <c r="D1" s="63"/>
      <c r="E1" s="63"/>
      <c r="F1" s="64"/>
      <c r="G1" s="64"/>
      <c r="H1" s="64"/>
    </row>
    <row r="2" s="1" customFormat="true" ht="13.5" hidden="false" customHeight="false" outlineLevel="0" collapsed="false">
      <c r="C2" s="65"/>
      <c r="F2" s="64"/>
      <c r="G2" s="64"/>
      <c r="H2" s="64"/>
    </row>
    <row r="3" s="8" customFormat="true" ht="15" hidden="false" customHeight="false" outlineLevel="0" collapsed="false">
      <c r="B3" s="66" t="s">
        <v>1358</v>
      </c>
      <c r="C3" s="67"/>
      <c r="D3" s="68"/>
      <c r="F3" s="69"/>
      <c r="G3" s="69"/>
      <c r="H3" s="69"/>
    </row>
    <row r="4" s="8" customFormat="true" ht="15" hidden="false" customHeight="false" outlineLevel="0" collapsed="false">
      <c r="B4" s="72" t="s">
        <v>1359</v>
      </c>
      <c r="C4" s="67"/>
      <c r="D4" s="68"/>
      <c r="F4" s="69"/>
      <c r="G4" s="69"/>
      <c r="H4" s="69"/>
    </row>
    <row r="5" s="8" customFormat="true" ht="15" hidden="false" customHeight="false" outlineLevel="0" collapsed="false">
      <c r="B5" s="72" t="s">
        <v>194</v>
      </c>
      <c r="C5" s="67"/>
      <c r="D5" s="68"/>
      <c r="F5" s="69"/>
      <c r="G5" s="69"/>
      <c r="H5" s="69"/>
    </row>
    <row r="6" s="8" customFormat="true" ht="15" hidden="false" customHeight="false" outlineLevel="0" collapsed="false">
      <c r="B6" s="72" t="s">
        <v>1360</v>
      </c>
      <c r="C6" s="67"/>
      <c r="D6" s="68"/>
      <c r="F6" s="69"/>
      <c r="G6" s="69"/>
      <c r="H6" s="69"/>
    </row>
    <row r="7" s="8" customFormat="true" ht="30.75" hidden="false" customHeight="false" outlineLevel="0" collapsed="false">
      <c r="B7" s="73" t="s">
        <v>1361</v>
      </c>
      <c r="C7" s="67"/>
      <c r="D7" s="68"/>
      <c r="F7" s="69"/>
      <c r="G7" s="69"/>
      <c r="H7" s="69"/>
    </row>
    <row r="8" s="8" customFormat="true" ht="12.75" hidden="false" customHeight="false" outlineLevel="0" collapsed="false">
      <c r="C8" s="74" t="s">
        <v>197</v>
      </c>
      <c r="D8" s="74" t="s">
        <v>198</v>
      </c>
      <c r="F8" s="69"/>
      <c r="G8" s="69"/>
      <c r="H8" s="69"/>
    </row>
    <row r="9" s="1" customFormat="true" ht="12.75" hidden="false" customHeight="false" outlineLevel="0" collapsed="false">
      <c r="C9" s="65"/>
      <c r="F9" s="64"/>
      <c r="G9" s="64"/>
      <c r="H9" s="64"/>
    </row>
    <row r="11" customFormat="false" ht="12.75" hidden="false" customHeight="false" outlineLevel="0" collapsed="false">
      <c r="B11" s="60" t="s">
        <v>199</v>
      </c>
    </row>
    <row r="13" customFormat="false" ht="12.75" hidden="false" customHeight="false" outlineLevel="0" collapsed="false">
      <c r="B13" s="75" t="s">
        <v>200</v>
      </c>
      <c r="C13" s="76" t="s">
        <v>201</v>
      </c>
      <c r="D13" s="75" t="s">
        <v>202</v>
      </c>
      <c r="E13" s="75" t="s">
        <v>203</v>
      </c>
      <c r="F13" s="77" t="s">
        <v>204</v>
      </c>
      <c r="G13" s="77" t="s">
        <v>205</v>
      </c>
      <c r="H13" s="77" t="s">
        <v>206</v>
      </c>
      <c r="I13" s="78"/>
    </row>
    <row r="14" customFormat="false" ht="12.75" hidden="false" customHeight="false" outlineLevel="0" collapsed="false">
      <c r="B14" s="78" t="s">
        <v>208</v>
      </c>
      <c r="C14" s="79"/>
    </row>
    <row r="15" customFormat="false" ht="12.75" hidden="false" customHeight="false" outlineLevel="0" collapsed="false">
      <c r="B15" s="78" t="s">
        <v>207</v>
      </c>
      <c r="C15" s="79"/>
    </row>
    <row r="16" customFormat="false" ht="12.75" hidden="false" customHeight="false" outlineLevel="0" collapsed="false">
      <c r="B16" s="60" t="s">
        <v>213</v>
      </c>
      <c r="C16" s="79" t="s">
        <v>210</v>
      </c>
      <c r="D16" s="60" t="s">
        <v>214</v>
      </c>
      <c r="E16" s="60" t="s">
        <v>215</v>
      </c>
      <c r="F16" s="62" t="n">
        <v>39200</v>
      </c>
      <c r="G16" s="62" t="n">
        <v>926.88</v>
      </c>
      <c r="H16" s="62" t="n">
        <v>5.6</v>
      </c>
    </row>
    <row r="17" customFormat="false" ht="12.75" hidden="false" customHeight="false" outlineLevel="0" collapsed="false">
      <c r="B17" s="60" t="s">
        <v>216</v>
      </c>
      <c r="C17" s="79" t="s">
        <v>210</v>
      </c>
      <c r="D17" s="60" t="s">
        <v>217</v>
      </c>
      <c r="E17" s="60" t="s">
        <v>218</v>
      </c>
      <c r="F17" s="62" t="n">
        <v>19450</v>
      </c>
      <c r="G17" s="62" t="n">
        <v>691.29</v>
      </c>
      <c r="H17" s="62" t="n">
        <v>4.17</v>
      </c>
    </row>
    <row r="18" customFormat="false" ht="12.75" hidden="false" customHeight="false" outlineLevel="0" collapsed="false">
      <c r="B18" s="60" t="s">
        <v>226</v>
      </c>
      <c r="C18" s="79" t="s">
        <v>210</v>
      </c>
      <c r="D18" s="60" t="s">
        <v>227</v>
      </c>
      <c r="E18" s="60" t="s">
        <v>228</v>
      </c>
      <c r="F18" s="62" t="n">
        <v>83750</v>
      </c>
      <c r="G18" s="62" t="n">
        <v>592.53</v>
      </c>
      <c r="H18" s="62" t="n">
        <v>3.58</v>
      </c>
    </row>
    <row r="19" customFormat="false" ht="12.75" hidden="false" customHeight="false" outlineLevel="0" collapsed="false">
      <c r="B19" s="60" t="s">
        <v>241</v>
      </c>
      <c r="C19" s="79" t="s">
        <v>210</v>
      </c>
      <c r="D19" s="60" t="s">
        <v>242</v>
      </c>
      <c r="E19" s="60" t="s">
        <v>243</v>
      </c>
      <c r="F19" s="62" t="n">
        <v>87100</v>
      </c>
      <c r="G19" s="62" t="n">
        <v>579.61</v>
      </c>
      <c r="H19" s="62" t="n">
        <v>3.5</v>
      </c>
    </row>
    <row r="20" customFormat="false" ht="12.75" hidden="false" customHeight="false" outlineLevel="0" collapsed="false">
      <c r="B20" s="60" t="s">
        <v>483</v>
      </c>
      <c r="C20" s="79" t="s">
        <v>210</v>
      </c>
      <c r="D20" s="60" t="s">
        <v>217</v>
      </c>
      <c r="E20" s="60" t="s">
        <v>484</v>
      </c>
      <c r="F20" s="62" t="n">
        <v>31300</v>
      </c>
      <c r="G20" s="62" t="n">
        <v>536.98</v>
      </c>
      <c r="H20" s="62" t="n">
        <v>3.24</v>
      </c>
    </row>
    <row r="21" customFormat="false" ht="12.75" hidden="false" customHeight="false" outlineLevel="0" collapsed="false">
      <c r="B21" s="60" t="s">
        <v>232</v>
      </c>
      <c r="C21" s="79" t="s">
        <v>210</v>
      </c>
      <c r="D21" s="60" t="s">
        <v>233</v>
      </c>
      <c r="E21" s="60" t="s">
        <v>234</v>
      </c>
      <c r="F21" s="62" t="n">
        <v>43950</v>
      </c>
      <c r="G21" s="62" t="n">
        <v>536.52</v>
      </c>
      <c r="H21" s="62" t="n">
        <v>3.24</v>
      </c>
    </row>
    <row r="22" customFormat="false" ht="12.75" hidden="false" customHeight="false" outlineLevel="0" collapsed="false">
      <c r="B22" s="60" t="s">
        <v>221</v>
      </c>
      <c r="C22" s="79" t="s">
        <v>210</v>
      </c>
      <c r="D22" s="60" t="s">
        <v>222</v>
      </c>
      <c r="E22" s="60" t="s">
        <v>223</v>
      </c>
      <c r="F22" s="62" t="n">
        <v>242500</v>
      </c>
      <c r="G22" s="62" t="n">
        <v>523.44</v>
      </c>
      <c r="H22" s="62" t="n">
        <v>3.16</v>
      </c>
    </row>
    <row r="23" customFormat="false" ht="12.75" hidden="false" customHeight="false" outlineLevel="0" collapsed="false">
      <c r="B23" s="60" t="s">
        <v>209</v>
      </c>
      <c r="C23" s="79" t="s">
        <v>210</v>
      </c>
      <c r="D23" s="60" t="s">
        <v>211</v>
      </c>
      <c r="E23" s="60" t="s">
        <v>212</v>
      </c>
      <c r="F23" s="62" t="n">
        <v>20800</v>
      </c>
      <c r="G23" s="62" t="n">
        <v>490.79</v>
      </c>
      <c r="H23" s="62" t="n">
        <v>2.96</v>
      </c>
    </row>
    <row r="24" customFormat="false" ht="12.75" hidden="false" customHeight="false" outlineLevel="0" collapsed="false">
      <c r="B24" s="60" t="s">
        <v>238</v>
      </c>
      <c r="C24" s="79" t="s">
        <v>210</v>
      </c>
      <c r="D24" s="60" t="s">
        <v>239</v>
      </c>
      <c r="E24" s="60" t="s">
        <v>240</v>
      </c>
      <c r="F24" s="62" t="n">
        <v>7350</v>
      </c>
      <c r="G24" s="62" t="n">
        <v>482.74</v>
      </c>
      <c r="H24" s="62" t="n">
        <v>2.92</v>
      </c>
    </row>
    <row r="25" customFormat="false" ht="12.75" hidden="false" customHeight="false" outlineLevel="0" collapsed="false">
      <c r="B25" s="60" t="s">
        <v>257</v>
      </c>
      <c r="C25" s="79" t="s">
        <v>210</v>
      </c>
      <c r="D25" s="60" t="s">
        <v>248</v>
      </c>
      <c r="E25" s="60" t="s">
        <v>258</v>
      </c>
      <c r="F25" s="62" t="n">
        <v>10550</v>
      </c>
      <c r="G25" s="62" t="n">
        <v>449.96</v>
      </c>
      <c r="H25" s="62" t="n">
        <v>2.72</v>
      </c>
    </row>
    <row r="26" customFormat="false" ht="12.75" hidden="false" customHeight="false" outlineLevel="0" collapsed="false">
      <c r="B26" s="60" t="s">
        <v>219</v>
      </c>
      <c r="C26" s="79" t="s">
        <v>210</v>
      </c>
      <c r="D26" s="60" t="s">
        <v>217</v>
      </c>
      <c r="E26" s="60" t="s">
        <v>220</v>
      </c>
      <c r="F26" s="62" t="n">
        <v>39500</v>
      </c>
      <c r="G26" s="62" t="n">
        <v>445.15</v>
      </c>
      <c r="H26" s="62" t="n">
        <v>2.69</v>
      </c>
    </row>
    <row r="27" customFormat="false" ht="12.75" hidden="false" customHeight="false" outlineLevel="0" collapsed="false">
      <c r="B27" s="60" t="s">
        <v>224</v>
      </c>
      <c r="C27" s="79" t="s">
        <v>210</v>
      </c>
      <c r="D27" s="60" t="s">
        <v>222</v>
      </c>
      <c r="E27" s="60" t="s">
        <v>225</v>
      </c>
      <c r="F27" s="62" t="n">
        <v>20100</v>
      </c>
      <c r="G27" s="62" t="n">
        <v>436.59</v>
      </c>
      <c r="H27" s="62" t="n">
        <v>2.64</v>
      </c>
    </row>
    <row r="28" customFormat="false" ht="12.75" hidden="false" customHeight="false" outlineLevel="0" collapsed="false">
      <c r="B28" s="60" t="s">
        <v>250</v>
      </c>
      <c r="C28" s="79" t="s">
        <v>210</v>
      </c>
      <c r="D28" s="60" t="s">
        <v>222</v>
      </c>
      <c r="E28" s="60" t="s">
        <v>251</v>
      </c>
      <c r="F28" s="62" t="n">
        <v>60250</v>
      </c>
      <c r="G28" s="62" t="n">
        <v>432.96</v>
      </c>
      <c r="H28" s="62" t="n">
        <v>2.61</v>
      </c>
    </row>
    <row r="29" customFormat="false" ht="12.75" hidden="false" customHeight="false" outlineLevel="0" collapsed="false">
      <c r="B29" s="60" t="s">
        <v>387</v>
      </c>
      <c r="C29" s="79" t="s">
        <v>210</v>
      </c>
      <c r="D29" s="60" t="s">
        <v>230</v>
      </c>
      <c r="E29" s="60" t="s">
        <v>388</v>
      </c>
      <c r="F29" s="62" t="n">
        <v>23250</v>
      </c>
      <c r="G29" s="62" t="n">
        <v>331.6</v>
      </c>
      <c r="H29" s="62" t="n">
        <v>2</v>
      </c>
    </row>
    <row r="30" customFormat="false" ht="12.75" hidden="false" customHeight="false" outlineLevel="0" collapsed="false">
      <c r="B30" s="60" t="s">
        <v>283</v>
      </c>
      <c r="C30" s="79" t="s">
        <v>210</v>
      </c>
      <c r="D30" s="60" t="s">
        <v>248</v>
      </c>
      <c r="E30" s="60" t="s">
        <v>284</v>
      </c>
      <c r="F30" s="62" t="n">
        <v>51750</v>
      </c>
      <c r="G30" s="62" t="n">
        <v>323.57</v>
      </c>
      <c r="H30" s="62" t="n">
        <v>1.95</v>
      </c>
    </row>
    <row r="31" customFormat="false" ht="12.75" hidden="false" customHeight="false" outlineLevel="0" collapsed="false">
      <c r="B31" s="60" t="s">
        <v>259</v>
      </c>
      <c r="C31" s="79" t="s">
        <v>210</v>
      </c>
      <c r="D31" s="60" t="s">
        <v>217</v>
      </c>
      <c r="E31" s="60" t="s">
        <v>260</v>
      </c>
      <c r="F31" s="62" t="n">
        <v>21000</v>
      </c>
      <c r="G31" s="62" t="n">
        <v>296.1</v>
      </c>
      <c r="H31" s="62" t="n">
        <v>1.79</v>
      </c>
    </row>
    <row r="32" customFormat="false" ht="12.75" hidden="false" customHeight="false" outlineLevel="0" collapsed="false">
      <c r="B32" s="60" t="s">
        <v>229</v>
      </c>
      <c r="C32" s="79" t="s">
        <v>210</v>
      </c>
      <c r="D32" s="60" t="s">
        <v>230</v>
      </c>
      <c r="E32" s="60" t="s">
        <v>231</v>
      </c>
      <c r="F32" s="62" t="n">
        <v>38800</v>
      </c>
      <c r="G32" s="62" t="n">
        <v>288.17</v>
      </c>
      <c r="H32" s="62" t="n">
        <v>1.74</v>
      </c>
    </row>
    <row r="33" customFormat="false" ht="12.75" hidden="false" customHeight="false" outlineLevel="0" collapsed="false">
      <c r="B33" s="60" t="s">
        <v>295</v>
      </c>
      <c r="C33" s="79" t="s">
        <v>210</v>
      </c>
      <c r="D33" s="60" t="s">
        <v>222</v>
      </c>
      <c r="E33" s="60" t="s">
        <v>296</v>
      </c>
      <c r="F33" s="62" t="n">
        <v>32500</v>
      </c>
      <c r="G33" s="62" t="n">
        <v>287.67</v>
      </c>
      <c r="H33" s="62" t="n">
        <v>1.74</v>
      </c>
    </row>
    <row r="34" customFormat="false" ht="12.75" hidden="false" customHeight="false" outlineLevel="0" collapsed="false">
      <c r="B34" s="60" t="s">
        <v>1209</v>
      </c>
      <c r="C34" s="79" t="s">
        <v>210</v>
      </c>
      <c r="D34" s="60" t="s">
        <v>230</v>
      </c>
      <c r="E34" s="60" t="s">
        <v>1210</v>
      </c>
      <c r="F34" s="62" t="n">
        <v>12203</v>
      </c>
      <c r="G34" s="62" t="n">
        <v>224.87</v>
      </c>
      <c r="H34" s="62" t="n">
        <v>1.36</v>
      </c>
    </row>
    <row r="35" customFormat="false" ht="12.75" hidden="false" customHeight="false" outlineLevel="0" collapsed="false">
      <c r="B35" s="60" t="s">
        <v>405</v>
      </c>
      <c r="C35" s="79" t="s">
        <v>210</v>
      </c>
      <c r="D35" s="60" t="s">
        <v>406</v>
      </c>
      <c r="E35" s="60" t="s">
        <v>407</v>
      </c>
      <c r="F35" s="62" t="n">
        <v>9300</v>
      </c>
      <c r="G35" s="62" t="n">
        <v>168.96</v>
      </c>
      <c r="H35" s="62" t="n">
        <v>1.02</v>
      </c>
    </row>
    <row r="36" customFormat="false" ht="12.75" hidden="false" customHeight="false" outlineLevel="0" collapsed="false">
      <c r="B36" s="60" t="s">
        <v>291</v>
      </c>
      <c r="C36" s="79" t="s">
        <v>210</v>
      </c>
      <c r="D36" s="60" t="s">
        <v>222</v>
      </c>
      <c r="E36" s="60" t="s">
        <v>292</v>
      </c>
      <c r="F36" s="62" t="n">
        <v>29604</v>
      </c>
      <c r="G36" s="62" t="n">
        <v>166.77</v>
      </c>
      <c r="H36" s="62" t="n">
        <v>1.01</v>
      </c>
    </row>
    <row r="37" customFormat="false" ht="12.75" hidden="false" customHeight="false" outlineLevel="0" collapsed="false">
      <c r="B37" s="60" t="s">
        <v>285</v>
      </c>
      <c r="C37" s="79" t="s">
        <v>210</v>
      </c>
      <c r="D37" s="60" t="s">
        <v>230</v>
      </c>
      <c r="E37" s="60" t="s">
        <v>286</v>
      </c>
      <c r="F37" s="62" t="n">
        <v>17100</v>
      </c>
      <c r="G37" s="62" t="n">
        <v>157.44</v>
      </c>
      <c r="H37" s="62" t="n">
        <v>0.95</v>
      </c>
    </row>
    <row r="38" customFormat="false" ht="12.75" hidden="false" customHeight="false" outlineLevel="0" collapsed="false">
      <c r="B38" s="60" t="s">
        <v>351</v>
      </c>
      <c r="C38" s="79" t="s">
        <v>210</v>
      </c>
      <c r="D38" s="60" t="s">
        <v>214</v>
      </c>
      <c r="E38" s="60" t="s">
        <v>352</v>
      </c>
      <c r="F38" s="62" t="n">
        <v>11000</v>
      </c>
      <c r="G38" s="62" t="n">
        <v>149.46</v>
      </c>
      <c r="H38" s="62" t="n">
        <v>0.9</v>
      </c>
    </row>
    <row r="39" customFormat="false" ht="12.75" hidden="false" customHeight="false" outlineLevel="0" collapsed="false">
      <c r="B39" s="60" t="s">
        <v>459</v>
      </c>
      <c r="C39" s="79" t="s">
        <v>210</v>
      </c>
      <c r="D39" s="60" t="s">
        <v>245</v>
      </c>
      <c r="E39" s="60" t="s">
        <v>460</v>
      </c>
      <c r="F39" s="62" t="n">
        <v>12500</v>
      </c>
      <c r="G39" s="62" t="n">
        <v>132.52</v>
      </c>
      <c r="H39" s="62" t="n">
        <v>0.8</v>
      </c>
    </row>
    <row r="40" customFormat="false" ht="12.75" hidden="false" customHeight="false" outlineLevel="0" collapsed="false">
      <c r="B40" s="60" t="s">
        <v>1362</v>
      </c>
      <c r="C40" s="79" t="s">
        <v>210</v>
      </c>
      <c r="D40" s="60" t="s">
        <v>343</v>
      </c>
      <c r="E40" s="60" t="s">
        <v>1363</v>
      </c>
      <c r="F40" s="62" t="n">
        <v>1390</v>
      </c>
      <c r="G40" s="62" t="n">
        <v>128.67</v>
      </c>
      <c r="H40" s="62" t="n">
        <v>0.78</v>
      </c>
    </row>
    <row r="41" customFormat="false" ht="12.75" hidden="false" customHeight="false" outlineLevel="0" collapsed="false">
      <c r="B41" s="60" t="s">
        <v>340</v>
      </c>
      <c r="C41" s="79" t="s">
        <v>210</v>
      </c>
      <c r="D41" s="60" t="s">
        <v>217</v>
      </c>
      <c r="E41" s="60" t="s">
        <v>341</v>
      </c>
      <c r="F41" s="62" t="n">
        <v>2150</v>
      </c>
      <c r="G41" s="62" t="n">
        <v>125.77</v>
      </c>
      <c r="H41" s="62" t="n">
        <v>0.76</v>
      </c>
    </row>
    <row r="42" customFormat="false" ht="12.75" hidden="false" customHeight="false" outlineLevel="0" collapsed="false">
      <c r="B42" s="60" t="s">
        <v>433</v>
      </c>
      <c r="C42" s="79" t="s">
        <v>210</v>
      </c>
      <c r="D42" s="60" t="s">
        <v>413</v>
      </c>
      <c r="E42" s="60" t="s">
        <v>434</v>
      </c>
      <c r="F42" s="62" t="n">
        <v>18000</v>
      </c>
      <c r="G42" s="62" t="n">
        <v>123.57</v>
      </c>
      <c r="H42" s="62" t="n">
        <v>0.75</v>
      </c>
    </row>
    <row r="43" customFormat="false" ht="12.75" hidden="false" customHeight="false" outlineLevel="0" collapsed="false">
      <c r="B43" s="60" t="s">
        <v>1190</v>
      </c>
      <c r="C43" s="79" t="s">
        <v>210</v>
      </c>
      <c r="D43" s="60" t="s">
        <v>267</v>
      </c>
      <c r="E43" s="60" t="s">
        <v>1191</v>
      </c>
      <c r="F43" s="62" t="n">
        <v>89500</v>
      </c>
      <c r="G43" s="62" t="n">
        <v>119.48</v>
      </c>
      <c r="H43" s="62" t="n">
        <v>0.72</v>
      </c>
    </row>
    <row r="44" customFormat="false" ht="12.75" hidden="false" customHeight="false" outlineLevel="0" collapsed="false">
      <c r="B44" s="60" t="s">
        <v>1364</v>
      </c>
      <c r="C44" s="79" t="s">
        <v>210</v>
      </c>
      <c r="D44" s="60" t="s">
        <v>270</v>
      </c>
      <c r="E44" s="60" t="s">
        <v>1365</v>
      </c>
      <c r="F44" s="62" t="n">
        <v>9200</v>
      </c>
      <c r="G44" s="62" t="n">
        <v>116.21</v>
      </c>
      <c r="H44" s="62" t="n">
        <v>0.7</v>
      </c>
    </row>
    <row r="45" customFormat="false" ht="12.75" hidden="false" customHeight="false" outlineLevel="0" collapsed="false">
      <c r="B45" s="60" t="s">
        <v>1181</v>
      </c>
      <c r="C45" s="79" t="s">
        <v>210</v>
      </c>
      <c r="D45" s="60" t="s">
        <v>230</v>
      </c>
      <c r="E45" s="60" t="s">
        <v>1182</v>
      </c>
      <c r="F45" s="62" t="n">
        <v>20500</v>
      </c>
      <c r="G45" s="62" t="n">
        <v>99.06</v>
      </c>
      <c r="H45" s="62" t="n">
        <v>0.6</v>
      </c>
    </row>
    <row r="46" customFormat="false" ht="12.75" hidden="false" customHeight="false" outlineLevel="0" collapsed="false">
      <c r="B46" s="60" t="s">
        <v>490</v>
      </c>
      <c r="C46" s="79" t="s">
        <v>210</v>
      </c>
      <c r="D46" s="60" t="s">
        <v>491</v>
      </c>
      <c r="E46" s="60" t="s">
        <v>492</v>
      </c>
      <c r="F46" s="62" t="n">
        <v>2000</v>
      </c>
      <c r="G46" s="62" t="n">
        <v>96.06</v>
      </c>
      <c r="H46" s="62" t="n">
        <v>0.58</v>
      </c>
    </row>
    <row r="47" customFormat="false" ht="12.75" hidden="false" customHeight="false" outlineLevel="0" collapsed="false">
      <c r="B47" s="60" t="s">
        <v>335</v>
      </c>
      <c r="C47" s="79" t="s">
        <v>210</v>
      </c>
      <c r="D47" s="60" t="s">
        <v>336</v>
      </c>
      <c r="E47" s="60" t="s">
        <v>337</v>
      </c>
      <c r="F47" s="62" t="n">
        <v>3450</v>
      </c>
      <c r="G47" s="62" t="n">
        <v>80.99</v>
      </c>
      <c r="H47" s="62" t="n">
        <v>0.49</v>
      </c>
    </row>
    <row r="48" customFormat="false" ht="12.75" hidden="false" customHeight="false" outlineLevel="0" collapsed="false">
      <c r="B48" s="60" t="s">
        <v>1197</v>
      </c>
      <c r="C48" s="79" t="s">
        <v>210</v>
      </c>
      <c r="D48" s="60" t="s">
        <v>336</v>
      </c>
      <c r="E48" s="60" t="s">
        <v>1198</v>
      </c>
      <c r="F48" s="62" t="n">
        <v>3600</v>
      </c>
      <c r="G48" s="62" t="n">
        <v>77.74</v>
      </c>
      <c r="H48" s="62" t="n">
        <v>0.47</v>
      </c>
    </row>
    <row r="49" customFormat="false" ht="12.75" hidden="false" customHeight="false" outlineLevel="0" collapsed="false">
      <c r="B49" s="60" t="s">
        <v>371</v>
      </c>
      <c r="C49" s="79" t="s">
        <v>210</v>
      </c>
      <c r="D49" s="60" t="s">
        <v>278</v>
      </c>
      <c r="E49" s="60" t="s">
        <v>372</v>
      </c>
      <c r="F49" s="62" t="n">
        <v>2200</v>
      </c>
      <c r="G49" s="62" t="n">
        <v>77.67</v>
      </c>
      <c r="H49" s="62" t="n">
        <v>0.47</v>
      </c>
    </row>
    <row r="50" customFormat="false" ht="12.75" hidden="false" customHeight="false" outlineLevel="0" collapsed="false">
      <c r="B50" s="60" t="s">
        <v>293</v>
      </c>
      <c r="C50" s="79" t="s">
        <v>210</v>
      </c>
      <c r="D50" s="60" t="s">
        <v>239</v>
      </c>
      <c r="E50" s="60" t="s">
        <v>294</v>
      </c>
      <c r="F50" s="62" t="n">
        <v>24000</v>
      </c>
      <c r="G50" s="62" t="n">
        <v>75.42</v>
      </c>
      <c r="H50" s="62" t="n">
        <v>0.46</v>
      </c>
    </row>
    <row r="51" customFormat="false" ht="12.75" hidden="false" customHeight="false" outlineLevel="0" collapsed="false">
      <c r="B51" s="60" t="s">
        <v>1186</v>
      </c>
      <c r="C51" s="79" t="s">
        <v>210</v>
      </c>
      <c r="D51" s="60" t="s">
        <v>267</v>
      </c>
      <c r="E51" s="60" t="s">
        <v>1187</v>
      </c>
      <c r="F51" s="62" t="n">
        <v>33500</v>
      </c>
      <c r="G51" s="62" t="n">
        <v>70.07</v>
      </c>
      <c r="H51" s="62" t="n">
        <v>0.42</v>
      </c>
    </row>
    <row r="52" customFormat="false" ht="12.75" hidden="false" customHeight="false" outlineLevel="0" collapsed="false">
      <c r="B52" s="60" t="s">
        <v>1366</v>
      </c>
      <c r="C52" s="79" t="s">
        <v>210</v>
      </c>
      <c r="D52" s="60" t="s">
        <v>239</v>
      </c>
      <c r="E52" s="60" t="s">
        <v>1367</v>
      </c>
      <c r="F52" s="62" t="n">
        <v>2400</v>
      </c>
      <c r="G52" s="62" t="n">
        <v>68.32</v>
      </c>
      <c r="H52" s="62" t="n">
        <v>0.41</v>
      </c>
    </row>
    <row r="53" customFormat="false" ht="12.75" hidden="false" customHeight="false" outlineLevel="0" collapsed="false">
      <c r="B53" s="60" t="s">
        <v>247</v>
      </c>
      <c r="C53" s="79" t="s">
        <v>210</v>
      </c>
      <c r="D53" s="60" t="s">
        <v>248</v>
      </c>
      <c r="E53" s="60" t="s">
        <v>249</v>
      </c>
      <c r="F53" s="62" t="n">
        <v>8000</v>
      </c>
      <c r="G53" s="62" t="n">
        <v>67.51</v>
      </c>
      <c r="H53" s="62" t="n">
        <v>0.41</v>
      </c>
    </row>
    <row r="54" customFormat="false" ht="12.75" hidden="false" customHeight="false" outlineLevel="0" collapsed="false">
      <c r="B54" s="60" t="s">
        <v>1368</v>
      </c>
      <c r="C54" s="79" t="s">
        <v>210</v>
      </c>
      <c r="D54" s="60" t="s">
        <v>267</v>
      </c>
      <c r="E54" s="60" t="s">
        <v>1369</v>
      </c>
      <c r="F54" s="62" t="n">
        <v>14000</v>
      </c>
      <c r="G54" s="62" t="n">
        <v>66.53</v>
      </c>
      <c r="H54" s="62" t="n">
        <v>0.4</v>
      </c>
    </row>
    <row r="55" customFormat="false" ht="12.75" hidden="false" customHeight="false" outlineLevel="0" collapsed="false">
      <c r="B55" s="60" t="s">
        <v>1370</v>
      </c>
      <c r="C55" s="79" t="s">
        <v>210</v>
      </c>
      <c r="D55" s="60" t="s">
        <v>248</v>
      </c>
      <c r="E55" s="60" t="s">
        <v>1371</v>
      </c>
      <c r="F55" s="62" t="n">
        <v>4000</v>
      </c>
      <c r="G55" s="62" t="n">
        <v>39.25</v>
      </c>
      <c r="H55" s="62" t="n">
        <v>0.24</v>
      </c>
    </row>
    <row r="56" customFormat="false" ht="12.75" hidden="false" customHeight="false" outlineLevel="0" collapsed="false">
      <c r="B56" s="60" t="s">
        <v>1225</v>
      </c>
      <c r="C56" s="79" t="s">
        <v>210</v>
      </c>
      <c r="D56" s="60" t="s">
        <v>413</v>
      </c>
      <c r="E56" s="60" t="s">
        <v>1226</v>
      </c>
      <c r="F56" s="62" t="n">
        <v>1285</v>
      </c>
      <c r="G56" s="62" t="n">
        <v>4.22</v>
      </c>
      <c r="H56" s="62" t="n">
        <v>0.03</v>
      </c>
    </row>
    <row r="57" customFormat="false" ht="12.75" hidden="false" customHeight="false" outlineLevel="0" collapsed="false">
      <c r="B57" s="60" t="s">
        <v>626</v>
      </c>
      <c r="C57" s="79" t="s">
        <v>210</v>
      </c>
      <c r="D57" s="60" t="s">
        <v>239</v>
      </c>
      <c r="E57" s="60" t="s">
        <v>294</v>
      </c>
      <c r="F57" s="62" t="n">
        <v>-24000</v>
      </c>
      <c r="G57" s="62" t="n">
        <v>-74.12</v>
      </c>
      <c r="H57" s="62" t="n">
        <v>-0.45</v>
      </c>
    </row>
    <row r="58" customFormat="false" ht="12.75" hidden="false" customHeight="false" outlineLevel="0" collapsed="false">
      <c r="B58" s="60" t="s">
        <v>630</v>
      </c>
      <c r="C58" s="79" t="s">
        <v>210</v>
      </c>
      <c r="D58" s="60" t="s">
        <v>230</v>
      </c>
      <c r="E58" s="60" t="s">
        <v>286</v>
      </c>
      <c r="F58" s="62" t="n">
        <v>-17100</v>
      </c>
      <c r="G58" s="62" t="n">
        <v>-157.68</v>
      </c>
      <c r="H58" s="62" t="n">
        <v>-0.95</v>
      </c>
    </row>
    <row r="59" customFormat="false" ht="12.75" hidden="false" customHeight="false" outlineLevel="0" collapsed="false">
      <c r="B59" s="60" t="s">
        <v>625</v>
      </c>
      <c r="C59" s="79" t="s">
        <v>210</v>
      </c>
      <c r="D59" s="60" t="s">
        <v>222</v>
      </c>
      <c r="E59" s="60" t="s">
        <v>296</v>
      </c>
      <c r="F59" s="62" t="n">
        <v>-32500</v>
      </c>
      <c r="G59" s="62" t="n">
        <v>-288.26</v>
      </c>
      <c r="H59" s="62" t="n">
        <v>-1.74</v>
      </c>
    </row>
    <row r="60" customFormat="false" ht="12.75" hidden="false" customHeight="false" outlineLevel="0" collapsed="false">
      <c r="B60" s="60" t="s">
        <v>640</v>
      </c>
      <c r="C60" s="79" t="s">
        <v>210</v>
      </c>
      <c r="D60" s="60" t="s">
        <v>217</v>
      </c>
      <c r="E60" s="60" t="s">
        <v>260</v>
      </c>
      <c r="F60" s="62" t="n">
        <v>-21000</v>
      </c>
      <c r="G60" s="62" t="n">
        <v>-295.89</v>
      </c>
      <c r="H60" s="62" t="n">
        <v>-1.79</v>
      </c>
    </row>
    <row r="61" customFormat="false" ht="12.75" hidden="false" customHeight="false" outlineLevel="0" collapsed="false">
      <c r="B61" s="60" t="s">
        <v>653</v>
      </c>
      <c r="C61" s="79" t="s">
        <v>210</v>
      </c>
      <c r="D61" s="60" t="s">
        <v>222</v>
      </c>
      <c r="E61" s="60" t="s">
        <v>225</v>
      </c>
      <c r="F61" s="62" t="n">
        <v>-14400</v>
      </c>
      <c r="G61" s="62" t="n">
        <v>-313.54</v>
      </c>
      <c r="H61" s="62" t="n">
        <v>-1.89</v>
      </c>
    </row>
    <row r="62" customFormat="false" ht="12.75" hidden="false" customHeight="false" outlineLevel="0" collapsed="false">
      <c r="B62" s="60" t="s">
        <v>631</v>
      </c>
      <c r="C62" s="79" t="s">
        <v>210</v>
      </c>
      <c r="D62" s="60" t="s">
        <v>248</v>
      </c>
      <c r="E62" s="60" t="s">
        <v>284</v>
      </c>
      <c r="F62" s="62" t="n">
        <v>-51750</v>
      </c>
      <c r="G62" s="62" t="n">
        <v>-324.52</v>
      </c>
      <c r="H62" s="62" t="n">
        <v>-1.96</v>
      </c>
    </row>
    <row r="63" customFormat="false" ht="12.75" hidden="false" customHeight="false" outlineLevel="0" collapsed="false">
      <c r="B63" s="60" t="s">
        <v>655</v>
      </c>
      <c r="C63" s="79" t="s">
        <v>210</v>
      </c>
      <c r="D63" s="60" t="s">
        <v>217</v>
      </c>
      <c r="E63" s="60" t="s">
        <v>220</v>
      </c>
      <c r="F63" s="62" t="n">
        <v>-29400</v>
      </c>
      <c r="G63" s="62" t="n">
        <v>-331.94</v>
      </c>
      <c r="H63" s="62" t="n">
        <v>-2</v>
      </c>
    </row>
    <row r="64" customFormat="false" ht="12.75" hidden="false" customHeight="false" outlineLevel="0" collapsed="false">
      <c r="B64" s="60" t="s">
        <v>642</v>
      </c>
      <c r="C64" s="79" t="s">
        <v>210</v>
      </c>
      <c r="D64" s="60" t="s">
        <v>248</v>
      </c>
      <c r="E64" s="60" t="s">
        <v>258</v>
      </c>
      <c r="F64" s="62" t="n">
        <v>-7900</v>
      </c>
      <c r="G64" s="62" t="n">
        <v>-337.41</v>
      </c>
      <c r="H64" s="62" t="n">
        <v>-2.04</v>
      </c>
    </row>
    <row r="65" customFormat="false" ht="12.75" hidden="false" customHeight="false" outlineLevel="0" collapsed="false">
      <c r="B65" s="60" t="s">
        <v>644</v>
      </c>
      <c r="C65" s="79" t="s">
        <v>210</v>
      </c>
      <c r="D65" s="60" t="s">
        <v>222</v>
      </c>
      <c r="E65" s="60" t="s">
        <v>251</v>
      </c>
      <c r="F65" s="62" t="n">
        <v>-49950</v>
      </c>
      <c r="G65" s="62" t="n">
        <v>-358.97</v>
      </c>
      <c r="H65" s="62" t="n">
        <v>-2.17</v>
      </c>
    </row>
    <row r="66" customFormat="false" ht="12.75" hidden="false" customHeight="false" outlineLevel="0" collapsed="false">
      <c r="B66" s="60" t="s">
        <v>656</v>
      </c>
      <c r="C66" s="79" t="s">
        <v>210</v>
      </c>
      <c r="D66" s="60" t="s">
        <v>217</v>
      </c>
      <c r="E66" s="60" t="s">
        <v>218</v>
      </c>
      <c r="F66" s="62" t="n">
        <v>-11400</v>
      </c>
      <c r="G66" s="62" t="n">
        <v>-405.88</v>
      </c>
      <c r="H66" s="62" t="n">
        <v>-2.45</v>
      </c>
    </row>
    <row r="67" customFormat="false" ht="12.75" hidden="false" customHeight="false" outlineLevel="0" collapsed="false">
      <c r="B67" s="60" t="s">
        <v>654</v>
      </c>
      <c r="C67" s="79" t="s">
        <v>210</v>
      </c>
      <c r="D67" s="60" t="s">
        <v>222</v>
      </c>
      <c r="E67" s="60" t="s">
        <v>223</v>
      </c>
      <c r="F67" s="62" t="n">
        <v>-192000</v>
      </c>
      <c r="G67" s="62" t="n">
        <v>-414.34</v>
      </c>
      <c r="H67" s="62" t="n">
        <v>-2.5</v>
      </c>
    </row>
    <row r="68" customFormat="false" ht="12.75" hidden="false" customHeight="false" outlineLevel="0" collapsed="false">
      <c r="B68" s="60" t="s">
        <v>648</v>
      </c>
      <c r="C68" s="79" t="s">
        <v>210</v>
      </c>
      <c r="D68" s="60" t="s">
        <v>239</v>
      </c>
      <c r="E68" s="60" t="s">
        <v>240</v>
      </c>
      <c r="F68" s="62" t="n">
        <v>-6400</v>
      </c>
      <c r="G68" s="62" t="n">
        <v>-421.53</v>
      </c>
      <c r="H68" s="62" t="n">
        <v>-2.55</v>
      </c>
    </row>
    <row r="69" customFormat="false" ht="12.75" hidden="false" customHeight="false" outlineLevel="0" collapsed="false">
      <c r="B69" s="60" t="s">
        <v>650</v>
      </c>
      <c r="C69" s="79" t="s">
        <v>210</v>
      </c>
      <c r="D69" s="60" t="s">
        <v>233</v>
      </c>
      <c r="E69" s="60" t="s">
        <v>234</v>
      </c>
      <c r="F69" s="62" t="n">
        <v>-40375</v>
      </c>
      <c r="G69" s="62" t="n">
        <v>-492.41</v>
      </c>
      <c r="H69" s="62" t="n">
        <v>-2.97</v>
      </c>
    </row>
    <row r="70" customFormat="false" ht="12.75" hidden="false" customHeight="false" outlineLevel="0" collapsed="false">
      <c r="B70" s="60" t="s">
        <v>647</v>
      </c>
      <c r="C70" s="79" t="s">
        <v>210</v>
      </c>
      <c r="D70" s="60" t="s">
        <v>242</v>
      </c>
      <c r="E70" s="60" t="s">
        <v>243</v>
      </c>
      <c r="F70" s="62" t="n">
        <v>-87100</v>
      </c>
      <c r="G70" s="62" t="n">
        <v>-581.04</v>
      </c>
      <c r="H70" s="62" t="n">
        <v>-3.51</v>
      </c>
    </row>
    <row r="71" customFormat="false" ht="12.75" hidden="false" customHeight="false" outlineLevel="0" collapsed="false">
      <c r="B71" s="60" t="s">
        <v>652</v>
      </c>
      <c r="C71" s="79" t="s">
        <v>210</v>
      </c>
      <c r="D71" s="60" t="s">
        <v>227</v>
      </c>
      <c r="E71" s="60" t="s">
        <v>228</v>
      </c>
      <c r="F71" s="62" t="n">
        <v>-83750</v>
      </c>
      <c r="G71" s="62" t="n">
        <v>-593.62</v>
      </c>
      <c r="H71" s="62" t="n">
        <v>-3.58</v>
      </c>
    </row>
    <row r="72" customFormat="false" ht="12.75" hidden="false" customHeight="false" outlineLevel="0" collapsed="false">
      <c r="B72" s="60" t="s">
        <v>657</v>
      </c>
      <c r="C72" s="79" t="s">
        <v>210</v>
      </c>
      <c r="D72" s="60" t="s">
        <v>214</v>
      </c>
      <c r="E72" s="60" t="s">
        <v>215</v>
      </c>
      <c r="F72" s="62" t="n">
        <v>-28200</v>
      </c>
      <c r="G72" s="62" t="n">
        <v>-668.45</v>
      </c>
      <c r="H72" s="62" t="n">
        <v>-4.04</v>
      </c>
    </row>
    <row r="73" s="82" customFormat="true" ht="12.75" hidden="false" customHeight="false" outlineLevel="0" collapsed="false">
      <c r="B73" s="142" t="s">
        <v>1231</v>
      </c>
      <c r="C73" s="128"/>
      <c r="F73" s="100"/>
      <c r="G73" s="85" t="n">
        <f aca="false">SUM(G16:G56)</f>
        <v>11089.11</v>
      </c>
      <c r="H73" s="85" t="n">
        <f aca="false">SUM(H16:H56)</f>
        <v>66.98</v>
      </c>
    </row>
    <row r="74" s="82" customFormat="true" ht="12.75" hidden="false" customHeight="false" outlineLevel="0" collapsed="false">
      <c r="B74" s="83" t="s">
        <v>1372</v>
      </c>
      <c r="C74" s="128"/>
      <c r="F74" s="100"/>
      <c r="G74" s="100"/>
      <c r="H74" s="100"/>
    </row>
    <row r="75" s="82" customFormat="true" ht="12.75" hidden="false" customHeight="false" outlineLevel="0" collapsed="false">
      <c r="B75" s="83" t="s">
        <v>1373</v>
      </c>
      <c r="C75" s="128"/>
      <c r="F75" s="100"/>
      <c r="G75" s="100"/>
      <c r="H75" s="100"/>
    </row>
    <row r="76" customFormat="false" ht="12.75" hidden="false" customHeight="false" outlineLevel="0" collapsed="false">
      <c r="B76" s="60" t="s">
        <v>1374</v>
      </c>
      <c r="C76" s="79" t="s">
        <v>210</v>
      </c>
      <c r="D76" s="60" t="s">
        <v>267</v>
      </c>
      <c r="E76" s="60" t="s">
        <v>1375</v>
      </c>
      <c r="F76" s="62" t="n">
        <v>513486</v>
      </c>
      <c r="G76" s="62" t="n">
        <v>662.4</v>
      </c>
      <c r="H76" s="62" t="n">
        <v>4</v>
      </c>
    </row>
    <row r="77" customFormat="false" ht="12.75" hidden="false" customHeight="false" outlineLevel="0" collapsed="false">
      <c r="B77" s="60" t="s">
        <v>1234</v>
      </c>
      <c r="C77" s="79" t="s">
        <v>210</v>
      </c>
      <c r="D77" s="60" t="s">
        <v>275</v>
      </c>
      <c r="E77" s="60" t="s">
        <v>1235</v>
      </c>
      <c r="F77" s="62" t="n">
        <v>26000</v>
      </c>
      <c r="G77" s="62" t="n">
        <v>79.02</v>
      </c>
      <c r="H77" s="62" t="n">
        <v>0.48</v>
      </c>
    </row>
    <row r="78" s="82" customFormat="true" ht="12.75" hidden="false" customHeight="false" outlineLevel="0" collapsed="false">
      <c r="B78" s="83" t="s">
        <v>1236</v>
      </c>
      <c r="C78" s="128"/>
      <c r="F78" s="100"/>
      <c r="G78" s="85" t="n">
        <f aca="false">SUM(G76:G77)</f>
        <v>741.42</v>
      </c>
      <c r="H78" s="85" t="n">
        <f aca="false">SUM(H76:H77)</f>
        <v>4.48</v>
      </c>
    </row>
    <row r="79" s="82" customFormat="true" ht="12.75" hidden="false" customHeight="false" outlineLevel="0" collapsed="false">
      <c r="B79" s="83" t="s">
        <v>1237</v>
      </c>
      <c r="C79" s="128"/>
      <c r="F79" s="100"/>
      <c r="G79" s="85" t="n">
        <f aca="false">+G73+G78</f>
        <v>11830.53</v>
      </c>
      <c r="H79" s="85" t="n">
        <f aca="false">+H73+H78</f>
        <v>71.46</v>
      </c>
    </row>
    <row r="80" customFormat="false" ht="12.75" hidden="false" customHeight="false" outlineLevel="0" collapsed="false">
      <c r="B80" s="143" t="s">
        <v>1376</v>
      </c>
      <c r="C80" s="79"/>
    </row>
    <row r="81" customFormat="false" ht="12.75" hidden="false" customHeight="false" outlineLevel="0" collapsed="false">
      <c r="B81" s="143" t="s">
        <v>1377</v>
      </c>
      <c r="C81" s="79"/>
    </row>
    <row r="82" customFormat="false" ht="12.75" hidden="false" customHeight="false" outlineLevel="0" collapsed="false">
      <c r="B82" s="143" t="s">
        <v>1378</v>
      </c>
      <c r="C82" s="79"/>
    </row>
    <row r="83" customFormat="false" ht="12.75" hidden="false" customHeight="false" outlineLevel="0" collapsed="false">
      <c r="B83" s="78" t="s">
        <v>1379</v>
      </c>
      <c r="C83" s="79" t="s">
        <v>210</v>
      </c>
      <c r="D83" s="60" t="s">
        <v>1380</v>
      </c>
      <c r="E83" s="60" t="s">
        <v>1381</v>
      </c>
      <c r="F83" s="62" t="n">
        <v>2040</v>
      </c>
      <c r="G83" s="62" t="n">
        <v>1324.37</v>
      </c>
      <c r="H83" s="62" t="n">
        <v>8</v>
      </c>
    </row>
    <row r="84" customFormat="false" ht="12.75" hidden="false" customHeight="false" outlineLevel="0" collapsed="false">
      <c r="B84" s="60" t="s">
        <v>1379</v>
      </c>
      <c r="C84" s="79" t="s">
        <v>210</v>
      </c>
      <c r="D84" s="60" t="s">
        <v>1380</v>
      </c>
      <c r="E84" s="60" t="s">
        <v>1381</v>
      </c>
      <c r="F84" s="62" t="n">
        <v>-2040</v>
      </c>
      <c r="G84" s="62" t="n">
        <v>-1344.38</v>
      </c>
      <c r="H84" s="62" t="n">
        <v>-8.12</v>
      </c>
    </row>
    <row r="85" customFormat="false" ht="12.75" hidden="false" customHeight="false" outlineLevel="0" collapsed="false">
      <c r="B85" s="143" t="s">
        <v>1382</v>
      </c>
      <c r="C85" s="79"/>
      <c r="G85" s="163" t="n">
        <f aca="false">+SUMIF(G83:G84,"&gt;0",G83:G84)</f>
        <v>1324.37</v>
      </c>
      <c r="H85" s="163" t="n">
        <f aca="false">+SUMIF(H83:H84,"&gt;0",H83:H84)</f>
        <v>8</v>
      </c>
    </row>
    <row r="86" customFormat="false" ht="12.75" hidden="false" customHeight="false" outlineLevel="0" collapsed="false">
      <c r="B86" s="75" t="s">
        <v>200</v>
      </c>
      <c r="C86" s="76" t="s">
        <v>201</v>
      </c>
      <c r="D86" s="75" t="s">
        <v>660</v>
      </c>
      <c r="E86" s="75" t="s">
        <v>203</v>
      </c>
      <c r="F86" s="77" t="s">
        <v>204</v>
      </c>
      <c r="G86" s="77" t="s">
        <v>205</v>
      </c>
      <c r="H86" s="77" t="s">
        <v>206</v>
      </c>
    </row>
    <row r="87" customFormat="false" ht="12.75" hidden="false" customHeight="false" outlineLevel="0" collapsed="false">
      <c r="B87" s="78" t="s">
        <v>661</v>
      </c>
      <c r="C87" s="79"/>
    </row>
    <row r="88" customFormat="false" ht="12.75" hidden="false" customHeight="false" outlineLevel="0" collapsed="false">
      <c r="B88" s="78" t="s">
        <v>207</v>
      </c>
      <c r="C88" s="79"/>
    </row>
    <row r="89" customFormat="false" ht="12.75" hidden="false" customHeight="false" outlineLevel="0" collapsed="false">
      <c r="B89" s="78" t="s">
        <v>662</v>
      </c>
      <c r="C89" s="79"/>
    </row>
    <row r="90" customFormat="false" ht="12.75" hidden="false" customHeight="false" outlineLevel="0" collapsed="false">
      <c r="B90" s="60" t="s">
        <v>670</v>
      </c>
      <c r="C90" s="79" t="n">
        <v>3.93</v>
      </c>
      <c r="D90" s="60" t="s">
        <v>664</v>
      </c>
      <c r="E90" s="60" t="s">
        <v>671</v>
      </c>
      <c r="F90" s="62" t="n">
        <v>500000</v>
      </c>
      <c r="G90" s="62" t="n">
        <v>505.66</v>
      </c>
      <c r="H90" s="62" t="n">
        <v>3.05</v>
      </c>
    </row>
    <row r="91" customFormat="false" ht="12.75" hidden="false" customHeight="false" outlineLevel="0" collapsed="false">
      <c r="B91" s="60" t="s">
        <v>1383</v>
      </c>
      <c r="C91" s="79" t="n">
        <v>6.04</v>
      </c>
      <c r="D91" s="60" t="s">
        <v>664</v>
      </c>
      <c r="E91" s="60" t="s">
        <v>1384</v>
      </c>
      <c r="F91" s="62" t="n">
        <v>500000</v>
      </c>
      <c r="G91" s="62" t="n">
        <v>493.9</v>
      </c>
      <c r="H91" s="62" t="n">
        <v>2.98</v>
      </c>
    </row>
    <row r="92" customFormat="false" ht="12.75" hidden="false" customHeight="false" outlineLevel="0" collapsed="false">
      <c r="B92" s="60" t="s">
        <v>1385</v>
      </c>
      <c r="C92" s="79" t="n">
        <v>4.62</v>
      </c>
      <c r="D92" s="60" t="s">
        <v>664</v>
      </c>
      <c r="E92" s="60" t="s">
        <v>679</v>
      </c>
      <c r="F92" s="62" t="n">
        <v>300000</v>
      </c>
      <c r="G92" s="62" t="n">
        <v>308.93</v>
      </c>
      <c r="H92" s="62" t="n">
        <v>1.87</v>
      </c>
    </row>
    <row r="93" customFormat="false" ht="12.75" hidden="false" customHeight="false" outlineLevel="0" collapsed="false">
      <c r="B93" s="60" t="s">
        <v>676</v>
      </c>
      <c r="C93" s="79" t="n">
        <v>4.32</v>
      </c>
      <c r="D93" s="60" t="s">
        <v>664</v>
      </c>
      <c r="E93" s="60" t="s">
        <v>677</v>
      </c>
      <c r="F93" s="62" t="n">
        <v>300000</v>
      </c>
      <c r="G93" s="62" t="n">
        <v>306.2</v>
      </c>
      <c r="H93" s="62" t="n">
        <v>1.85</v>
      </c>
    </row>
    <row r="94" customFormat="false" ht="12.75" hidden="false" customHeight="false" outlineLevel="0" collapsed="false">
      <c r="B94" s="60" t="s">
        <v>666</v>
      </c>
      <c r="C94" s="79" t="n">
        <v>3.68</v>
      </c>
      <c r="D94" s="60" t="s">
        <v>664</v>
      </c>
      <c r="E94" s="60" t="s">
        <v>667</v>
      </c>
      <c r="F94" s="62" t="n">
        <v>300000</v>
      </c>
      <c r="G94" s="62" t="n">
        <v>300.45</v>
      </c>
      <c r="H94" s="62" t="n">
        <v>1.81</v>
      </c>
    </row>
    <row r="95" customFormat="false" ht="12.75" hidden="false" customHeight="false" outlineLevel="0" collapsed="false">
      <c r="B95" s="60" t="s">
        <v>688</v>
      </c>
      <c r="C95" s="79" t="n">
        <v>4.84</v>
      </c>
      <c r="D95" s="60" t="s">
        <v>664</v>
      </c>
      <c r="E95" s="60" t="s">
        <v>689</v>
      </c>
      <c r="F95" s="62" t="n">
        <v>200000</v>
      </c>
      <c r="G95" s="62" t="n">
        <v>208.91</v>
      </c>
      <c r="H95" s="62" t="n">
        <v>1.26</v>
      </c>
    </row>
    <row r="96" customFormat="false" ht="12.75" hidden="false" customHeight="false" outlineLevel="0" collapsed="false">
      <c r="B96" s="60" t="s">
        <v>663</v>
      </c>
      <c r="C96" s="79" t="n">
        <v>4.4</v>
      </c>
      <c r="D96" s="60" t="s">
        <v>664</v>
      </c>
      <c r="E96" s="60" t="s">
        <v>665</v>
      </c>
      <c r="F96" s="62" t="n">
        <v>200000</v>
      </c>
      <c r="G96" s="62" t="n">
        <v>203.78</v>
      </c>
      <c r="H96" s="62" t="n">
        <v>1.23</v>
      </c>
    </row>
    <row r="97" customFormat="false" ht="12.75" hidden="false" customHeight="false" outlineLevel="0" collapsed="false">
      <c r="B97" s="78" t="s">
        <v>694</v>
      </c>
      <c r="C97" s="80"/>
      <c r="D97" s="78"/>
      <c r="E97" s="78"/>
      <c r="F97" s="81"/>
      <c r="G97" s="81" t="n">
        <f aca="false">SUM(G86:G96)</f>
        <v>2327.83</v>
      </c>
      <c r="H97" s="81" t="n">
        <f aca="false">SUM(H86:H96)</f>
        <v>14.05</v>
      </c>
    </row>
    <row r="98" customFormat="false" ht="12.75" hidden="false" customHeight="false" outlineLevel="0" collapsed="false">
      <c r="B98" s="78" t="s">
        <v>695</v>
      </c>
      <c r="C98" s="79"/>
    </row>
    <row r="99" customFormat="false" ht="12.75" hidden="false" customHeight="false" outlineLevel="0" collapsed="false">
      <c r="B99" s="60" t="s">
        <v>1386</v>
      </c>
      <c r="C99" s="79" t="n">
        <v>5.78</v>
      </c>
      <c r="D99" s="60" t="s">
        <v>697</v>
      </c>
      <c r="E99" s="60" t="s">
        <v>1387</v>
      </c>
      <c r="F99" s="62" t="n">
        <v>50</v>
      </c>
      <c r="G99" s="62" t="n">
        <v>543.37</v>
      </c>
      <c r="H99" s="62" t="n">
        <v>3.28</v>
      </c>
    </row>
    <row r="100" customFormat="false" ht="12.75" hidden="false" customHeight="false" outlineLevel="0" collapsed="false">
      <c r="B100" s="60" t="s">
        <v>1388</v>
      </c>
      <c r="C100" s="79" t="n">
        <v>5.14</v>
      </c>
      <c r="D100" s="60" t="s">
        <v>697</v>
      </c>
      <c r="E100" s="60" t="s">
        <v>1389</v>
      </c>
      <c r="F100" s="62" t="n">
        <v>20</v>
      </c>
      <c r="G100" s="62" t="n">
        <v>203.28</v>
      </c>
      <c r="H100" s="62" t="n">
        <v>1.23</v>
      </c>
    </row>
    <row r="101" customFormat="false" ht="12.75" hidden="false" customHeight="false" outlineLevel="0" collapsed="false">
      <c r="B101" s="78" t="s">
        <v>722</v>
      </c>
      <c r="C101" s="87"/>
      <c r="D101" s="78"/>
      <c r="E101" s="78"/>
      <c r="F101" s="81"/>
      <c r="G101" s="81" t="n">
        <f aca="false">SUM(G98:G100)</f>
        <v>746.65</v>
      </c>
      <c r="H101" s="81" t="n">
        <f aca="false">SUM(H98:H100)</f>
        <v>4.51</v>
      </c>
    </row>
    <row r="102" customFormat="false" ht="12.75" hidden="false" customHeight="false" outlineLevel="0" collapsed="false">
      <c r="B102" s="78" t="s">
        <v>1390</v>
      </c>
      <c r="C102" s="87"/>
      <c r="D102" s="78"/>
      <c r="E102" s="78"/>
      <c r="F102" s="81"/>
      <c r="G102" s="81" t="n">
        <v>1046.48</v>
      </c>
      <c r="H102" s="81" t="n">
        <v>6.32</v>
      </c>
    </row>
    <row r="103" customFormat="false" ht="12.75" hidden="false" customHeight="false" outlineLevel="0" collapsed="false">
      <c r="B103" s="78" t="s">
        <v>744</v>
      </c>
      <c r="C103" s="87"/>
      <c r="D103" s="78"/>
      <c r="E103" s="78"/>
      <c r="F103" s="81"/>
      <c r="G103" s="81" t="n">
        <f aca="false">+G79+G85+G97+G101+G102</f>
        <v>17275.86</v>
      </c>
      <c r="H103" s="81" t="n">
        <f aca="false">+H79+H85+H97+H101+H102</f>
        <v>104.34</v>
      </c>
      <c r="J103" s="81"/>
      <c r="K103" s="81"/>
    </row>
    <row r="104" customFormat="false" ht="12.75" hidden="false" customHeight="false" outlineLevel="0" collapsed="false">
      <c r="B104" s="78" t="s">
        <v>745</v>
      </c>
      <c r="C104" s="87"/>
      <c r="D104" s="78"/>
      <c r="E104" s="78"/>
      <c r="F104" s="81"/>
      <c r="G104" s="81" t="n">
        <f aca="false">+G105-G103</f>
        <v>-717.012781779999</v>
      </c>
      <c r="H104" s="81" t="n">
        <f aca="false">+H105-H103</f>
        <v>-4.34</v>
      </c>
      <c r="J104" s="81"/>
      <c r="K104" s="81"/>
    </row>
    <row r="105" customFormat="false" ht="12.75" hidden="false" customHeight="false" outlineLevel="0" collapsed="false">
      <c r="B105" s="78" t="s">
        <v>746</v>
      </c>
      <c r="C105" s="87"/>
      <c r="D105" s="78"/>
      <c r="E105" s="78"/>
      <c r="F105" s="81"/>
      <c r="G105" s="81" t="n">
        <v>16558.84721822</v>
      </c>
      <c r="H105" s="81" t="n">
        <v>100</v>
      </c>
      <c r="J105" s="81"/>
      <c r="K105" s="81"/>
    </row>
    <row r="106" customFormat="false" ht="12.75" hidden="false" customHeight="false" outlineLevel="0" collapsed="false">
      <c r="B106" s="60" t="s">
        <v>747</v>
      </c>
    </row>
    <row r="107" customFormat="false" ht="12.75" hidden="false" customHeight="false" outlineLevel="0" collapsed="false">
      <c r="B107" s="60" t="s">
        <v>748</v>
      </c>
    </row>
    <row r="108" customFormat="false" ht="12.75" hidden="false" customHeight="false" outlineLevel="0" collapsed="false">
      <c r="B108" s="60" t="s">
        <v>749</v>
      </c>
      <c r="C108" s="88" t="n">
        <v>44620</v>
      </c>
    </row>
    <row r="109" customFormat="false" ht="12.75" hidden="false" customHeight="false" outlineLevel="0" collapsed="false">
      <c r="B109" s="78" t="s">
        <v>750</v>
      </c>
    </row>
    <row r="110" customFormat="false" ht="25.5" hidden="false" customHeight="false" outlineLevel="0" collapsed="false">
      <c r="B110" s="89" t="s">
        <v>751</v>
      </c>
      <c r="C110" s="61" t="s">
        <v>752</v>
      </c>
    </row>
    <row r="111" customFormat="false" ht="12.75" hidden="false" customHeight="false" outlineLevel="0" collapsed="false">
      <c r="B111" s="78"/>
    </row>
    <row r="112" customFormat="false" ht="12.75" hidden="false" customHeight="false" outlineLevel="0" collapsed="false">
      <c r="B112" s="78" t="s">
        <v>753</v>
      </c>
    </row>
    <row r="113" customFormat="false" ht="12.75" hidden="false" customHeight="false" outlineLevel="0" collapsed="false">
      <c r="B113" s="78" t="s">
        <v>754</v>
      </c>
    </row>
    <row r="114" customFormat="false" ht="12.75" hidden="false" customHeight="false" outlineLevel="0" collapsed="false">
      <c r="B114" s="78" t="s">
        <v>755</v>
      </c>
    </row>
    <row r="115" customFormat="false" ht="12.75" hidden="false" customHeight="false" outlineLevel="0" collapsed="false">
      <c r="B115" s="78" t="s">
        <v>1391</v>
      </c>
      <c r="C115" s="87"/>
    </row>
    <row r="116" customFormat="false" ht="12.75" hidden="false" customHeight="false" outlineLevel="0" collapsed="false">
      <c r="B116" s="78" t="s">
        <v>1392</v>
      </c>
      <c r="C116" s="87"/>
    </row>
    <row r="117" customFormat="false" ht="12.75" hidden="false" customHeight="false" outlineLevel="0" collapsed="false">
      <c r="B117" s="78" t="s">
        <v>1393</v>
      </c>
      <c r="C117" s="87"/>
    </row>
    <row r="118" customFormat="false" ht="12.75" hidden="false" customHeight="false" outlineLevel="0" collapsed="false">
      <c r="B118" s="78" t="s">
        <v>1394</v>
      </c>
      <c r="C118" s="87"/>
    </row>
    <row r="119" customFormat="false" ht="12.75" hidden="false" customHeight="false" outlineLevel="0" collapsed="false">
      <c r="B119" s="78" t="s">
        <v>1395</v>
      </c>
      <c r="C119" s="87"/>
    </row>
    <row r="120" customFormat="false" ht="12.75" hidden="false" customHeight="false" outlineLevel="0" collapsed="false">
      <c r="B120" s="78" t="s">
        <v>1396</v>
      </c>
      <c r="C120" s="87"/>
    </row>
    <row r="121" customFormat="false" ht="12.75" hidden="false" customHeight="false" outlineLevel="0" collapsed="false">
      <c r="B121" s="78" t="s">
        <v>1397</v>
      </c>
      <c r="C121" s="87"/>
    </row>
    <row r="122" customFormat="false" ht="12.75" hidden="false" customHeight="false" outlineLevel="0" collapsed="false">
      <c r="B122" s="78" t="s">
        <v>1398</v>
      </c>
      <c r="C122" s="87"/>
    </row>
    <row r="123" customFormat="false" ht="12.75" hidden="false" customHeight="false" outlineLevel="0" collapsed="false">
      <c r="B123" s="78" t="s">
        <v>1399</v>
      </c>
      <c r="C123" s="87"/>
    </row>
    <row r="124" customFormat="false" ht="12.75" hidden="false" customHeight="false" outlineLevel="0" collapsed="false">
      <c r="B124" s="78" t="s">
        <v>1400</v>
      </c>
      <c r="C124" s="87"/>
    </row>
    <row r="125" customFormat="false" ht="12.75" hidden="false" customHeight="false" outlineLevel="0" collapsed="false">
      <c r="B125" s="78" t="s">
        <v>1401</v>
      </c>
      <c r="C125" s="87"/>
    </row>
    <row r="126" customFormat="false" ht="12.75" hidden="false" customHeight="false" outlineLevel="0" collapsed="false">
      <c r="B126" s="78" t="s">
        <v>1402</v>
      </c>
      <c r="C126" s="87"/>
    </row>
    <row r="127" customFormat="false" ht="12.75" hidden="false" customHeight="false" outlineLevel="0" collapsed="false">
      <c r="B127" s="164" t="s">
        <v>1403</v>
      </c>
      <c r="C127" s="80"/>
    </row>
    <row r="128" customFormat="false" ht="12.75" hidden="false" customHeight="false" outlineLevel="0" collapsed="false">
      <c r="B128" s="143" t="s">
        <v>1404</v>
      </c>
      <c r="C128" s="79"/>
    </row>
    <row r="129" customFormat="false" ht="12.75" hidden="false" customHeight="false" outlineLevel="0" collapsed="false">
      <c r="B129" s="143" t="s">
        <v>1405</v>
      </c>
      <c r="C129" s="79"/>
    </row>
    <row r="130" customFormat="false" ht="12.75" hidden="false" customHeight="false" outlineLevel="0" collapsed="false">
      <c r="B130" s="78" t="s">
        <v>767</v>
      </c>
      <c r="C130" s="79"/>
    </row>
    <row r="132" customFormat="false" ht="14.25" hidden="false" customHeight="false" outlineLevel="0" collapsed="false">
      <c r="B132" s="90" t="s">
        <v>768</v>
      </c>
      <c r="C132" s="91"/>
    </row>
    <row r="133" customFormat="false" ht="25.5" hidden="false" customHeight="false" outlineLevel="0" collapsed="false">
      <c r="B133" s="92" t="s">
        <v>769</v>
      </c>
      <c r="C133" s="92" t="s">
        <v>770</v>
      </c>
    </row>
    <row r="134" customFormat="false" ht="12.75" hidden="false" customHeight="false" outlineLevel="0" collapsed="false">
      <c r="B134" s="93" t="s">
        <v>771</v>
      </c>
      <c r="C134" s="94" t="n">
        <v>534</v>
      </c>
    </row>
    <row r="135" customFormat="false" ht="12.75" hidden="false" customHeight="false" outlineLevel="0" collapsed="false">
      <c r="B135" s="93" t="s">
        <v>772</v>
      </c>
      <c r="C135" s="94" t="n">
        <v>0</v>
      </c>
    </row>
    <row r="136" customFormat="false" ht="12.75" hidden="false" customHeight="false" outlineLevel="0" collapsed="false">
      <c r="B136" s="93" t="s">
        <v>773</v>
      </c>
      <c r="C136" s="94" t="n">
        <v>2300</v>
      </c>
    </row>
    <row r="137" customFormat="false" ht="12.75" hidden="false" customHeight="false" outlineLevel="0" collapsed="false">
      <c r="B137" s="93" t="s">
        <v>774</v>
      </c>
      <c r="C137" s="94" t="n">
        <v>0</v>
      </c>
    </row>
    <row r="138" customFormat="false" ht="12.75" hidden="false" customHeight="false" outlineLevel="0" collapsed="false">
      <c r="B138" s="95" t="s">
        <v>775</v>
      </c>
      <c r="C138" s="94" t="n">
        <v>0</v>
      </c>
    </row>
    <row r="139" customFormat="false" ht="12.75" hidden="false" customHeight="false" outlineLevel="0" collapsed="false">
      <c r="B139" s="96" t="s">
        <v>776</v>
      </c>
      <c r="C139" s="97" t="n">
        <f aca="false">SUM(C134:C138)</f>
        <v>2834</v>
      </c>
    </row>
    <row r="142" customFormat="false" ht="15" hidden="false" customHeight="false" outlineLevel="0" collapsed="false">
      <c r="B142" s="98" t="s">
        <v>777</v>
      </c>
      <c r="C142" s="99" t="n">
        <v>44620</v>
      </c>
      <c r="D142" s="82"/>
      <c r="E142" s="82"/>
      <c r="F142" s="100"/>
    </row>
    <row r="143" customFormat="false" ht="60" hidden="false" customHeight="false" outlineLevel="0" collapsed="false">
      <c r="B143" s="101" t="s">
        <v>778</v>
      </c>
      <c r="C143" s="101" t="s">
        <v>779</v>
      </c>
      <c r="D143" s="102" t="s">
        <v>780</v>
      </c>
      <c r="E143" s="101" t="s">
        <v>781</v>
      </c>
      <c r="F143" s="101" t="s">
        <v>782</v>
      </c>
    </row>
    <row r="144" customFormat="false" ht="15" hidden="false" customHeight="false" outlineLevel="0" collapsed="false">
      <c r="B144" s="144" t="s">
        <v>786</v>
      </c>
      <c r="C144" s="145" t="n">
        <v>-83750</v>
      </c>
      <c r="D144" s="165" t="n">
        <v>742.8036</v>
      </c>
      <c r="E144" s="165" t="n">
        <v>708.8</v>
      </c>
      <c r="F144" s="147" t="n">
        <v>2834</v>
      </c>
    </row>
    <row r="145" customFormat="false" ht="15" hidden="false" customHeight="false" outlineLevel="0" collapsed="false">
      <c r="B145" s="144" t="s">
        <v>791</v>
      </c>
      <c r="C145" s="145" t="n">
        <v>-24000</v>
      </c>
      <c r="D145" s="165" t="n">
        <v>330.9369</v>
      </c>
      <c r="E145" s="165" t="n">
        <v>308.85</v>
      </c>
      <c r="F145" s="147"/>
    </row>
    <row r="146" customFormat="false" ht="15" hidden="false" customHeight="false" outlineLevel="0" collapsed="false">
      <c r="B146" s="144" t="s">
        <v>797</v>
      </c>
      <c r="C146" s="145" t="n">
        <v>-51750</v>
      </c>
      <c r="D146" s="165" t="n">
        <v>631.1158</v>
      </c>
      <c r="E146" s="165" t="n">
        <v>627.1</v>
      </c>
      <c r="F146" s="147"/>
    </row>
    <row r="147" customFormat="false" ht="15" hidden="false" customHeight="false" outlineLevel="0" collapsed="false">
      <c r="B147" s="144" t="s">
        <v>823</v>
      </c>
      <c r="C147" s="145" t="n">
        <v>-7900</v>
      </c>
      <c r="D147" s="165" t="n">
        <v>4247.3713</v>
      </c>
      <c r="E147" s="165" t="n">
        <v>4270.95</v>
      </c>
      <c r="F147" s="147"/>
    </row>
    <row r="148" customFormat="false" ht="15" hidden="false" customHeight="false" outlineLevel="0" collapsed="false">
      <c r="B148" s="144" t="s">
        <v>837</v>
      </c>
      <c r="C148" s="145" t="n">
        <v>-29400</v>
      </c>
      <c r="D148" s="165" t="n">
        <v>1157.6333</v>
      </c>
      <c r="E148" s="165" t="n">
        <v>1129.05</v>
      </c>
      <c r="F148" s="147"/>
    </row>
    <row r="149" customFormat="false" ht="15" hidden="false" customHeight="false" outlineLevel="0" collapsed="false">
      <c r="B149" s="144" t="s">
        <v>842</v>
      </c>
      <c r="C149" s="145" t="n">
        <v>-14400</v>
      </c>
      <c r="D149" s="165" t="n">
        <v>2301.7865</v>
      </c>
      <c r="E149" s="165" t="n">
        <v>2177.35</v>
      </c>
      <c r="F149" s="147"/>
    </row>
    <row r="150" customFormat="false" ht="15" hidden="false" customHeight="false" outlineLevel="0" collapsed="false">
      <c r="B150" s="144" t="s">
        <v>843</v>
      </c>
      <c r="C150" s="145" t="n">
        <v>-28200</v>
      </c>
      <c r="D150" s="165" t="n">
        <v>2420.8126</v>
      </c>
      <c r="E150" s="165" t="n">
        <v>2370.4</v>
      </c>
      <c r="F150" s="147"/>
    </row>
    <row r="151" customFormat="false" ht="15" hidden="false" customHeight="false" outlineLevel="0" collapsed="false">
      <c r="B151" s="144" t="s">
        <v>855</v>
      </c>
      <c r="C151" s="145" t="n">
        <v>-17100</v>
      </c>
      <c r="D151" s="165" t="n">
        <v>929.7851</v>
      </c>
      <c r="E151" s="165" t="n">
        <v>922.1</v>
      </c>
      <c r="F151" s="147"/>
    </row>
    <row r="152" customFormat="false" ht="15" hidden="false" customHeight="false" outlineLevel="0" collapsed="false">
      <c r="B152" s="144" t="s">
        <v>859</v>
      </c>
      <c r="C152" s="145" t="n">
        <v>-192000</v>
      </c>
      <c r="D152" s="165" t="n">
        <v>220.9621</v>
      </c>
      <c r="E152" s="165" t="n">
        <v>215.8</v>
      </c>
      <c r="F152" s="147"/>
    </row>
    <row r="153" customFormat="false" ht="15" hidden="false" customHeight="false" outlineLevel="0" collapsed="false">
      <c r="B153" s="144" t="s">
        <v>906</v>
      </c>
      <c r="C153" s="145" t="n">
        <v>-11400</v>
      </c>
      <c r="D153" s="165" t="n">
        <v>3653.6225</v>
      </c>
      <c r="E153" s="165" t="n">
        <v>3560.35</v>
      </c>
      <c r="F153" s="147"/>
    </row>
    <row r="154" customFormat="false" ht="15" hidden="false" customHeight="false" outlineLevel="0" collapsed="false">
      <c r="B154" s="144" t="s">
        <v>907</v>
      </c>
      <c r="C154" s="145" t="n">
        <v>-49950</v>
      </c>
      <c r="D154" s="165" t="n">
        <v>706.0176</v>
      </c>
      <c r="E154" s="165" t="n">
        <v>718.65</v>
      </c>
      <c r="F154" s="147"/>
    </row>
    <row r="155" customFormat="false" ht="15" hidden="false" customHeight="false" outlineLevel="0" collapsed="false">
      <c r="B155" s="144" t="s">
        <v>910</v>
      </c>
      <c r="C155" s="145" t="n">
        <v>-40375</v>
      </c>
      <c r="D155" s="165" t="n">
        <v>1204.3022</v>
      </c>
      <c r="E155" s="165" t="n">
        <v>1219.6</v>
      </c>
      <c r="F155" s="147"/>
    </row>
    <row r="156" customFormat="false" ht="15" hidden="false" customHeight="false" outlineLevel="0" collapsed="false">
      <c r="B156" s="144" t="s">
        <v>911</v>
      </c>
      <c r="C156" s="145" t="n">
        <v>-21000</v>
      </c>
      <c r="D156" s="165" t="n">
        <v>1424.7836</v>
      </c>
      <c r="E156" s="165" t="n">
        <v>1409</v>
      </c>
      <c r="F156" s="147"/>
    </row>
    <row r="157" customFormat="false" ht="15" hidden="false" customHeight="false" outlineLevel="0" collapsed="false">
      <c r="B157" s="144" t="s">
        <v>916</v>
      </c>
      <c r="C157" s="145" t="n">
        <v>-6400</v>
      </c>
      <c r="D157" s="165" t="n">
        <v>6940.7476</v>
      </c>
      <c r="E157" s="165" t="n">
        <v>6586.35</v>
      </c>
      <c r="F157" s="147"/>
    </row>
    <row r="158" customFormat="false" ht="15" hidden="false" customHeight="false" outlineLevel="0" collapsed="false">
      <c r="B158" s="144" t="s">
        <v>917</v>
      </c>
      <c r="C158" s="145" t="n">
        <v>-32500</v>
      </c>
      <c r="D158" s="165" t="n">
        <v>837.0483</v>
      </c>
      <c r="E158" s="165" t="n">
        <v>886.95</v>
      </c>
      <c r="F158" s="147"/>
    </row>
    <row r="159" customFormat="false" ht="15" hidden="false" customHeight="false" outlineLevel="0" collapsed="false">
      <c r="B159" s="144" t="s">
        <v>918</v>
      </c>
      <c r="C159" s="145" t="n">
        <v>-87100</v>
      </c>
      <c r="D159" s="165" t="n">
        <v>687.2715</v>
      </c>
      <c r="E159" s="165" t="n">
        <v>667.1</v>
      </c>
      <c r="F159" s="147"/>
    </row>
    <row r="162" customFormat="false" ht="12.75" hidden="false" customHeight="false" outlineLevel="0" collapsed="false">
      <c r="B162" s="148" t="s">
        <v>1346</v>
      </c>
      <c r="C162" s="166" t="n">
        <v>0.3659</v>
      </c>
    </row>
    <row r="164" customFormat="false" ht="15" hidden="false" customHeight="false" outlineLevel="0" collapsed="false">
      <c r="B164" s="109" t="s">
        <v>923</v>
      </c>
      <c r="C164" s="167"/>
    </row>
    <row r="165" customFormat="false" ht="15.75" hidden="false" customHeight="false" outlineLevel="0" collapsed="false">
      <c r="B165" s="149" t="s">
        <v>924</v>
      </c>
      <c r="C165" s="150" t="s">
        <v>1172</v>
      </c>
    </row>
    <row r="166" customFormat="false" ht="15" hidden="false" customHeight="false" outlineLevel="0" collapsed="false">
      <c r="B166" s="168" t="s">
        <v>933</v>
      </c>
      <c r="C166" s="169" t="n">
        <v>1</v>
      </c>
    </row>
    <row r="167" customFormat="false" ht="15" hidden="false" customHeight="false" outlineLevel="0" collapsed="false">
      <c r="B167" s="168" t="s">
        <v>937</v>
      </c>
      <c r="C167" s="169" t="n">
        <v>1</v>
      </c>
    </row>
    <row r="168" customFormat="false" ht="15" hidden="false" customHeight="false" outlineLevel="0" collapsed="false">
      <c r="B168" s="168" t="s">
        <v>945</v>
      </c>
      <c r="C168" s="169" t="n">
        <v>4</v>
      </c>
    </row>
    <row r="169" customFormat="false" ht="15" hidden="false" customHeight="false" outlineLevel="0" collapsed="false">
      <c r="B169" s="168" t="s">
        <v>948</v>
      </c>
      <c r="C169" s="169" t="n">
        <v>2</v>
      </c>
    </row>
    <row r="170" customFormat="false" ht="15" hidden="false" customHeight="false" outlineLevel="0" collapsed="false">
      <c r="B170" s="168" t="s">
        <v>989</v>
      </c>
      <c r="C170" s="169" t="n">
        <v>6</v>
      </c>
    </row>
    <row r="171" customFormat="false" ht="15" hidden="false" customHeight="false" outlineLevel="0" collapsed="false">
      <c r="B171" s="168" t="s">
        <v>1010</v>
      </c>
      <c r="C171" s="169" t="n">
        <v>7</v>
      </c>
    </row>
    <row r="172" customFormat="false" ht="15" hidden="false" customHeight="false" outlineLevel="0" collapsed="false">
      <c r="B172" s="168" t="s">
        <v>1014</v>
      </c>
      <c r="C172" s="169" t="n">
        <v>1</v>
      </c>
    </row>
    <row r="173" customFormat="false" ht="15" hidden="false" customHeight="false" outlineLevel="0" collapsed="false">
      <c r="B173" s="168" t="s">
        <v>1019</v>
      </c>
      <c r="C173" s="169" t="n">
        <v>2</v>
      </c>
    </row>
    <row r="174" customFormat="false" ht="15" hidden="false" customHeight="false" outlineLevel="0" collapsed="false">
      <c r="B174" s="168" t="s">
        <v>1024</v>
      </c>
      <c r="C174" s="169" t="n">
        <v>6</v>
      </c>
    </row>
    <row r="175" customFormat="false" ht="15" hidden="false" customHeight="false" outlineLevel="0" collapsed="false">
      <c r="B175" s="168" t="s">
        <v>1047</v>
      </c>
      <c r="C175" s="169" t="n">
        <v>2</v>
      </c>
    </row>
    <row r="176" customFormat="false" ht="15" hidden="false" customHeight="false" outlineLevel="0" collapsed="false">
      <c r="B176" s="168" t="s">
        <v>1048</v>
      </c>
      <c r="C176" s="169" t="n">
        <v>2</v>
      </c>
    </row>
    <row r="177" customFormat="false" ht="15" hidden="false" customHeight="false" outlineLevel="0" collapsed="false">
      <c r="B177" s="168" t="s">
        <v>1076</v>
      </c>
      <c r="C177" s="169" t="n">
        <v>2</v>
      </c>
    </row>
    <row r="178" customFormat="false" ht="15" hidden="false" customHeight="false" outlineLevel="0" collapsed="false">
      <c r="B178" s="168" t="s">
        <v>1077</v>
      </c>
      <c r="C178" s="169" t="n">
        <v>1</v>
      </c>
    </row>
    <row r="179" customFormat="false" ht="15" hidden="false" customHeight="false" outlineLevel="0" collapsed="false">
      <c r="B179" s="168" t="s">
        <v>1138</v>
      </c>
      <c r="C179" s="169" t="n">
        <v>5</v>
      </c>
    </row>
    <row r="180" customFormat="false" ht="15" hidden="false" customHeight="false" outlineLevel="0" collapsed="false">
      <c r="B180" s="168" t="s">
        <v>1143</v>
      </c>
      <c r="C180" s="169" t="n">
        <v>2</v>
      </c>
    </row>
    <row r="181" customFormat="false" ht="15" hidden="false" customHeight="false" outlineLevel="0" collapsed="false">
      <c r="B181" s="168" t="s">
        <v>1145</v>
      </c>
      <c r="C181" s="169" t="n">
        <v>3</v>
      </c>
    </row>
    <row r="182" customFormat="false" ht="15" hidden="false" customHeight="false" outlineLevel="0" collapsed="false">
      <c r="B182" s="168" t="s">
        <v>1146</v>
      </c>
      <c r="C182" s="169" t="n">
        <v>2</v>
      </c>
    </row>
    <row r="183" customFormat="false" ht="15" hidden="false" customHeight="false" outlineLevel="0" collapsed="false">
      <c r="B183" s="168" t="s">
        <v>1154</v>
      </c>
      <c r="C183" s="169" t="n">
        <v>3</v>
      </c>
    </row>
    <row r="184" customFormat="false" ht="15" hidden="false" customHeight="false" outlineLevel="0" collapsed="false">
      <c r="B184" s="168" t="s">
        <v>1155</v>
      </c>
      <c r="C184" s="169" t="n">
        <v>2</v>
      </c>
    </row>
    <row r="185" customFormat="false" ht="15" hidden="false" customHeight="false" outlineLevel="0" collapsed="false">
      <c r="B185" s="170"/>
      <c r="C185" s="171"/>
    </row>
    <row r="186" customFormat="false" ht="15.75" hidden="false" customHeight="false" outlineLevel="0" collapsed="false">
      <c r="B186" s="149" t="s">
        <v>1348</v>
      </c>
      <c r="C186" s="150" t="s">
        <v>1172</v>
      </c>
    </row>
    <row r="187" customFormat="false" ht="15" hidden="false" customHeight="false" outlineLevel="0" collapsed="false">
      <c r="B187" s="168" t="s">
        <v>933</v>
      </c>
      <c r="C187" s="169" t="n">
        <v>1</v>
      </c>
    </row>
    <row r="188" customFormat="false" ht="15" hidden="false" customHeight="false" outlineLevel="0" collapsed="false">
      <c r="B188" s="168" t="s">
        <v>937</v>
      </c>
      <c r="C188" s="169" t="n">
        <v>1</v>
      </c>
    </row>
    <row r="189" customFormat="false" ht="15" hidden="false" customHeight="false" outlineLevel="0" collapsed="false">
      <c r="B189" s="168" t="s">
        <v>945</v>
      </c>
      <c r="C189" s="169" t="n">
        <v>4</v>
      </c>
    </row>
    <row r="190" customFormat="false" ht="15" hidden="false" customHeight="false" outlineLevel="0" collapsed="false">
      <c r="B190" s="168" t="s">
        <v>948</v>
      </c>
      <c r="C190" s="169" t="n">
        <v>2</v>
      </c>
    </row>
    <row r="191" customFormat="false" ht="15" hidden="false" customHeight="false" outlineLevel="0" collapsed="false">
      <c r="B191" s="168" t="s">
        <v>989</v>
      </c>
      <c r="C191" s="169" t="n">
        <v>6</v>
      </c>
    </row>
    <row r="192" customFormat="false" ht="15" hidden="false" customHeight="false" outlineLevel="0" collapsed="false">
      <c r="B192" s="168" t="s">
        <v>1010</v>
      </c>
      <c r="C192" s="169" t="n">
        <v>7</v>
      </c>
    </row>
    <row r="193" customFormat="false" ht="15" hidden="false" customHeight="false" outlineLevel="0" collapsed="false">
      <c r="B193" s="168" t="s">
        <v>1014</v>
      </c>
      <c r="C193" s="169" t="n">
        <v>1</v>
      </c>
    </row>
    <row r="194" customFormat="false" ht="15" hidden="false" customHeight="false" outlineLevel="0" collapsed="false">
      <c r="B194" s="168" t="s">
        <v>1019</v>
      </c>
      <c r="C194" s="169" t="n">
        <v>2</v>
      </c>
    </row>
    <row r="195" customFormat="false" ht="15" hidden="false" customHeight="false" outlineLevel="0" collapsed="false">
      <c r="B195" s="168" t="s">
        <v>1024</v>
      </c>
      <c r="C195" s="169" t="n">
        <v>6</v>
      </c>
    </row>
    <row r="196" customFormat="false" ht="15" hidden="false" customHeight="false" outlineLevel="0" collapsed="false">
      <c r="B196" s="168" t="s">
        <v>1047</v>
      </c>
      <c r="C196" s="169" t="n">
        <v>2</v>
      </c>
    </row>
    <row r="197" customFormat="false" ht="15" hidden="false" customHeight="false" outlineLevel="0" collapsed="false">
      <c r="B197" s="168" t="s">
        <v>1048</v>
      </c>
      <c r="C197" s="169" t="n">
        <v>2</v>
      </c>
    </row>
    <row r="198" customFormat="false" ht="15" hidden="false" customHeight="false" outlineLevel="0" collapsed="false">
      <c r="B198" s="168" t="s">
        <v>1076</v>
      </c>
      <c r="C198" s="169" t="n">
        <v>2</v>
      </c>
    </row>
    <row r="199" customFormat="false" ht="15" hidden="false" customHeight="false" outlineLevel="0" collapsed="false">
      <c r="B199" s="168" t="s">
        <v>1077</v>
      </c>
      <c r="C199" s="169" t="n">
        <v>1</v>
      </c>
    </row>
    <row r="200" customFormat="false" ht="15" hidden="false" customHeight="false" outlineLevel="0" collapsed="false">
      <c r="B200" s="168" t="s">
        <v>1138</v>
      </c>
      <c r="C200" s="169" t="n">
        <v>5</v>
      </c>
    </row>
    <row r="201" customFormat="false" ht="15" hidden="false" customHeight="false" outlineLevel="0" collapsed="false">
      <c r="B201" s="168" t="s">
        <v>1143</v>
      </c>
      <c r="C201" s="169" t="n">
        <v>2</v>
      </c>
    </row>
    <row r="202" customFormat="false" ht="15" hidden="false" customHeight="false" outlineLevel="0" collapsed="false">
      <c r="B202" s="168" t="s">
        <v>1145</v>
      </c>
      <c r="C202" s="169" t="n">
        <v>3</v>
      </c>
    </row>
    <row r="203" customFormat="false" ht="15" hidden="false" customHeight="false" outlineLevel="0" collapsed="false">
      <c r="B203" s="168" t="s">
        <v>1146</v>
      </c>
      <c r="C203" s="169" t="n">
        <v>2</v>
      </c>
    </row>
    <row r="204" customFormat="false" ht="15" hidden="false" customHeight="false" outlineLevel="0" collapsed="false">
      <c r="B204" s="168" t="s">
        <v>1154</v>
      </c>
      <c r="C204" s="169" t="n">
        <v>3</v>
      </c>
    </row>
    <row r="205" customFormat="false" ht="15" hidden="false" customHeight="false" outlineLevel="0" collapsed="false">
      <c r="B205" s="168" t="s">
        <v>1155</v>
      </c>
      <c r="C205" s="169" t="n">
        <v>2</v>
      </c>
    </row>
    <row r="208" customFormat="false" ht="15.75" hidden="false" customHeight="false" outlineLevel="0" collapsed="false">
      <c r="B208" s="111" t="s">
        <v>1162</v>
      </c>
      <c r="C208" s="150" t="s">
        <v>1174</v>
      </c>
    </row>
    <row r="209" customFormat="false" ht="15" hidden="false" customHeight="false" outlineLevel="0" collapsed="false">
      <c r="B209" s="168" t="s">
        <v>933</v>
      </c>
      <c r="C209" s="151" t="n">
        <v>61962621.75</v>
      </c>
    </row>
    <row r="210" customFormat="false" ht="15" hidden="false" customHeight="false" outlineLevel="0" collapsed="false">
      <c r="B210" s="168" t="s">
        <v>937</v>
      </c>
      <c r="C210" s="151" t="n">
        <v>8044874.4</v>
      </c>
    </row>
    <row r="211" customFormat="false" ht="15" hidden="false" customHeight="false" outlineLevel="0" collapsed="false">
      <c r="B211" s="168" t="s">
        <v>945</v>
      </c>
      <c r="C211" s="151" t="n">
        <v>26530762.65</v>
      </c>
    </row>
    <row r="212" customFormat="false" ht="15" hidden="false" customHeight="false" outlineLevel="0" collapsed="false">
      <c r="B212" s="168" t="s">
        <v>948</v>
      </c>
      <c r="C212" s="151" t="n">
        <v>24139875.23</v>
      </c>
    </row>
    <row r="213" customFormat="false" ht="15" hidden="false" customHeight="false" outlineLevel="0" collapsed="false">
      <c r="B213" s="168" t="s">
        <v>989</v>
      </c>
      <c r="C213" s="151" t="n">
        <v>25028034.98</v>
      </c>
    </row>
    <row r="214" customFormat="false" ht="15" hidden="false" customHeight="false" outlineLevel="0" collapsed="false">
      <c r="B214" s="168" t="s">
        <v>1010</v>
      </c>
      <c r="C214" s="151" t="n">
        <v>46300203.81</v>
      </c>
    </row>
    <row r="215" customFormat="false" ht="15" hidden="false" customHeight="false" outlineLevel="0" collapsed="false">
      <c r="B215" s="168" t="s">
        <v>1014</v>
      </c>
      <c r="C215" s="151" t="n">
        <v>61748566.2</v>
      </c>
    </row>
    <row r="216" customFormat="false" ht="15" hidden="false" customHeight="false" outlineLevel="0" collapsed="false">
      <c r="B216" s="168" t="s">
        <v>1019</v>
      </c>
      <c r="C216" s="151" t="n">
        <v>34404435.18</v>
      </c>
    </row>
    <row r="217" customFormat="false" ht="15" hidden="false" customHeight="false" outlineLevel="0" collapsed="false">
      <c r="B217" s="168" t="s">
        <v>1024</v>
      </c>
      <c r="C217" s="151" t="n">
        <v>49729949.82</v>
      </c>
    </row>
    <row r="218" customFormat="false" ht="15" hidden="false" customHeight="false" outlineLevel="0" collapsed="false">
      <c r="B218" s="168" t="s">
        <v>1047</v>
      </c>
      <c r="C218" s="151" t="n">
        <v>62018553.92</v>
      </c>
    </row>
    <row r="219" customFormat="false" ht="15" hidden="false" customHeight="false" outlineLevel="0" collapsed="false">
      <c r="B219" s="168" t="s">
        <v>1048</v>
      </c>
      <c r="C219" s="151" t="n">
        <v>18553916.16</v>
      </c>
    </row>
    <row r="220" customFormat="false" ht="15" hidden="false" customHeight="false" outlineLevel="0" collapsed="false">
      <c r="B220" s="168" t="s">
        <v>1076</v>
      </c>
      <c r="C220" s="151" t="n">
        <v>26996624.51</v>
      </c>
    </row>
    <row r="221" customFormat="false" ht="15" hidden="false" customHeight="false" outlineLevel="0" collapsed="false">
      <c r="B221" s="168" t="s">
        <v>1077</v>
      </c>
      <c r="C221" s="151" t="n">
        <v>2238125</v>
      </c>
    </row>
    <row r="222" customFormat="false" ht="15" hidden="false" customHeight="false" outlineLevel="0" collapsed="false">
      <c r="B222" s="168" t="s">
        <v>1138</v>
      </c>
      <c r="C222" s="151" t="n">
        <v>49702341.43</v>
      </c>
    </row>
    <row r="223" customFormat="false" ht="15" hidden="false" customHeight="false" outlineLevel="0" collapsed="false">
      <c r="B223" s="168" t="s">
        <v>1143</v>
      </c>
      <c r="C223" s="151" t="n">
        <v>50008559.79</v>
      </c>
    </row>
    <row r="224" customFormat="false" ht="15" hidden="false" customHeight="false" outlineLevel="0" collapsed="false">
      <c r="B224" s="168" t="s">
        <v>1145</v>
      </c>
      <c r="C224" s="151" t="n">
        <v>34906192.61</v>
      </c>
    </row>
    <row r="225" customFormat="false" ht="15" hidden="false" customHeight="false" outlineLevel="0" collapsed="false">
      <c r="B225" s="168" t="s">
        <v>1146</v>
      </c>
      <c r="C225" s="151" t="n">
        <v>29852579.16</v>
      </c>
    </row>
    <row r="226" customFormat="false" ht="15" hidden="false" customHeight="false" outlineLevel="0" collapsed="false">
      <c r="B226" s="168" t="s">
        <v>1154</v>
      </c>
      <c r="C226" s="151" t="n">
        <v>42559599.82</v>
      </c>
    </row>
    <row r="227" customFormat="false" ht="15" hidden="false" customHeight="false" outlineLevel="0" collapsed="false">
      <c r="B227" s="168" t="s">
        <v>1155</v>
      </c>
      <c r="C227" s="151" t="n">
        <v>45044088.83</v>
      </c>
    </row>
    <row r="228" customFormat="false" ht="15.75" hidden="false" customHeight="false" outlineLevel="0" collapsed="false">
      <c r="B228" s="170"/>
      <c r="C228" s="115" t="n">
        <f aca="false">SUM(C209:C227)</f>
        <v>699769905.25</v>
      </c>
    </row>
    <row r="229" customFormat="false" ht="15" hidden="false" customHeight="false" outlineLevel="0" collapsed="false">
      <c r="B229" s="170"/>
    </row>
    <row r="230" customFormat="false" ht="15.75" hidden="false" customHeight="false" outlineLevel="0" collapsed="false">
      <c r="B230" s="111" t="s">
        <v>1164</v>
      </c>
      <c r="C230" s="150" t="s">
        <v>1174</v>
      </c>
    </row>
    <row r="231" customFormat="false" ht="15" hidden="false" customHeight="false" outlineLevel="0" collapsed="false">
      <c r="B231" s="168" t="s">
        <v>933</v>
      </c>
      <c r="C231" s="105" t="n">
        <v>62858979.23</v>
      </c>
    </row>
    <row r="232" customFormat="false" ht="15" hidden="false" customHeight="false" outlineLevel="0" collapsed="false">
      <c r="B232" s="168" t="s">
        <v>937</v>
      </c>
      <c r="C232" s="105" t="n">
        <v>8741398.23</v>
      </c>
    </row>
    <row r="233" customFormat="false" ht="15" hidden="false" customHeight="false" outlineLevel="0" collapsed="false">
      <c r="B233" s="168" t="s">
        <v>945</v>
      </c>
      <c r="C233" s="105" t="n">
        <v>26709860.89</v>
      </c>
    </row>
    <row r="234" customFormat="false" ht="15" hidden="false" customHeight="false" outlineLevel="0" collapsed="false">
      <c r="B234" s="168" t="s">
        <v>948</v>
      </c>
      <c r="C234" s="105" t="n">
        <v>24667053.59</v>
      </c>
    </row>
    <row r="235" customFormat="false" ht="15" hidden="false" customHeight="false" outlineLevel="0" collapsed="false">
      <c r="B235" s="168" t="s">
        <v>989</v>
      </c>
      <c r="C235" s="105" t="n">
        <v>23053400.91</v>
      </c>
    </row>
    <row r="236" customFormat="false" ht="15" hidden="false" customHeight="false" outlineLevel="0" collapsed="false">
      <c r="B236" s="168" t="s">
        <v>1010</v>
      </c>
      <c r="C236" s="105" t="n">
        <v>46169607.37</v>
      </c>
    </row>
    <row r="237" customFormat="false" ht="15" hidden="false" customHeight="false" outlineLevel="0" collapsed="false">
      <c r="B237" s="168" t="s">
        <v>1014</v>
      </c>
      <c r="C237" s="105" t="n">
        <v>63220580.94</v>
      </c>
    </row>
    <row r="238" customFormat="false" ht="15" hidden="false" customHeight="false" outlineLevel="0" collapsed="false">
      <c r="B238" s="168" t="s">
        <v>1019</v>
      </c>
      <c r="C238" s="105" t="n">
        <v>35218154.11</v>
      </c>
    </row>
    <row r="239" customFormat="false" ht="15" hidden="false" customHeight="false" outlineLevel="0" collapsed="false">
      <c r="B239" s="168" t="s">
        <v>1024</v>
      </c>
      <c r="C239" s="105" t="n">
        <v>45022251.66</v>
      </c>
    </row>
    <row r="240" customFormat="false" ht="15" hidden="false" customHeight="false" outlineLevel="0" collapsed="false">
      <c r="B240" s="168" t="s">
        <v>1047</v>
      </c>
      <c r="C240" s="105" t="n">
        <v>61237413.29</v>
      </c>
    </row>
    <row r="241" customFormat="false" ht="15" hidden="false" customHeight="false" outlineLevel="0" collapsed="false">
      <c r="B241" s="168" t="s">
        <v>1048</v>
      </c>
      <c r="C241" s="105" t="n">
        <v>19089273.49</v>
      </c>
    </row>
    <row r="242" customFormat="false" ht="15" hidden="false" customHeight="false" outlineLevel="0" collapsed="false">
      <c r="B242" s="168" t="s">
        <v>1076</v>
      </c>
      <c r="C242" s="105" t="n">
        <v>29126098.17</v>
      </c>
    </row>
    <row r="243" customFormat="false" ht="15" hidden="false" customHeight="false" outlineLevel="0" collapsed="false">
      <c r="B243" s="168" t="s">
        <v>1077</v>
      </c>
      <c r="C243" s="105" t="n">
        <v>2083224.91</v>
      </c>
    </row>
    <row r="244" customFormat="false" ht="15" hidden="false" customHeight="false" outlineLevel="0" collapsed="false">
      <c r="B244" s="168" t="s">
        <v>1138</v>
      </c>
      <c r="C244" s="105" t="n">
        <v>50601607.49</v>
      </c>
    </row>
    <row r="245" customFormat="false" ht="15" hidden="false" customHeight="false" outlineLevel="0" collapsed="false">
      <c r="B245" s="168" t="s">
        <v>1143</v>
      </c>
      <c r="C245" s="105" t="n">
        <v>48011503.64</v>
      </c>
    </row>
    <row r="246" customFormat="false" ht="15" hidden="false" customHeight="false" outlineLevel="0" collapsed="false">
      <c r="B246" s="168" t="s">
        <v>1145</v>
      </c>
      <c r="C246" s="105" t="n">
        <v>36444901.55</v>
      </c>
    </row>
    <row r="247" customFormat="false" ht="15" hidden="false" customHeight="false" outlineLevel="0" collapsed="false">
      <c r="B247" s="168" t="s">
        <v>1146</v>
      </c>
      <c r="C247" s="105" t="n">
        <v>33004154.08</v>
      </c>
    </row>
    <row r="248" customFormat="false" ht="15" hidden="false" customHeight="false" outlineLevel="0" collapsed="false">
      <c r="B248" s="168" t="s">
        <v>1154</v>
      </c>
      <c r="C248" s="105" t="n">
        <v>43862298.58</v>
      </c>
    </row>
    <row r="249" customFormat="false" ht="15" hidden="false" customHeight="false" outlineLevel="0" collapsed="false">
      <c r="B249" s="168" t="s">
        <v>1155</v>
      </c>
      <c r="C249" s="105" t="n">
        <v>51676085.27</v>
      </c>
    </row>
    <row r="250" customFormat="false" ht="15.75" hidden="false" customHeight="false" outlineLevel="0" collapsed="false">
      <c r="B250" s="170"/>
      <c r="C250" s="115" t="n">
        <f aca="false">SUM(C231:C249)</f>
        <v>710797847.4</v>
      </c>
    </row>
    <row r="251" customFormat="false" ht="15" hidden="false" customHeight="false" outlineLevel="0" collapsed="false">
      <c r="B251" s="170"/>
    </row>
    <row r="252" customFormat="false" ht="15.75" hidden="false" customHeight="false" outlineLevel="0" collapsed="false">
      <c r="B252" s="107" t="s">
        <v>1349</v>
      </c>
      <c r="C252" s="115" t="n">
        <f aca="false">+C250-C228</f>
        <v>11027942.15</v>
      </c>
    </row>
    <row r="254" s="82" customFormat="true" ht="15" hidden="false" customHeight="false" outlineLevel="0" collapsed="false">
      <c r="B254" s="117" t="s">
        <v>1406</v>
      </c>
      <c r="C254" s="153" t="n">
        <v>44620</v>
      </c>
      <c r="D254" s="118"/>
      <c r="E254" s="119"/>
      <c r="F254" s="120"/>
      <c r="G254" s="100"/>
      <c r="H254" s="100"/>
    </row>
    <row r="255" s="82" customFormat="true" ht="51" hidden="false" customHeight="false" outlineLevel="0" collapsed="false">
      <c r="B255" s="121" t="s">
        <v>778</v>
      </c>
      <c r="C255" s="121" t="s">
        <v>1168</v>
      </c>
      <c r="D255" s="122" t="s">
        <v>780</v>
      </c>
      <c r="E255" s="123" t="s">
        <v>781</v>
      </c>
      <c r="F255" s="92" t="s">
        <v>782</v>
      </c>
      <c r="G255" s="100"/>
      <c r="H255" s="100"/>
    </row>
    <row r="256" s="124" customFormat="true" ht="15" hidden="false" customHeight="true" outlineLevel="0" collapsed="false">
      <c r="B256" s="125" t="s">
        <v>752</v>
      </c>
      <c r="C256" s="125" t="s">
        <v>752</v>
      </c>
      <c r="D256" s="125" t="s">
        <v>752</v>
      </c>
      <c r="E256" s="125" t="s">
        <v>752</v>
      </c>
      <c r="F256" s="127" t="s">
        <v>1351</v>
      </c>
      <c r="G256" s="128"/>
      <c r="H256" s="128"/>
    </row>
    <row r="257" s="82" customFormat="true" ht="12.75" hidden="false" customHeight="false" outlineLevel="0" collapsed="false">
      <c r="B257" s="129" t="s">
        <v>1353</v>
      </c>
      <c r="C257" s="129"/>
      <c r="D257" s="129"/>
      <c r="E257" s="129"/>
      <c r="F257" s="120"/>
      <c r="G257" s="100"/>
      <c r="H257" s="100"/>
    </row>
    <row r="258" s="82" customFormat="true" ht="12.75" hidden="false" customHeight="false" outlineLevel="0" collapsed="false">
      <c r="B258" s="129"/>
      <c r="C258" s="129"/>
      <c r="D258" s="129"/>
      <c r="E258" s="129"/>
      <c r="F258" s="120"/>
      <c r="G258" s="100"/>
      <c r="H258" s="100"/>
    </row>
    <row r="259" s="82" customFormat="true" ht="12.75" hidden="false" customHeight="false" outlineLevel="0" collapsed="false">
      <c r="B259" s="172" t="s">
        <v>1169</v>
      </c>
      <c r="C259" s="125" t="s">
        <v>752</v>
      </c>
      <c r="D259" s="129"/>
      <c r="E259" s="129"/>
      <c r="F259" s="120"/>
      <c r="G259" s="100"/>
      <c r="H259" s="100"/>
    </row>
    <row r="260" s="82" customFormat="true" ht="12.75" hidden="false" customHeight="false" outlineLevel="0" collapsed="false">
      <c r="B260" s="129"/>
      <c r="C260" s="129"/>
      <c r="D260" s="129"/>
      <c r="E260" s="129"/>
      <c r="F260" s="120"/>
      <c r="G260" s="100"/>
      <c r="H260" s="100"/>
    </row>
    <row r="261" s="82" customFormat="true" ht="15" hidden="false" customHeight="false" outlineLevel="0" collapsed="false">
      <c r="B261" s="109" t="s">
        <v>1170</v>
      </c>
      <c r="C261" s="129"/>
      <c r="E261" s="129"/>
      <c r="F261" s="120"/>
      <c r="G261" s="100"/>
      <c r="H261" s="100"/>
    </row>
    <row r="262" s="82" customFormat="true" ht="12.75" hidden="false" customHeight="false" outlineLevel="0" collapsed="false">
      <c r="B262" s="129"/>
      <c r="C262" s="129"/>
      <c r="E262" s="129"/>
      <c r="F262" s="120"/>
      <c r="G262" s="100"/>
      <c r="H262" s="100"/>
    </row>
    <row r="263" s="82" customFormat="true" ht="15" hidden="false" customHeight="false" outlineLevel="0" collapsed="false">
      <c r="B263" s="131"/>
      <c r="C263" s="132"/>
      <c r="E263" s="129"/>
      <c r="F263" s="120"/>
      <c r="G263" s="100"/>
      <c r="H263" s="100"/>
    </row>
    <row r="264" s="82" customFormat="true" ht="15" hidden="false" customHeight="false" outlineLevel="0" collapsed="false">
      <c r="B264" s="131" t="s">
        <v>1171</v>
      </c>
      <c r="C264" s="132" t="s">
        <v>1172</v>
      </c>
      <c r="E264" s="129"/>
      <c r="F264" s="120"/>
      <c r="G264" s="100"/>
      <c r="H264" s="100"/>
    </row>
    <row r="265" s="82" customFormat="true" ht="15" hidden="false" customHeight="false" outlineLevel="0" collapsed="false">
      <c r="B265" s="168" t="s">
        <v>933</v>
      </c>
      <c r="C265" s="169" t="n">
        <v>1</v>
      </c>
      <c r="E265" s="129"/>
      <c r="F265" s="120"/>
      <c r="G265" s="100"/>
      <c r="H265" s="100"/>
    </row>
    <row r="266" s="82" customFormat="true" ht="15" hidden="false" customHeight="false" outlineLevel="0" collapsed="false">
      <c r="B266" s="168" t="s">
        <v>937</v>
      </c>
      <c r="C266" s="169" t="n">
        <v>1</v>
      </c>
      <c r="E266" s="129"/>
      <c r="F266" s="120"/>
      <c r="G266" s="100"/>
      <c r="H266" s="100"/>
    </row>
    <row r="267" s="82" customFormat="true" ht="15" hidden="false" customHeight="false" outlineLevel="0" collapsed="false">
      <c r="B267" s="168" t="s">
        <v>945</v>
      </c>
      <c r="C267" s="169" t="n">
        <v>4</v>
      </c>
      <c r="E267" s="129"/>
      <c r="F267" s="120"/>
      <c r="G267" s="100"/>
      <c r="H267" s="100"/>
    </row>
    <row r="268" s="82" customFormat="true" ht="15" hidden="false" customHeight="false" outlineLevel="0" collapsed="false">
      <c r="B268" s="168" t="s">
        <v>948</v>
      </c>
      <c r="C268" s="169" t="n">
        <v>2</v>
      </c>
      <c r="E268" s="129"/>
      <c r="F268" s="120"/>
      <c r="G268" s="100"/>
      <c r="H268" s="100"/>
    </row>
    <row r="269" s="82" customFormat="true" ht="15" hidden="false" customHeight="false" outlineLevel="0" collapsed="false">
      <c r="B269" s="168" t="s">
        <v>989</v>
      </c>
      <c r="C269" s="169" t="n">
        <v>6</v>
      </c>
      <c r="E269" s="129"/>
      <c r="F269" s="120"/>
      <c r="G269" s="100"/>
      <c r="H269" s="100"/>
    </row>
    <row r="270" s="82" customFormat="true" ht="15" hidden="false" customHeight="false" outlineLevel="0" collapsed="false">
      <c r="B270" s="168" t="s">
        <v>1010</v>
      </c>
      <c r="C270" s="169" t="n">
        <v>7</v>
      </c>
      <c r="E270" s="129"/>
      <c r="F270" s="120"/>
      <c r="G270" s="100"/>
      <c r="H270" s="100"/>
    </row>
    <row r="271" s="82" customFormat="true" ht="15" hidden="false" customHeight="false" outlineLevel="0" collapsed="false">
      <c r="B271" s="168" t="s">
        <v>1014</v>
      </c>
      <c r="C271" s="169" t="n">
        <v>1</v>
      </c>
      <c r="E271" s="129"/>
      <c r="F271" s="120"/>
      <c r="G271" s="100"/>
      <c r="H271" s="100"/>
    </row>
    <row r="272" s="82" customFormat="true" ht="15" hidden="false" customHeight="false" outlineLevel="0" collapsed="false">
      <c r="B272" s="168" t="s">
        <v>1019</v>
      </c>
      <c r="C272" s="169" t="n">
        <v>2</v>
      </c>
      <c r="E272" s="129"/>
      <c r="F272" s="120"/>
      <c r="G272" s="100"/>
      <c r="H272" s="100"/>
    </row>
    <row r="273" s="82" customFormat="true" ht="15" hidden="false" customHeight="false" outlineLevel="0" collapsed="false">
      <c r="B273" s="168" t="s">
        <v>1024</v>
      </c>
      <c r="C273" s="169" t="n">
        <v>6</v>
      </c>
      <c r="E273" s="129"/>
      <c r="F273" s="120"/>
      <c r="G273" s="100"/>
      <c r="H273" s="100"/>
    </row>
    <row r="274" s="82" customFormat="true" ht="15" hidden="false" customHeight="false" outlineLevel="0" collapsed="false">
      <c r="B274" s="168" t="s">
        <v>1047</v>
      </c>
      <c r="C274" s="169" t="n">
        <v>2</v>
      </c>
      <c r="E274" s="129"/>
      <c r="F274" s="120"/>
      <c r="G274" s="100"/>
      <c r="H274" s="100"/>
    </row>
    <row r="275" s="82" customFormat="true" ht="15" hidden="false" customHeight="false" outlineLevel="0" collapsed="false">
      <c r="B275" s="168" t="s">
        <v>1048</v>
      </c>
      <c r="C275" s="169" t="n">
        <v>2</v>
      </c>
      <c r="E275" s="129"/>
      <c r="F275" s="120"/>
      <c r="G275" s="100"/>
      <c r="H275" s="100"/>
    </row>
    <row r="276" s="82" customFormat="true" ht="15" hidden="false" customHeight="false" outlineLevel="0" collapsed="false">
      <c r="B276" s="168" t="s">
        <v>1076</v>
      </c>
      <c r="C276" s="169" t="n">
        <v>2</v>
      </c>
      <c r="E276" s="129"/>
      <c r="F276" s="120"/>
      <c r="G276" s="100"/>
      <c r="H276" s="100"/>
    </row>
    <row r="277" s="82" customFormat="true" ht="15" hidden="false" customHeight="false" outlineLevel="0" collapsed="false">
      <c r="B277" s="168" t="s">
        <v>1077</v>
      </c>
      <c r="C277" s="169" t="n">
        <v>1</v>
      </c>
      <c r="E277" s="129"/>
      <c r="F277" s="120"/>
      <c r="G277" s="100"/>
      <c r="H277" s="100"/>
    </row>
    <row r="278" s="82" customFormat="true" ht="15" hidden="false" customHeight="false" outlineLevel="0" collapsed="false">
      <c r="B278" s="168" t="s">
        <v>1138</v>
      </c>
      <c r="C278" s="169" t="n">
        <v>5</v>
      </c>
      <c r="E278" s="129"/>
      <c r="F278" s="120"/>
      <c r="G278" s="100"/>
      <c r="H278" s="100"/>
    </row>
    <row r="279" s="82" customFormat="true" ht="15" hidden="false" customHeight="false" outlineLevel="0" collapsed="false">
      <c r="B279" s="168" t="s">
        <v>1143</v>
      </c>
      <c r="C279" s="169" t="n">
        <v>2</v>
      </c>
      <c r="E279" s="129"/>
      <c r="F279" s="120"/>
      <c r="G279" s="100"/>
      <c r="H279" s="100"/>
    </row>
    <row r="280" s="82" customFormat="true" ht="15" hidden="false" customHeight="false" outlineLevel="0" collapsed="false">
      <c r="B280" s="168" t="s">
        <v>1145</v>
      </c>
      <c r="C280" s="169" t="n">
        <v>3</v>
      </c>
      <c r="E280" s="129"/>
      <c r="F280" s="120"/>
      <c r="G280" s="100"/>
      <c r="H280" s="100"/>
    </row>
    <row r="281" s="82" customFormat="true" ht="15" hidden="false" customHeight="false" outlineLevel="0" collapsed="false">
      <c r="B281" s="168" t="s">
        <v>1146</v>
      </c>
      <c r="C281" s="169" t="n">
        <v>2</v>
      </c>
      <c r="E281" s="129"/>
      <c r="F281" s="120"/>
      <c r="G281" s="100"/>
      <c r="H281" s="100"/>
    </row>
    <row r="282" s="82" customFormat="true" ht="15" hidden="false" customHeight="false" outlineLevel="0" collapsed="false">
      <c r="B282" s="168" t="s">
        <v>1154</v>
      </c>
      <c r="C282" s="169" t="n">
        <v>3</v>
      </c>
      <c r="E282" s="129"/>
      <c r="F282" s="120"/>
      <c r="G282" s="100"/>
      <c r="H282" s="100"/>
    </row>
    <row r="283" s="82" customFormat="true" ht="15" hidden="false" customHeight="false" outlineLevel="0" collapsed="false">
      <c r="B283" s="168" t="s">
        <v>1155</v>
      </c>
      <c r="C283" s="169" t="n">
        <v>2</v>
      </c>
      <c r="E283" s="129"/>
      <c r="F283" s="120"/>
      <c r="G283" s="100"/>
      <c r="H283" s="100"/>
    </row>
    <row r="284" s="82" customFormat="true" ht="15" hidden="false" customHeight="false" outlineLevel="0" collapsed="false">
      <c r="B284" s="173"/>
      <c r="C284" s="171"/>
      <c r="E284" s="129"/>
      <c r="F284" s="120"/>
      <c r="G284" s="100"/>
      <c r="H284" s="100"/>
    </row>
    <row r="285" s="82" customFormat="true" ht="15" hidden="false" customHeight="false" outlineLevel="0" collapsed="false">
      <c r="B285" s="131" t="s">
        <v>1161</v>
      </c>
      <c r="C285" s="174" t="s">
        <v>1172</v>
      </c>
      <c r="E285" s="129"/>
      <c r="F285" s="120"/>
      <c r="G285" s="100"/>
      <c r="H285" s="100"/>
    </row>
    <row r="286" s="82" customFormat="true" ht="15" hidden="false" customHeight="false" outlineLevel="0" collapsed="false">
      <c r="B286" s="168" t="s">
        <v>933</v>
      </c>
      <c r="C286" s="169" t="n">
        <v>1</v>
      </c>
      <c r="E286" s="129"/>
      <c r="F286" s="120"/>
      <c r="G286" s="100"/>
      <c r="H286" s="100"/>
    </row>
    <row r="287" s="82" customFormat="true" ht="15" hidden="false" customHeight="false" outlineLevel="0" collapsed="false">
      <c r="B287" s="168" t="s">
        <v>937</v>
      </c>
      <c r="C287" s="169" t="n">
        <v>1</v>
      </c>
      <c r="E287" s="129"/>
      <c r="F287" s="120"/>
      <c r="G287" s="100"/>
      <c r="H287" s="100"/>
    </row>
    <row r="288" s="82" customFormat="true" ht="15" hidden="false" customHeight="false" outlineLevel="0" collapsed="false">
      <c r="B288" s="168" t="s">
        <v>945</v>
      </c>
      <c r="C288" s="169" t="n">
        <v>4</v>
      </c>
      <c r="E288" s="129"/>
      <c r="F288" s="120"/>
      <c r="G288" s="100"/>
      <c r="H288" s="100"/>
    </row>
    <row r="289" s="82" customFormat="true" ht="15" hidden="false" customHeight="false" outlineLevel="0" collapsed="false">
      <c r="B289" s="168" t="s">
        <v>948</v>
      </c>
      <c r="C289" s="169" t="n">
        <v>2</v>
      </c>
      <c r="E289" s="129"/>
      <c r="F289" s="120"/>
      <c r="G289" s="100"/>
      <c r="H289" s="100"/>
    </row>
    <row r="290" s="82" customFormat="true" ht="15" hidden="false" customHeight="false" outlineLevel="0" collapsed="false">
      <c r="B290" s="168" t="s">
        <v>989</v>
      </c>
      <c r="C290" s="169" t="n">
        <v>6</v>
      </c>
      <c r="E290" s="129"/>
      <c r="F290" s="120"/>
      <c r="G290" s="100"/>
      <c r="H290" s="100"/>
    </row>
    <row r="291" s="82" customFormat="true" ht="15" hidden="false" customHeight="false" outlineLevel="0" collapsed="false">
      <c r="B291" s="168" t="s">
        <v>1010</v>
      </c>
      <c r="C291" s="169" t="n">
        <v>7</v>
      </c>
      <c r="E291" s="129"/>
      <c r="F291" s="120"/>
      <c r="G291" s="100"/>
      <c r="H291" s="100"/>
    </row>
    <row r="292" s="82" customFormat="true" ht="15" hidden="false" customHeight="false" outlineLevel="0" collapsed="false">
      <c r="B292" s="168" t="s">
        <v>1014</v>
      </c>
      <c r="C292" s="169" t="n">
        <v>1</v>
      </c>
      <c r="E292" s="129"/>
      <c r="F292" s="120"/>
      <c r="G292" s="100"/>
      <c r="H292" s="100"/>
    </row>
    <row r="293" s="82" customFormat="true" ht="15" hidden="false" customHeight="false" outlineLevel="0" collapsed="false">
      <c r="B293" s="168" t="s">
        <v>1019</v>
      </c>
      <c r="C293" s="169" t="n">
        <v>2</v>
      </c>
      <c r="E293" s="129"/>
      <c r="F293" s="120"/>
      <c r="G293" s="100"/>
      <c r="H293" s="100"/>
    </row>
    <row r="294" s="82" customFormat="true" ht="15" hidden="false" customHeight="false" outlineLevel="0" collapsed="false">
      <c r="B294" s="168" t="s">
        <v>1024</v>
      </c>
      <c r="C294" s="169" t="n">
        <v>6</v>
      </c>
      <c r="E294" s="129"/>
      <c r="F294" s="120"/>
      <c r="G294" s="100"/>
      <c r="H294" s="100"/>
    </row>
    <row r="295" s="82" customFormat="true" ht="15" hidden="false" customHeight="false" outlineLevel="0" collapsed="false">
      <c r="B295" s="168" t="s">
        <v>1047</v>
      </c>
      <c r="C295" s="169" t="n">
        <v>2</v>
      </c>
      <c r="E295" s="129"/>
      <c r="F295" s="120"/>
      <c r="G295" s="100"/>
      <c r="H295" s="100"/>
    </row>
    <row r="296" s="82" customFormat="true" ht="15" hidden="false" customHeight="false" outlineLevel="0" collapsed="false">
      <c r="B296" s="168" t="s">
        <v>1048</v>
      </c>
      <c r="C296" s="169" t="n">
        <v>2</v>
      </c>
      <c r="E296" s="129"/>
      <c r="F296" s="120"/>
      <c r="G296" s="100"/>
      <c r="H296" s="100"/>
    </row>
    <row r="297" s="82" customFormat="true" ht="15" hidden="false" customHeight="false" outlineLevel="0" collapsed="false">
      <c r="B297" s="168" t="s">
        <v>1076</v>
      </c>
      <c r="C297" s="169" t="n">
        <v>2</v>
      </c>
      <c r="E297" s="129"/>
      <c r="F297" s="120"/>
      <c r="G297" s="100"/>
      <c r="H297" s="100"/>
    </row>
    <row r="298" s="82" customFormat="true" ht="15" hidden="false" customHeight="false" outlineLevel="0" collapsed="false">
      <c r="B298" s="168" t="s">
        <v>1077</v>
      </c>
      <c r="C298" s="169" t="n">
        <v>1</v>
      </c>
      <c r="E298" s="129"/>
      <c r="F298" s="120"/>
      <c r="G298" s="100"/>
      <c r="H298" s="100"/>
    </row>
    <row r="299" s="82" customFormat="true" ht="15" hidden="false" customHeight="false" outlineLevel="0" collapsed="false">
      <c r="B299" s="168" t="s">
        <v>1138</v>
      </c>
      <c r="C299" s="169" t="n">
        <v>5</v>
      </c>
      <c r="E299" s="129"/>
      <c r="F299" s="120"/>
      <c r="G299" s="100"/>
      <c r="H299" s="100"/>
    </row>
    <row r="300" s="82" customFormat="true" ht="15" hidden="false" customHeight="false" outlineLevel="0" collapsed="false">
      <c r="B300" s="168" t="s">
        <v>1143</v>
      </c>
      <c r="C300" s="169" t="n">
        <v>2</v>
      </c>
      <c r="E300" s="129"/>
      <c r="F300" s="120"/>
      <c r="G300" s="100"/>
      <c r="H300" s="100"/>
    </row>
    <row r="301" s="82" customFormat="true" ht="15" hidden="false" customHeight="false" outlineLevel="0" collapsed="false">
      <c r="B301" s="168" t="s">
        <v>1145</v>
      </c>
      <c r="C301" s="169" t="n">
        <v>3</v>
      </c>
      <c r="E301" s="129"/>
      <c r="F301" s="120"/>
      <c r="G301" s="100"/>
      <c r="H301" s="100"/>
    </row>
    <row r="302" s="82" customFormat="true" ht="15" hidden="false" customHeight="false" outlineLevel="0" collapsed="false">
      <c r="B302" s="168" t="s">
        <v>1146</v>
      </c>
      <c r="C302" s="169" t="n">
        <v>2</v>
      </c>
      <c r="E302" s="129"/>
      <c r="F302" s="120"/>
      <c r="G302" s="100"/>
      <c r="H302" s="100"/>
    </row>
    <row r="303" s="82" customFormat="true" ht="15" hidden="false" customHeight="false" outlineLevel="0" collapsed="false">
      <c r="B303" s="168" t="s">
        <v>1154</v>
      </c>
      <c r="C303" s="169" t="n">
        <v>3</v>
      </c>
      <c r="E303" s="129"/>
      <c r="F303" s="120"/>
      <c r="G303" s="100"/>
      <c r="H303" s="100"/>
    </row>
    <row r="304" s="82" customFormat="true" ht="15" hidden="false" customHeight="false" outlineLevel="0" collapsed="false">
      <c r="B304" s="168" t="s">
        <v>1155</v>
      </c>
      <c r="C304" s="169" t="n">
        <v>2</v>
      </c>
      <c r="E304" s="129"/>
      <c r="F304" s="120"/>
      <c r="G304" s="100"/>
      <c r="H304" s="100"/>
    </row>
    <row r="305" s="82" customFormat="true" ht="15" hidden="false" customHeight="false" outlineLevel="0" collapsed="false">
      <c r="B305" s="173"/>
      <c r="C305" s="171"/>
      <c r="E305" s="129"/>
      <c r="F305" s="120"/>
      <c r="G305" s="100"/>
      <c r="H305" s="100"/>
    </row>
    <row r="306" s="82" customFormat="true" ht="15" hidden="false" customHeight="false" outlineLevel="0" collapsed="false">
      <c r="B306" s="131" t="s">
        <v>1173</v>
      </c>
      <c r="C306" s="132" t="s">
        <v>1174</v>
      </c>
      <c r="E306" s="129"/>
      <c r="F306" s="120"/>
      <c r="G306" s="100"/>
      <c r="H306" s="100"/>
    </row>
    <row r="307" s="82" customFormat="true" ht="15" hidden="false" customHeight="false" outlineLevel="0" collapsed="false">
      <c r="B307" s="168" t="s">
        <v>933</v>
      </c>
      <c r="C307" s="175" t="n">
        <v>61962621.75</v>
      </c>
      <c r="E307" s="129"/>
      <c r="F307" s="120"/>
      <c r="G307" s="100"/>
      <c r="H307" s="100"/>
    </row>
    <row r="308" s="82" customFormat="true" ht="15" hidden="false" customHeight="false" outlineLevel="0" collapsed="false">
      <c r="B308" s="168" t="s">
        <v>937</v>
      </c>
      <c r="C308" s="175" t="n">
        <v>8044874.4</v>
      </c>
      <c r="E308" s="129"/>
      <c r="F308" s="120"/>
      <c r="G308" s="100"/>
      <c r="H308" s="100"/>
    </row>
    <row r="309" s="82" customFormat="true" ht="15" hidden="false" customHeight="false" outlineLevel="0" collapsed="false">
      <c r="B309" s="168" t="s">
        <v>945</v>
      </c>
      <c r="C309" s="175" t="n">
        <v>26530762.65</v>
      </c>
      <c r="E309" s="129"/>
      <c r="F309" s="120"/>
      <c r="G309" s="100"/>
      <c r="H309" s="100"/>
    </row>
    <row r="310" s="82" customFormat="true" ht="15" hidden="false" customHeight="false" outlineLevel="0" collapsed="false">
      <c r="B310" s="168" t="s">
        <v>948</v>
      </c>
      <c r="C310" s="175" t="n">
        <v>24139875.23</v>
      </c>
      <c r="E310" s="129"/>
      <c r="F310" s="120"/>
      <c r="G310" s="100"/>
      <c r="H310" s="100"/>
    </row>
    <row r="311" s="82" customFormat="true" ht="15" hidden="false" customHeight="false" outlineLevel="0" collapsed="false">
      <c r="B311" s="168" t="s">
        <v>989</v>
      </c>
      <c r="C311" s="175" t="n">
        <v>25028034.98</v>
      </c>
      <c r="E311" s="129"/>
      <c r="F311" s="120"/>
      <c r="G311" s="100"/>
      <c r="H311" s="100"/>
    </row>
    <row r="312" s="82" customFormat="true" ht="15" hidden="false" customHeight="false" outlineLevel="0" collapsed="false">
      <c r="B312" s="168" t="s">
        <v>1010</v>
      </c>
      <c r="C312" s="175" t="n">
        <v>46300203.81</v>
      </c>
      <c r="E312" s="129"/>
      <c r="F312" s="120"/>
      <c r="G312" s="100"/>
      <c r="H312" s="100"/>
    </row>
    <row r="313" s="82" customFormat="true" ht="15" hidden="false" customHeight="false" outlineLevel="0" collapsed="false">
      <c r="B313" s="168" t="s">
        <v>1014</v>
      </c>
      <c r="C313" s="175" t="n">
        <v>61748566.2</v>
      </c>
      <c r="E313" s="129"/>
      <c r="F313" s="120"/>
      <c r="G313" s="100"/>
      <c r="H313" s="100"/>
    </row>
    <row r="314" s="82" customFormat="true" ht="15" hidden="false" customHeight="false" outlineLevel="0" collapsed="false">
      <c r="B314" s="168" t="s">
        <v>1019</v>
      </c>
      <c r="C314" s="175" t="n">
        <v>34404435.18</v>
      </c>
      <c r="E314" s="129"/>
      <c r="F314" s="120"/>
      <c r="G314" s="100"/>
      <c r="H314" s="100"/>
    </row>
    <row r="315" s="82" customFormat="true" ht="15" hidden="false" customHeight="false" outlineLevel="0" collapsed="false">
      <c r="B315" s="168" t="s">
        <v>1024</v>
      </c>
      <c r="C315" s="175" t="n">
        <v>49729949.82</v>
      </c>
      <c r="E315" s="129"/>
      <c r="F315" s="120"/>
      <c r="G315" s="100"/>
      <c r="H315" s="100"/>
    </row>
    <row r="316" s="82" customFormat="true" ht="15" hidden="false" customHeight="false" outlineLevel="0" collapsed="false">
      <c r="B316" s="168" t="s">
        <v>1047</v>
      </c>
      <c r="C316" s="175" t="n">
        <v>62018553.92</v>
      </c>
      <c r="E316" s="129"/>
      <c r="F316" s="120"/>
      <c r="G316" s="100"/>
      <c r="H316" s="100"/>
    </row>
    <row r="317" s="82" customFormat="true" ht="15" hidden="false" customHeight="false" outlineLevel="0" collapsed="false">
      <c r="B317" s="168" t="s">
        <v>1048</v>
      </c>
      <c r="C317" s="175" t="n">
        <v>18553916.16</v>
      </c>
      <c r="E317" s="129"/>
      <c r="F317" s="120"/>
      <c r="G317" s="100"/>
      <c r="H317" s="100"/>
    </row>
    <row r="318" s="82" customFormat="true" ht="15" hidden="false" customHeight="false" outlineLevel="0" collapsed="false">
      <c r="B318" s="168" t="s">
        <v>1076</v>
      </c>
      <c r="C318" s="175" t="n">
        <v>26996624.51</v>
      </c>
      <c r="E318" s="129"/>
      <c r="F318" s="120"/>
      <c r="G318" s="100"/>
      <c r="H318" s="100"/>
    </row>
    <row r="319" s="82" customFormat="true" ht="15" hidden="false" customHeight="false" outlineLevel="0" collapsed="false">
      <c r="B319" s="168" t="s">
        <v>1077</v>
      </c>
      <c r="C319" s="175" t="n">
        <v>2238125</v>
      </c>
      <c r="E319" s="129"/>
      <c r="F319" s="120"/>
      <c r="G319" s="100"/>
      <c r="H319" s="100"/>
    </row>
    <row r="320" s="82" customFormat="true" ht="15" hidden="false" customHeight="false" outlineLevel="0" collapsed="false">
      <c r="B320" s="168" t="s">
        <v>1138</v>
      </c>
      <c r="C320" s="175" t="n">
        <v>49702341.43</v>
      </c>
      <c r="E320" s="129"/>
      <c r="F320" s="120"/>
      <c r="G320" s="100"/>
      <c r="H320" s="100"/>
    </row>
    <row r="321" s="82" customFormat="true" ht="15" hidden="false" customHeight="false" outlineLevel="0" collapsed="false">
      <c r="B321" s="168" t="s">
        <v>1143</v>
      </c>
      <c r="C321" s="175" t="n">
        <v>50008559.79</v>
      </c>
      <c r="E321" s="129"/>
      <c r="F321" s="120"/>
      <c r="G321" s="100"/>
      <c r="H321" s="100"/>
    </row>
    <row r="322" s="82" customFormat="true" ht="15" hidden="false" customHeight="false" outlineLevel="0" collapsed="false">
      <c r="B322" s="168" t="s">
        <v>1145</v>
      </c>
      <c r="C322" s="175" t="n">
        <v>34906192.61</v>
      </c>
      <c r="E322" s="129"/>
      <c r="F322" s="120"/>
      <c r="G322" s="100"/>
      <c r="H322" s="100"/>
    </row>
    <row r="323" s="82" customFormat="true" ht="15" hidden="false" customHeight="false" outlineLevel="0" collapsed="false">
      <c r="B323" s="168" t="s">
        <v>1146</v>
      </c>
      <c r="C323" s="175" t="n">
        <v>29852579.16</v>
      </c>
      <c r="E323" s="129"/>
      <c r="F323" s="120"/>
      <c r="G323" s="100"/>
      <c r="H323" s="100"/>
    </row>
    <row r="324" s="82" customFormat="true" ht="15" hidden="false" customHeight="false" outlineLevel="0" collapsed="false">
      <c r="B324" s="168" t="s">
        <v>1154</v>
      </c>
      <c r="C324" s="175" t="n">
        <v>42559599.82</v>
      </c>
      <c r="E324" s="129"/>
      <c r="F324" s="120"/>
      <c r="G324" s="100"/>
      <c r="H324" s="100"/>
    </row>
    <row r="325" s="82" customFormat="true" ht="15" hidden="false" customHeight="false" outlineLevel="0" collapsed="false">
      <c r="B325" s="168" t="s">
        <v>1155</v>
      </c>
      <c r="C325" s="175" t="n">
        <v>45044088.83</v>
      </c>
      <c r="E325" s="129"/>
      <c r="F325" s="120"/>
      <c r="G325" s="100"/>
      <c r="H325" s="100"/>
    </row>
    <row r="326" s="82" customFormat="true" ht="15.75" hidden="false" customHeight="false" outlineLevel="0" collapsed="false">
      <c r="B326" s="173"/>
      <c r="C326" s="115" t="n">
        <f aca="false">SUM(C307:C325)</f>
        <v>699769905.25</v>
      </c>
      <c r="E326" s="129"/>
      <c r="F326" s="120"/>
      <c r="G326" s="100"/>
      <c r="H326" s="100"/>
    </row>
    <row r="327" s="82" customFormat="true" ht="15" hidden="false" customHeight="false" outlineLevel="0" collapsed="false">
      <c r="B327" s="173"/>
      <c r="C327" s="176"/>
      <c r="E327" s="129"/>
      <c r="F327" s="120"/>
      <c r="G327" s="100"/>
      <c r="H327" s="100"/>
    </row>
    <row r="328" s="82" customFormat="true" ht="12.75" hidden="false" customHeight="false" outlineLevel="0" collapsed="false">
      <c r="C328" s="124"/>
      <c r="F328" s="100"/>
      <c r="G328" s="100"/>
      <c r="H328" s="100"/>
    </row>
    <row r="329" s="82" customFormat="true" ht="15" hidden="false" customHeight="false" outlineLevel="0" collapsed="false">
      <c r="B329" s="136" t="s">
        <v>1175</v>
      </c>
      <c r="C329" s="138" t="s">
        <v>1174</v>
      </c>
      <c r="F329" s="100"/>
      <c r="G329" s="100"/>
      <c r="H329" s="100"/>
    </row>
    <row r="330" s="82" customFormat="true" ht="15" hidden="false" customHeight="false" outlineLevel="0" collapsed="false">
      <c r="B330" s="168" t="s">
        <v>933</v>
      </c>
      <c r="C330" s="177" t="n">
        <v>62858979.23</v>
      </c>
      <c r="F330" s="100"/>
      <c r="G330" s="100"/>
      <c r="H330" s="100"/>
    </row>
    <row r="331" s="82" customFormat="true" ht="15" hidden="false" customHeight="false" outlineLevel="0" collapsed="false">
      <c r="B331" s="168" t="s">
        <v>937</v>
      </c>
      <c r="C331" s="177" t="n">
        <v>8741398.23</v>
      </c>
      <c r="F331" s="100"/>
      <c r="G331" s="100"/>
      <c r="H331" s="100"/>
    </row>
    <row r="332" s="82" customFormat="true" ht="15" hidden="false" customHeight="false" outlineLevel="0" collapsed="false">
      <c r="B332" s="168" t="s">
        <v>945</v>
      </c>
      <c r="C332" s="177" t="n">
        <v>26709860.89</v>
      </c>
      <c r="F332" s="100"/>
      <c r="G332" s="100"/>
      <c r="H332" s="100"/>
    </row>
    <row r="333" s="82" customFormat="true" ht="15" hidden="false" customHeight="false" outlineLevel="0" collapsed="false">
      <c r="B333" s="168" t="s">
        <v>948</v>
      </c>
      <c r="C333" s="177" t="n">
        <v>24667053.59</v>
      </c>
      <c r="F333" s="100"/>
      <c r="G333" s="100"/>
      <c r="H333" s="100"/>
    </row>
    <row r="334" s="82" customFormat="true" ht="15" hidden="false" customHeight="false" outlineLevel="0" collapsed="false">
      <c r="B334" s="168" t="s">
        <v>989</v>
      </c>
      <c r="C334" s="177" t="n">
        <v>23053400.91</v>
      </c>
      <c r="F334" s="100"/>
      <c r="G334" s="100"/>
      <c r="H334" s="100"/>
    </row>
    <row r="335" s="82" customFormat="true" ht="15" hidden="false" customHeight="false" outlineLevel="0" collapsed="false">
      <c r="B335" s="168" t="s">
        <v>1010</v>
      </c>
      <c r="C335" s="177" t="n">
        <v>46169607.37</v>
      </c>
      <c r="F335" s="100"/>
      <c r="G335" s="100"/>
      <c r="H335" s="100"/>
    </row>
    <row r="336" s="82" customFormat="true" ht="15" hidden="false" customHeight="false" outlineLevel="0" collapsed="false">
      <c r="B336" s="168" t="s">
        <v>1014</v>
      </c>
      <c r="C336" s="177" t="n">
        <v>63220580.94</v>
      </c>
      <c r="F336" s="100"/>
      <c r="G336" s="100"/>
      <c r="H336" s="100"/>
    </row>
    <row r="337" s="82" customFormat="true" ht="15" hidden="false" customHeight="false" outlineLevel="0" collapsed="false">
      <c r="B337" s="168" t="s">
        <v>1019</v>
      </c>
      <c r="C337" s="177" t="n">
        <v>35218154.11</v>
      </c>
      <c r="F337" s="100"/>
      <c r="G337" s="100"/>
      <c r="H337" s="100"/>
    </row>
    <row r="338" s="82" customFormat="true" ht="15" hidden="false" customHeight="false" outlineLevel="0" collapsed="false">
      <c r="B338" s="168" t="s">
        <v>1024</v>
      </c>
      <c r="C338" s="177" t="n">
        <v>45022251.66</v>
      </c>
      <c r="F338" s="100"/>
      <c r="G338" s="100"/>
      <c r="H338" s="100"/>
    </row>
    <row r="339" s="82" customFormat="true" ht="15" hidden="false" customHeight="false" outlineLevel="0" collapsed="false">
      <c r="B339" s="168" t="s">
        <v>1047</v>
      </c>
      <c r="C339" s="177" t="n">
        <v>61237413.29</v>
      </c>
      <c r="F339" s="100"/>
      <c r="G339" s="100"/>
      <c r="H339" s="100"/>
    </row>
    <row r="340" s="82" customFormat="true" ht="15" hidden="false" customHeight="false" outlineLevel="0" collapsed="false">
      <c r="B340" s="168" t="s">
        <v>1048</v>
      </c>
      <c r="C340" s="177" t="n">
        <v>19089273.49</v>
      </c>
      <c r="F340" s="100"/>
      <c r="G340" s="100"/>
      <c r="H340" s="100"/>
    </row>
    <row r="341" s="82" customFormat="true" ht="15" hidden="false" customHeight="false" outlineLevel="0" collapsed="false">
      <c r="B341" s="168" t="s">
        <v>1076</v>
      </c>
      <c r="C341" s="177" t="n">
        <v>29126098.17</v>
      </c>
      <c r="F341" s="100"/>
      <c r="G341" s="100"/>
      <c r="H341" s="100"/>
    </row>
    <row r="342" s="82" customFormat="true" ht="15" hidden="false" customHeight="false" outlineLevel="0" collapsed="false">
      <c r="B342" s="168" t="s">
        <v>1077</v>
      </c>
      <c r="C342" s="177" t="n">
        <v>2083224.91</v>
      </c>
      <c r="F342" s="100"/>
      <c r="G342" s="100"/>
      <c r="H342" s="100"/>
    </row>
    <row r="343" s="82" customFormat="true" ht="15" hidden="false" customHeight="false" outlineLevel="0" collapsed="false">
      <c r="B343" s="168" t="s">
        <v>1138</v>
      </c>
      <c r="C343" s="177" t="n">
        <v>50601607.49</v>
      </c>
      <c r="F343" s="100"/>
      <c r="G343" s="100"/>
      <c r="H343" s="100"/>
    </row>
    <row r="344" s="82" customFormat="true" ht="15" hidden="false" customHeight="false" outlineLevel="0" collapsed="false">
      <c r="B344" s="168" t="s">
        <v>1143</v>
      </c>
      <c r="C344" s="177" t="n">
        <v>48011503.64</v>
      </c>
      <c r="F344" s="100"/>
      <c r="G344" s="100"/>
      <c r="H344" s="100"/>
    </row>
    <row r="345" s="82" customFormat="true" ht="15" hidden="false" customHeight="false" outlineLevel="0" collapsed="false">
      <c r="B345" s="168" t="s">
        <v>1145</v>
      </c>
      <c r="C345" s="177" t="n">
        <v>36444901.55</v>
      </c>
      <c r="F345" s="100"/>
      <c r="G345" s="100"/>
      <c r="H345" s="100"/>
    </row>
    <row r="346" s="82" customFormat="true" ht="15" hidden="false" customHeight="false" outlineLevel="0" collapsed="false">
      <c r="B346" s="168" t="s">
        <v>1146</v>
      </c>
      <c r="C346" s="177" t="n">
        <v>33004154.08</v>
      </c>
      <c r="F346" s="100"/>
      <c r="G346" s="100"/>
      <c r="H346" s="100"/>
    </row>
    <row r="347" s="82" customFormat="true" ht="15" hidden="false" customHeight="false" outlineLevel="0" collapsed="false">
      <c r="B347" s="168" t="s">
        <v>1154</v>
      </c>
      <c r="C347" s="177" t="n">
        <v>43862298.58</v>
      </c>
      <c r="F347" s="100"/>
      <c r="G347" s="100"/>
      <c r="H347" s="100"/>
    </row>
    <row r="348" s="82" customFormat="true" ht="15" hidden="false" customHeight="false" outlineLevel="0" collapsed="false">
      <c r="B348" s="168" t="s">
        <v>1155</v>
      </c>
      <c r="C348" s="177" t="n">
        <v>51676085.27</v>
      </c>
      <c r="F348" s="100"/>
      <c r="G348" s="100"/>
      <c r="H348" s="100"/>
    </row>
    <row r="349" s="82" customFormat="true" ht="15.75" hidden="false" customHeight="false" outlineLevel="0" collapsed="false">
      <c r="B349" s="173"/>
      <c r="C349" s="115" t="n">
        <f aca="false">SUM(C330:C348)</f>
        <v>710797847.4</v>
      </c>
      <c r="F349" s="100"/>
      <c r="G349" s="100"/>
      <c r="H349" s="100"/>
    </row>
    <row r="350" s="82" customFormat="true" ht="15" hidden="false" customHeight="false" outlineLevel="0" collapsed="false">
      <c r="B350" s="173"/>
      <c r="C350" s="118"/>
      <c r="F350" s="100"/>
      <c r="G350" s="100"/>
      <c r="H350" s="100"/>
    </row>
    <row r="351" s="82" customFormat="true" ht="12.75" hidden="false" customHeight="false" outlineLevel="0" collapsed="false">
      <c r="C351" s="124"/>
      <c r="F351" s="100"/>
      <c r="G351" s="100"/>
      <c r="H351" s="100"/>
    </row>
    <row r="352" s="82" customFormat="true" ht="15.75" hidden="false" customHeight="false" outlineLevel="0" collapsed="false">
      <c r="B352" s="139" t="s">
        <v>1176</v>
      </c>
      <c r="C352" s="178" t="n">
        <f aca="false">+C349-C326</f>
        <v>11027942.15</v>
      </c>
      <c r="F352" s="100"/>
      <c r="G352" s="100"/>
      <c r="H352" s="100"/>
    </row>
    <row r="353" s="82" customFormat="true" ht="12.75" hidden="false" customHeight="false" outlineLevel="0" collapsed="false">
      <c r="F353" s="100"/>
      <c r="G353" s="100"/>
      <c r="H353" s="100"/>
    </row>
    <row r="354" s="82" customFormat="true" ht="12.75" hidden="false" customHeight="false" outlineLevel="0" collapsed="false">
      <c r="C354" s="179"/>
      <c r="F354" s="100"/>
      <c r="G354" s="100"/>
      <c r="H354" s="100"/>
    </row>
    <row r="355" customFormat="false" ht="15" hidden="false" customHeight="false" outlineLevel="0" collapsed="false">
      <c r="B355" s="98" t="s">
        <v>1407</v>
      </c>
      <c r="C355" s="99" t="n">
        <v>44620</v>
      </c>
      <c r="D355" s="117"/>
      <c r="E355" s="117"/>
      <c r="F355" s="180"/>
    </row>
    <row r="356" customFormat="false" ht="51" hidden="false" customHeight="false" outlineLevel="0" collapsed="false">
      <c r="B356" s="92" t="s">
        <v>778</v>
      </c>
      <c r="C356" s="92" t="s">
        <v>779</v>
      </c>
      <c r="D356" s="102" t="s">
        <v>780</v>
      </c>
      <c r="E356" s="92" t="s">
        <v>781</v>
      </c>
      <c r="F356" s="92" t="s">
        <v>782</v>
      </c>
    </row>
    <row r="357" customFormat="false" ht="15" hidden="false" customHeight="true" outlineLevel="0" collapsed="false">
      <c r="B357" s="181" t="s">
        <v>1408</v>
      </c>
      <c r="C357" s="160" t="n">
        <v>2040</v>
      </c>
      <c r="D357" s="182" t="n">
        <v>61472.3491</v>
      </c>
      <c r="E357" s="183" t="n">
        <v>64920</v>
      </c>
      <c r="F357" s="184" t="s">
        <v>1351</v>
      </c>
    </row>
    <row r="358" customFormat="false" ht="15" hidden="false" customHeight="false" outlineLevel="0" collapsed="false">
      <c r="B358" s="181" t="s">
        <v>1409</v>
      </c>
      <c r="C358" s="113" t="n">
        <v>-2040</v>
      </c>
      <c r="D358" s="182" t="n">
        <v>62216.3808</v>
      </c>
      <c r="E358" s="183" t="n">
        <v>65901</v>
      </c>
      <c r="F358" s="184"/>
    </row>
    <row r="362" customFormat="false" ht="25.5" hidden="false" customHeight="false" outlineLevel="0" collapsed="false">
      <c r="B362" s="185" t="s">
        <v>1410</v>
      </c>
      <c r="C362" s="186" t="n">
        <v>0.08</v>
      </c>
    </row>
    <row r="364" customFormat="false" ht="15" hidden="false" customHeight="false" outlineLevel="0" collapsed="false">
      <c r="B364" s="117" t="s">
        <v>1411</v>
      </c>
      <c r="C364" s="99" t="n">
        <v>44620</v>
      </c>
      <c r="D364" s="187"/>
      <c r="E364" s="188"/>
      <c r="F364" s="180"/>
    </row>
    <row r="365" customFormat="false" ht="51" hidden="false" customHeight="false" outlineLevel="0" collapsed="false">
      <c r="B365" s="121" t="s">
        <v>778</v>
      </c>
      <c r="C365" s="121" t="s">
        <v>1412</v>
      </c>
      <c r="D365" s="122" t="s">
        <v>780</v>
      </c>
      <c r="E365" s="123" t="s">
        <v>781</v>
      </c>
      <c r="F365" s="92" t="s">
        <v>782</v>
      </c>
    </row>
    <row r="366" customFormat="false" ht="12.75" hidden="false" customHeight="false" outlineLevel="0" collapsed="false">
      <c r="B366" s="189" t="s">
        <v>752</v>
      </c>
      <c r="C366" s="189" t="s">
        <v>752</v>
      </c>
      <c r="D366" s="189" t="s">
        <v>752</v>
      </c>
      <c r="E366" s="189" t="s">
        <v>752</v>
      </c>
      <c r="F366" s="189" t="s">
        <v>752</v>
      </c>
    </row>
    <row r="369" customFormat="false" ht="12.75" hidden="false" customHeight="false" outlineLevel="0" collapsed="false">
      <c r="B369" s="190" t="s">
        <v>1413</v>
      </c>
      <c r="C369" s="186" t="s">
        <v>752</v>
      </c>
    </row>
    <row r="372" customFormat="false" ht="15.75" hidden="false" customHeight="false" outlineLevel="0" collapsed="false">
      <c r="B372" s="191" t="s">
        <v>1414</v>
      </c>
      <c r="C372" s="150" t="s">
        <v>1415</v>
      </c>
    </row>
    <row r="373" customFormat="false" ht="12.75" hidden="false" customHeight="false" outlineLevel="0" collapsed="false">
      <c r="B373" s="189" t="s">
        <v>752</v>
      </c>
      <c r="C373" s="189" t="s">
        <v>752</v>
      </c>
    </row>
    <row r="375" customFormat="false" ht="15.75" hidden="false" customHeight="false" outlineLevel="0" collapsed="false">
      <c r="B375" s="191" t="s">
        <v>1416</v>
      </c>
      <c r="C375" s="150" t="s">
        <v>1415</v>
      </c>
    </row>
    <row r="376" customFormat="false" ht="12.75" hidden="false" customHeight="false" outlineLevel="0" collapsed="false">
      <c r="B376" s="189" t="s">
        <v>752</v>
      </c>
      <c r="C376" s="189" t="s">
        <v>752</v>
      </c>
    </row>
    <row r="378" customFormat="false" ht="15.75" hidden="false" customHeight="false" outlineLevel="0" collapsed="false">
      <c r="B378" s="192" t="s">
        <v>1417</v>
      </c>
      <c r="C378" s="150" t="s">
        <v>1174</v>
      </c>
    </row>
    <row r="379" customFormat="false" ht="12.75" hidden="false" customHeight="false" outlineLevel="0" collapsed="false">
      <c r="B379" s="189" t="s">
        <v>752</v>
      </c>
      <c r="C379" s="189" t="s">
        <v>752</v>
      </c>
    </row>
    <row r="381" customFormat="false" ht="15.75" hidden="false" customHeight="false" outlineLevel="0" collapsed="false">
      <c r="B381" s="192" t="s">
        <v>1418</v>
      </c>
      <c r="C381" s="150" t="s">
        <v>1174</v>
      </c>
    </row>
    <row r="382" customFormat="false" ht="12.75" hidden="false" customHeight="false" outlineLevel="0" collapsed="false">
      <c r="B382" s="189" t="s">
        <v>752</v>
      </c>
      <c r="C382" s="189" t="s">
        <v>752</v>
      </c>
    </row>
    <row r="384" customFormat="false" ht="15.75" hidden="false" customHeight="false" outlineLevel="0" collapsed="false">
      <c r="B384" s="193" t="s">
        <v>1349</v>
      </c>
      <c r="C384" s="189" t="s">
        <v>752</v>
      </c>
    </row>
  </sheetData>
  <mergeCells count="5">
    <mergeCell ref="B1:E1"/>
    <mergeCell ref="C3:C7"/>
    <mergeCell ref="D3:D7"/>
    <mergeCell ref="F144:F159"/>
    <mergeCell ref="F357:F358"/>
  </mergeCells>
  <conditionalFormatting sqref="B138">
    <cfRule type="expression" priority="2" aboveAverage="0" equalAverage="0" bottom="0" percent="0" rank="0" text="" dxfId="5">
      <formula>$A66234="Total"</formula>
    </cfRule>
  </conditionalFormatting>
  <conditionalFormatting sqref="C166:C185">
    <cfRule type="expression" priority="3" aboveAverage="0" equalAverage="0" bottom="0" percent="0" rank="0" text="" dxfId="6">
      <formula>#ref!="Total"</formula>
    </cfRule>
  </conditionalFormatting>
  <conditionalFormatting sqref="C166:C185">
    <cfRule type="expression" priority="4" aboveAverage="0" equalAverage="0" bottom="0" percent="0" rank="0" text="" dxfId="7">
      <formula>#ref!="Total"</formula>
    </cfRule>
  </conditionalFormatting>
  <conditionalFormatting sqref="C166:C185">
    <cfRule type="expression" priority="5" aboveAverage="0" equalAverage="0" bottom="0" percent="0" rank="0" text="" dxfId="8">
      <formula>#ref!="Total"</formula>
    </cfRule>
  </conditionalFormatting>
  <conditionalFormatting sqref="C166:C185 C187:C205">
    <cfRule type="expression" priority="6" aboveAverage="0" equalAverage="0" bottom="0" percent="0" rank="0" text="" dxfId="9">
      <formula>$A166="Total"</formula>
    </cfRule>
  </conditionalFormatting>
  <conditionalFormatting sqref="C166 C177:C182">
    <cfRule type="expression" priority="7" aboveAverage="0" equalAverage="0" bottom="0" percent="0" rank="0" text="" dxfId="10">
      <formula>$C167="Total"</formula>
    </cfRule>
  </conditionalFormatting>
  <conditionalFormatting sqref="C166:C185">
    <cfRule type="expression" priority="8" aboveAverage="0" equalAverage="0" bottom="0" percent="0" rank="0" text="" dxfId="11">
      <formula>#ref!="Total"</formula>
    </cfRule>
  </conditionalFormatting>
  <conditionalFormatting sqref="C177">
    <cfRule type="expression" priority="9" aboveAverage="0" equalAverage="0" bottom="0" percent="0" rank="0" text="" dxfId="12">
      <formula>#ref!="Total"</formula>
    </cfRule>
  </conditionalFormatting>
  <conditionalFormatting sqref="C178">
    <cfRule type="expression" priority="10" aboveAverage="0" equalAverage="0" bottom="0" percent="0" rank="0" text="" dxfId="13">
      <formula>#ref!="Total"</formula>
    </cfRule>
  </conditionalFormatting>
  <conditionalFormatting sqref="C166:C185">
    <cfRule type="expression" priority="11" aboveAverage="0" equalAverage="0" bottom="0" percent="0" rank="0" text="" dxfId="14">
      <formula>#ref!="Total"</formula>
    </cfRule>
  </conditionalFormatting>
  <conditionalFormatting sqref="C166:C176">
    <cfRule type="expression" priority="12" aboveAverage="0" equalAverage="0" bottom="0" percent="0" rank="0" text="" dxfId="15">
      <formula>$A137="Total"</formula>
    </cfRule>
  </conditionalFormatting>
  <conditionalFormatting sqref="C180:C185">
    <cfRule type="expression" priority="13" aboveAverage="0" equalAverage="0" bottom="0" percent="0" rank="0" text="" dxfId="16">
      <formula>$A135="Total"</formula>
    </cfRule>
  </conditionalFormatting>
  <conditionalFormatting sqref="C166:C185">
    <cfRule type="expression" priority="14" aboveAverage="0" equalAverage="0" bottom="0" percent="0" rank="0" text="" dxfId="17">
      <formula>#ref!="Total"</formula>
    </cfRule>
  </conditionalFormatting>
  <conditionalFormatting sqref="C166:C185">
    <cfRule type="expression" priority="15" aboveAverage="0" equalAverage="0" bottom="0" percent="0" rank="0" text="" dxfId="18">
      <formula>#ref!="Total"</formula>
    </cfRule>
  </conditionalFormatting>
  <conditionalFormatting sqref="C177:C179 C181:C185">
    <cfRule type="expression" priority="16" aboveAverage="0" equalAverage="0" bottom="0" percent="0" rank="0" text="" dxfId="19">
      <formula>$A90="Total"</formula>
    </cfRule>
  </conditionalFormatting>
  <conditionalFormatting sqref="C166:C185">
    <cfRule type="expression" priority="17" aboveAverage="0" equalAverage="0" bottom="0" percent="0" rank="0" text="" dxfId="20">
      <formula>#ref!="Total"</formula>
    </cfRule>
  </conditionalFormatting>
  <conditionalFormatting sqref="C166:C185">
    <cfRule type="expression" priority="18" aboveAverage="0" equalAverage="0" bottom="0" percent="0" rank="0" text="" dxfId="21">
      <formula>#ref!="Total"</formula>
    </cfRule>
  </conditionalFormatting>
  <conditionalFormatting sqref="C166:C176">
    <cfRule type="expression" priority="19" aboveAverage="0" equalAverage="0" bottom="0" percent="0" rank="0" text="" dxfId="22">
      <formula>$A133="Total"</formula>
    </cfRule>
  </conditionalFormatting>
  <conditionalFormatting sqref="C166:C185">
    <cfRule type="expression" priority="20" aboveAverage="0" equalAverage="0" bottom="0" percent="0" rank="0" text="" dxfId="23">
      <formula>#ref!="Total"</formula>
    </cfRule>
  </conditionalFormatting>
  <conditionalFormatting sqref="C166:C185">
    <cfRule type="expression" priority="21" aboveAverage="0" equalAverage="0" bottom="0" percent="0" rank="0" text="" dxfId="24">
      <formula>#ref!="Total"</formula>
    </cfRule>
  </conditionalFormatting>
  <conditionalFormatting sqref="C178:C185">
    <cfRule type="expression" priority="22" aboveAverage="0" equalAverage="0" bottom="0" percent="0" rank="0" text="" dxfId="25">
      <formula>$A89="Total"</formula>
    </cfRule>
  </conditionalFormatting>
  <conditionalFormatting sqref="C166:C176">
    <cfRule type="expression" priority="23" aboveAverage="0" equalAverage="0" bottom="0" percent="0" rank="0" text="" dxfId="26">
      <formula>$A87="Total"</formula>
    </cfRule>
  </conditionalFormatting>
  <conditionalFormatting sqref="C166:C176 C182:C185">
    <cfRule type="expression" priority="24" aboveAverage="0" equalAverage="0" bottom="0" percent="0" rank="0" text="" dxfId="27">
      <formula>$A127="Total"</formula>
    </cfRule>
  </conditionalFormatting>
  <conditionalFormatting sqref="C166:C185">
    <cfRule type="expression" priority="25" aboveAverage="0" equalAverage="0" bottom="0" percent="0" rank="0" text="" dxfId="28">
      <formula>$A129="Total"</formula>
    </cfRule>
  </conditionalFormatting>
  <conditionalFormatting sqref="C166:C185">
    <cfRule type="expression" priority="26" aboveAverage="0" equalAverage="0" bottom="0" percent="0" rank="0" text="" dxfId="29">
      <formula>#ref!="Total"</formula>
    </cfRule>
  </conditionalFormatting>
  <conditionalFormatting sqref="C166:C185">
    <cfRule type="expression" priority="27" aboveAverage="0" equalAverage="0" bottom="0" percent="0" rank="0" text="" dxfId="30">
      <formula>#ref!="Total"</formula>
    </cfRule>
  </conditionalFormatting>
  <conditionalFormatting sqref="C166:C176">
    <cfRule type="expression" priority="28" aboveAverage="0" equalAverage="0" bottom="0" percent="0" rank="0" text="" dxfId="31">
      <formula>$A144="Total"</formula>
    </cfRule>
  </conditionalFormatting>
  <conditionalFormatting sqref="C177:C185 C198:C205">
    <cfRule type="expression" priority="29" aboveAverage="0" equalAverage="0" bottom="0" percent="0" rank="0" text="" dxfId="32">
      <formula>$A145="Total"</formula>
    </cfRule>
  </conditionalFormatting>
  <conditionalFormatting sqref="C166:C176">
    <cfRule type="expression" priority="30" aboveAverage="0" equalAverage="0" bottom="0" percent="0" rank="0" text="" dxfId="33">
      <formula>$A139="Total"</formula>
    </cfRule>
  </conditionalFormatting>
  <conditionalFormatting sqref="C166:C176">
    <cfRule type="expression" priority="31" aboveAverage="0" equalAverage="0" bottom="0" percent="0" rank="0" text="" dxfId="34">
      <formula>$A143="Total"</formula>
    </cfRule>
  </conditionalFormatting>
  <conditionalFormatting sqref="C166:C185">
    <cfRule type="expression" priority="32" aboveAverage="0" equalAverage="0" bottom="0" percent="0" rank="0" text="" dxfId="35">
      <formula>#ref!="Total"</formula>
    </cfRule>
  </conditionalFormatting>
  <conditionalFormatting sqref="C177:C179">
    <cfRule type="expression" priority="33" aboveAverage="0" equalAverage="0" bottom="0" percent="0" rank="0" text="" dxfId="36">
      <formula>$A125="Total"</formula>
    </cfRule>
  </conditionalFormatting>
  <conditionalFormatting sqref="C180:C185">
    <cfRule type="expression" priority="34" aboveAverage="0" equalAverage="0" bottom="0" percent="0" rank="0" text="" dxfId="37">
      <formula>$A137="Total"</formula>
    </cfRule>
  </conditionalFormatting>
  <conditionalFormatting sqref="C166:C176 C183:C185">
    <cfRule type="expression" priority="35" aboveAverage="0" equalAverage="0" bottom="0" percent="0" rank="0" text="" dxfId="38">
      <formula>$A138="Total"</formula>
    </cfRule>
  </conditionalFormatting>
  <conditionalFormatting sqref="C180">
    <cfRule type="expression" priority="36" aboveAverage="0" equalAverage="0" bottom="0" percent="0" rank="0" text="" dxfId="39">
      <formula>$A129="Total"</formula>
    </cfRule>
  </conditionalFormatting>
  <conditionalFormatting sqref="C180:C185">
    <cfRule type="expression" priority="37" aboveAverage="0" equalAverage="0" bottom="0" percent="0" rank="0" text="" dxfId="40">
      <formula>$A139="Total"</formula>
    </cfRule>
  </conditionalFormatting>
  <conditionalFormatting sqref="C167:C176">
    <cfRule type="expression" priority="38" aboveAverage="0" equalAverage="0" bottom="0" percent="0" rank="0" text="" dxfId="41">
      <formula>#ref!="Total"</formula>
    </cfRule>
  </conditionalFormatting>
  <conditionalFormatting sqref="C178:C185">
    <cfRule type="expression" priority="39" aboveAverage="0" equalAverage="0" bottom="0" percent="0" rank="0" text="" dxfId="42">
      <formula>#ref!="Total"</formula>
    </cfRule>
  </conditionalFormatting>
  <conditionalFormatting sqref="C181:C185">
    <cfRule type="expression" priority="40" aboveAverage="0" equalAverage="0" bottom="0" percent="0" rank="0" text="" dxfId="43">
      <formula>$A131="Total"</formula>
    </cfRule>
  </conditionalFormatting>
  <conditionalFormatting sqref="C179">
    <cfRule type="expression" priority="41" aboveAverage="0" equalAverage="0" bottom="0" percent="0" rank="0" text="" dxfId="44">
      <formula>#ref!="Total"</formula>
    </cfRule>
  </conditionalFormatting>
  <conditionalFormatting sqref="C166:C176 C180:C185">
    <cfRule type="expression" priority="42" aboveAverage="0" equalAverage="0" bottom="0" percent="0" rank="0" text="" dxfId="45">
      <formula>$A131="Total"</formula>
    </cfRule>
  </conditionalFormatting>
  <conditionalFormatting sqref="C166:C185">
    <cfRule type="expression" priority="43" aboveAverage="0" equalAverage="0" bottom="0" percent="0" rank="0" text="" dxfId="46">
      <formula>#ref!="Total"</formula>
    </cfRule>
  </conditionalFormatting>
  <conditionalFormatting sqref="C166:C185">
    <cfRule type="expression" priority="44" aboveAverage="0" equalAverage="0" bottom="0" percent="0" rank="0" text="" dxfId="47">
      <formula>#ref!="Total"</formula>
    </cfRule>
  </conditionalFormatting>
  <conditionalFormatting sqref="C177">
    <cfRule type="expression" priority="45" aboveAverage="0" equalAverage="0" bottom="0" percent="0" rank="0" text="" dxfId="48">
      <formula>#ref!="Total"</formula>
    </cfRule>
  </conditionalFormatting>
  <conditionalFormatting sqref="C178:C179">
    <cfRule type="expression" priority="46" aboveAverage="0" equalAverage="0" bottom="0" percent="0" rank="0" text="" dxfId="49">
      <formula>#ref!="Total"</formula>
    </cfRule>
  </conditionalFormatting>
  <conditionalFormatting sqref="C167:C179">
    <cfRule type="expression" priority="47" aboveAverage="0" equalAverage="0" bottom="0" percent="0" rank="0" text="" dxfId="50">
      <formula>#ref!="Total"</formula>
    </cfRule>
  </conditionalFormatting>
  <conditionalFormatting sqref="C181">
    <cfRule type="expression" priority="48" aboveAverage="0" equalAverage="0" bottom="0" percent="0" rank="0" text="" dxfId="51">
      <formula>$A155="Total"</formula>
    </cfRule>
  </conditionalFormatting>
  <conditionalFormatting sqref="C166:C185">
    <cfRule type="expression" priority="49" aboveAverage="0" equalAverage="0" bottom="0" percent="0" rank="0" text="" dxfId="52">
      <formula>$A128="Total"</formula>
    </cfRule>
  </conditionalFormatting>
  <conditionalFormatting sqref="C177:C185">
    <cfRule type="expression" priority="50" aboveAverage="0" equalAverage="0" bottom="0" percent="0" rank="0" text="" dxfId="53">
      <formula>$A130="Total"</formula>
    </cfRule>
  </conditionalFormatting>
  <conditionalFormatting sqref="C177:C185">
    <cfRule type="expression" priority="51" aboveAverage="0" equalAverage="0" bottom="0" percent="0" rank="0" text="" dxfId="54">
      <formula>$A131="Total"</formula>
    </cfRule>
  </conditionalFormatting>
  <conditionalFormatting sqref="C177:C180 C182:C185">
    <cfRule type="expression" priority="52" aboveAverage="0" equalAverage="0" bottom="0" percent="0" rank="0" text="" dxfId="55">
      <formula>$A91="Total"</formula>
    </cfRule>
  </conditionalFormatting>
  <conditionalFormatting sqref="C166:C176">
    <cfRule type="expression" priority="53" aboveAverage="0" equalAverage="0" bottom="0" percent="0" rank="0" text="" dxfId="56">
      <formula>$A90="Total"</formula>
    </cfRule>
  </conditionalFormatting>
  <conditionalFormatting sqref="C179">
    <cfRule type="expression" priority="54" aboveAverage="0" equalAverage="0" bottom="0" percent="0" rank="0" text="" dxfId="57">
      <formula>#ref!="Total"</formula>
    </cfRule>
  </conditionalFormatting>
  <conditionalFormatting sqref="C180:C185">
    <cfRule type="expression" priority="55" aboveAverage="0" equalAverage="0" bottom="0" percent="0" rank="0" text="" dxfId="58">
      <formula>#ref!="Total"</formula>
    </cfRule>
  </conditionalFormatting>
  <conditionalFormatting sqref="C182">
    <cfRule type="expression" priority="56" aboveAverage="0" equalAverage="0" bottom="0" percent="0" rank="0" text="" dxfId="59">
      <formula>#ref!="Total"</formula>
    </cfRule>
  </conditionalFormatting>
  <conditionalFormatting sqref="C181:C185">
    <cfRule type="expression" priority="57" aboveAverage="0" equalAverage="0" bottom="0" percent="0" rank="0" text="" dxfId="60">
      <formula>$A141="Total"</formula>
    </cfRule>
  </conditionalFormatting>
  <conditionalFormatting sqref="C181:C185">
    <cfRule type="expression" priority="58" aboveAverage="0" equalAverage="0" bottom="0" percent="0" rank="0" text="" dxfId="61">
      <formula>$A147="Total"</formula>
    </cfRule>
  </conditionalFormatting>
  <conditionalFormatting sqref="C179">
    <cfRule type="expression" priority="59" aboveAverage="0" equalAverage="0" bottom="0" percent="0" rank="0" text="" dxfId="62">
      <formula>#ref!="Total"</formula>
    </cfRule>
  </conditionalFormatting>
  <conditionalFormatting sqref="C167:C176">
    <cfRule type="expression" priority="60" aboveAverage="0" equalAverage="0" bottom="0" percent="0" rank="0" text="" dxfId="63">
      <formula>#ref!="Total"</formula>
    </cfRule>
  </conditionalFormatting>
  <conditionalFormatting sqref="C177">
    <cfRule type="expression" priority="61" aboveAverage="0" equalAverage="0" bottom="0" percent="0" rank="0" text="" dxfId="64">
      <formula>#ref!="Total"</formula>
    </cfRule>
  </conditionalFormatting>
  <conditionalFormatting sqref="C180">
    <cfRule type="expression" priority="62" aboveAverage="0" equalAverage="0" bottom="0" percent="0" rank="0" text="" dxfId="65">
      <formula>#ref!="Total"</formula>
    </cfRule>
  </conditionalFormatting>
  <conditionalFormatting sqref="C177:C179">
    <cfRule type="expression" priority="63" aboveAverage="0" equalAverage="0" bottom="0" percent="0" rank="0" text="" dxfId="66">
      <formula>#ref!="Total"</formula>
    </cfRule>
  </conditionalFormatting>
  <conditionalFormatting sqref="C180">
    <cfRule type="expression" priority="64" aboveAverage="0" equalAverage="0" bottom="0" percent="0" rank="0" text="" dxfId="67">
      <formula>$A186="Total"</formula>
    </cfRule>
  </conditionalFormatting>
  <conditionalFormatting sqref="C182:C185">
    <cfRule type="expression" priority="65" aboveAverage="0" equalAverage="0" bottom="0" percent="0" rank="0" text="" dxfId="68">
      <formula>#ref!="Total"</formula>
    </cfRule>
  </conditionalFormatting>
  <conditionalFormatting sqref="C180:C185">
    <cfRule type="expression" priority="66" aboveAverage="0" equalAverage="0" bottom="0" percent="0" rank="0" text="" dxfId="69">
      <formula>#ref!="Total"</formula>
    </cfRule>
  </conditionalFormatting>
  <conditionalFormatting sqref="C182:C185">
    <cfRule type="expression" priority="67" aboveAverage="0" equalAverage="0" bottom="0" percent="0" rank="0" text="" dxfId="70">
      <formula>$A99="Total"</formula>
    </cfRule>
  </conditionalFormatting>
  <conditionalFormatting sqref="C180">
    <cfRule type="expression" priority="68" aboveAverage="0" equalAverage="0" bottom="0" percent="0" rank="0" text="" dxfId="71">
      <formula>#ref!="Total"</formula>
    </cfRule>
  </conditionalFormatting>
  <conditionalFormatting sqref="C181:C185">
    <cfRule type="expression" priority="69" aboveAverage="0" equalAverage="0" bottom="0" percent="0" rank="0" text="" dxfId="72">
      <formula>#ref!="Total"</formula>
    </cfRule>
  </conditionalFormatting>
  <conditionalFormatting sqref="C182">
    <cfRule type="expression" priority="70" aboveAverage="0" equalAverage="0" bottom="0" percent="0" rank="0" text="" dxfId="73">
      <formula>#ref!="Total"</formula>
    </cfRule>
  </conditionalFormatting>
  <conditionalFormatting sqref="C181:C185">
    <cfRule type="expression" priority="71" aboveAverage="0" equalAverage="0" bottom="0" percent="0" rank="0" text="" dxfId="74">
      <formula>$A97="Total"</formula>
    </cfRule>
  </conditionalFormatting>
  <conditionalFormatting sqref="C181:C182">
    <cfRule type="expression" priority="72" aboveAverage="0" equalAverage="0" bottom="0" percent="0" rank="0" text="" dxfId="75">
      <formula>$A242="Total"</formula>
    </cfRule>
  </conditionalFormatting>
  <conditionalFormatting sqref="C180">
    <cfRule type="expression" priority="73" aboveAverage="0" equalAverage="0" bottom="0" percent="0" rank="0" text="" dxfId="76">
      <formula>$A240="Total"</formula>
    </cfRule>
  </conditionalFormatting>
  <conditionalFormatting sqref="C177:C185">
    <cfRule type="expression" priority="74" aboveAverage="0" equalAverage="0" bottom="0" percent="0" rank="0" text="" dxfId="77">
      <formula>$A89="Total"</formula>
    </cfRule>
  </conditionalFormatting>
  <conditionalFormatting sqref="C177:C185">
    <cfRule type="expression" priority="75" aboveAverage="0" equalAverage="0" bottom="0" percent="0" rank="0" text="" dxfId="78">
      <formula>$A133="Total"</formula>
    </cfRule>
  </conditionalFormatting>
  <conditionalFormatting sqref="C177:C185">
    <cfRule type="expression" priority="76" aboveAverage="0" equalAverage="0" bottom="0" percent="0" rank="0" text="" dxfId="79">
      <formula>$A146="Total"</formula>
    </cfRule>
  </conditionalFormatting>
  <conditionalFormatting sqref="C177:C185">
    <cfRule type="expression" priority="77" aboveAverage="0" equalAverage="0" bottom="0" percent="0" rank="0" text="" dxfId="80">
      <formula>$A135="Total"</formula>
    </cfRule>
  </conditionalFormatting>
  <conditionalFormatting sqref="C167:C173">
    <cfRule type="expression" priority="78" aboveAverage="0" equalAverage="0" bottom="0" percent="0" rank="0" text="" dxfId="81">
      <formula>$C177="Total"</formula>
    </cfRule>
  </conditionalFormatting>
  <conditionalFormatting sqref="C167:C176">
    <cfRule type="expression" priority="79" aboveAverage="0" equalAverage="0" bottom="0" percent="0" rank="0" text="" dxfId="82">
      <formula>$A89="Total"</formula>
    </cfRule>
  </conditionalFormatting>
  <conditionalFormatting sqref="C177:C185">
    <cfRule type="expression" priority="80" aboveAverage="0" equalAverage="0" bottom="0" percent="0" rank="0" text="" dxfId="83">
      <formula>$A92="Total"</formula>
    </cfRule>
  </conditionalFormatting>
  <conditionalFormatting sqref="C185">
    <cfRule type="expression" priority="81" aboveAverage="0" equalAverage="0" bottom="0" percent="0" rank="0" text="" dxfId="84">
      <formula>$A192="Total"</formula>
    </cfRule>
  </conditionalFormatting>
  <conditionalFormatting sqref="C183:C184">
    <cfRule type="expression" priority="82" aboveAverage="0" equalAverage="0" bottom="0" percent="0" rank="0" text="" dxfId="85">
      <formula>$A191="Total"</formula>
    </cfRule>
  </conditionalFormatting>
  <conditionalFormatting sqref="C185">
    <cfRule type="expression" priority="83" aboveAverage="0" equalAverage="0" bottom="0" percent="0" rank="0" text="" dxfId="86">
      <formula>$A204="Total"</formula>
    </cfRule>
  </conditionalFormatting>
  <conditionalFormatting sqref="C166">
    <cfRule type="expression" priority="84" aboveAverage="0" equalAverage="0" bottom="0" percent="0" rank="0" text="" dxfId="87">
      <formula>#ref!="Total"</formula>
    </cfRule>
  </conditionalFormatting>
  <conditionalFormatting sqref="C167">
    <cfRule type="expression" priority="85" aboveAverage="0" equalAverage="0" bottom="0" percent="0" rank="0" text="" dxfId="88">
      <formula>#ref!="Total"</formula>
    </cfRule>
  </conditionalFormatting>
  <conditionalFormatting sqref="C177">
    <cfRule type="expression" priority="86" aboveAverage="0" equalAverage="0" bottom="0" percent="0" rank="0" text="" dxfId="89">
      <formula>#ref!="Total"</formula>
    </cfRule>
  </conditionalFormatting>
  <conditionalFormatting sqref="C168">
    <cfRule type="expression" priority="87" aboveAverage="0" equalAverage="0" bottom="0" percent="0" rank="0" text="" dxfId="90">
      <formula>#ref!="Total"</formula>
    </cfRule>
  </conditionalFormatting>
  <conditionalFormatting sqref="C178">
    <cfRule type="expression" priority="88" aboveAverage="0" equalAverage="0" bottom="0" percent="0" rank="0" text="" dxfId="91">
      <formula>#ref!="Total"</formula>
    </cfRule>
  </conditionalFormatting>
  <conditionalFormatting sqref="C169">
    <cfRule type="expression" priority="89" aboveAverage="0" equalAverage="0" bottom="0" percent="0" rank="0" text="" dxfId="92">
      <formula>#ref!="Total"</formula>
    </cfRule>
  </conditionalFormatting>
  <conditionalFormatting sqref="C179">
    <cfRule type="expression" priority="90" aboveAverage="0" equalAverage="0" bottom="0" percent="0" rank="0" text="" dxfId="93">
      <formula>#ref!="Total"</formula>
    </cfRule>
  </conditionalFormatting>
  <conditionalFormatting sqref="C170">
    <cfRule type="expression" priority="91" aboveAverage="0" equalAverage="0" bottom="0" percent="0" rank="0" text="" dxfId="94">
      <formula>#ref!="Total"</formula>
    </cfRule>
  </conditionalFormatting>
  <conditionalFormatting sqref="C183:C184">
    <cfRule type="expression" priority="92" aboveAverage="0" equalAverage="0" bottom="0" percent="0" rank="0" text="" dxfId="95">
      <formula>#ref!="Total"</formula>
    </cfRule>
  </conditionalFormatting>
  <conditionalFormatting sqref="C180">
    <cfRule type="expression" priority="93" aboveAverage="0" equalAverage="0" bottom="0" percent="0" rank="0" text="" dxfId="96">
      <formula>#ref!="Total"</formula>
    </cfRule>
  </conditionalFormatting>
  <conditionalFormatting sqref="C185">
    <cfRule type="expression" priority="94" aboveAverage="0" equalAverage="0" bottom="0" percent="0" rank="0" text="" dxfId="97">
      <formula>$A207="Total"</formula>
    </cfRule>
  </conditionalFormatting>
  <conditionalFormatting sqref="C171">
    <cfRule type="expression" priority="95" aboveAverage="0" equalAverage="0" bottom="0" percent="0" rank="0" text="" dxfId="98">
      <formula>#ref!="Total"</formula>
    </cfRule>
  </conditionalFormatting>
  <conditionalFormatting sqref="C181:C184">
    <cfRule type="expression" priority="96" aboveAverage="0" equalAverage="0" bottom="0" percent="0" rank="0" text="" dxfId="99">
      <formula>$A188="Total"</formula>
    </cfRule>
  </conditionalFormatting>
  <conditionalFormatting sqref="C167:C185 C188:C205">
    <cfRule type="expression" priority="97" aboveAverage="0" equalAverage="0" bottom="0" percent="0" rank="0" text="" dxfId="100">
      <formula>$A131="Total"</formula>
    </cfRule>
  </conditionalFormatting>
  <conditionalFormatting sqref="C185">
    <cfRule type="expression" priority="98" aboveAverage="0" equalAverage="0" bottom="0" percent="0" rank="0" text="" dxfId="101">
      <formula>#ref!="Total"</formula>
    </cfRule>
  </conditionalFormatting>
  <conditionalFormatting sqref="C184 C205">
    <cfRule type="expression" priority="99" aboveAverage="0" equalAverage="0" bottom="0" percent="0" rank="0" text="" dxfId="102">
      <formula>#ref!="Total"</formula>
    </cfRule>
  </conditionalFormatting>
  <conditionalFormatting sqref="C175:C176 C196:C197">
    <cfRule type="expression" priority="100" aboveAverage="0" equalAverage="0" bottom="0" percent="0" rank="0" text="" dxfId="103">
      <formula>#ref!="Total"</formula>
    </cfRule>
  </conditionalFormatting>
  <conditionalFormatting sqref="C172:C174">
    <cfRule type="expression" priority="101" aboveAverage="0" equalAverage="0" bottom="0" percent="0" rank="0" text="" dxfId="104">
      <formula>#ref!="Total"</formula>
    </cfRule>
  </conditionalFormatting>
  <conditionalFormatting sqref="C175:C176 C196">
    <cfRule type="expression" priority="102" aboveAverage="0" equalAverage="0" bottom="0" percent="0" rank="0" text="" dxfId="105">
      <formula>$A206="Total"</formula>
    </cfRule>
  </conditionalFormatting>
  <conditionalFormatting sqref="C181:C183">
    <cfRule type="expression" priority="103" aboveAverage="0" equalAverage="0" bottom="0" percent="0" rank="0" text="" dxfId="106">
      <formula>#ref!="Total"</formula>
    </cfRule>
  </conditionalFormatting>
  <conditionalFormatting sqref="C184">
    <cfRule type="expression" priority="104" aboveAverage="0" equalAverage="0" bottom="0" percent="0" rank="0" text="" dxfId="107">
      <formula>$A206="Total"</formula>
    </cfRule>
  </conditionalFormatting>
  <conditionalFormatting sqref="C265:C284">
    <cfRule type="expression" priority="105" aboveAverage="0" equalAverage="0" bottom="0" percent="0" rank="0" text="" dxfId="108">
      <formula>#ref!="Total"</formula>
    </cfRule>
  </conditionalFormatting>
  <conditionalFormatting sqref="C265:C284">
    <cfRule type="expression" priority="106" aboveAverage="0" equalAverage="0" bottom="0" percent="0" rank="0" text="" dxfId="109">
      <formula>#ref!="Total"</formula>
    </cfRule>
  </conditionalFormatting>
  <conditionalFormatting sqref="C265:C284">
    <cfRule type="expression" priority="107" aboveAverage="0" equalAverage="0" bottom="0" percent="0" rank="0" text="" dxfId="110">
      <formula>#ref!="Total"</formula>
    </cfRule>
  </conditionalFormatting>
  <conditionalFormatting sqref="C265:C284">
    <cfRule type="expression" priority="108" aboveAverage="0" equalAverage="0" bottom="0" percent="0" rank="0" text="" dxfId="111">
      <formula>#ref!="Total"</formula>
    </cfRule>
  </conditionalFormatting>
  <conditionalFormatting sqref="C265:C284">
    <cfRule type="expression" priority="109" aboveAverage="0" equalAverage="0" bottom="0" percent="0" rank="0" text="" dxfId="112">
      <formula>#ref!="Total"</formula>
    </cfRule>
  </conditionalFormatting>
  <conditionalFormatting sqref="C265:C284">
    <cfRule type="expression" priority="110" aboveAverage="0" equalAverage="0" bottom="0" percent="0" rank="0" text="" dxfId="113">
      <formula>#ref!="Total"</formula>
    </cfRule>
  </conditionalFormatting>
  <conditionalFormatting sqref="C265:C284">
    <cfRule type="expression" priority="111" aboveAverage="0" equalAverage="0" bottom="0" percent="0" rank="0" text="" dxfId="114">
      <formula>#ref!="Total"</formula>
    </cfRule>
  </conditionalFormatting>
  <conditionalFormatting sqref="C265:C284">
    <cfRule type="expression" priority="112" aboveAverage="0" equalAverage="0" bottom="0" percent="0" rank="0" text="" dxfId="115">
      <formula>#ref!="Total"</formula>
    </cfRule>
  </conditionalFormatting>
  <conditionalFormatting sqref="C265:C284">
    <cfRule type="expression" priority="113" aboveAverage="0" equalAverage="0" bottom="0" percent="0" rank="0" text="" dxfId="116">
      <formula>#ref!="Total"</formula>
    </cfRule>
  </conditionalFormatting>
  <conditionalFormatting sqref="C265:C284">
    <cfRule type="expression" priority="114" aboveAverage="0" equalAverage="0" bottom="0" percent="0" rank="0" text="" dxfId="117">
      <formula>#ref!="Total"</formula>
    </cfRule>
  </conditionalFormatting>
  <conditionalFormatting sqref="C265:C284">
    <cfRule type="expression" priority="115" aboveAverage="0" equalAverage="0" bottom="0" percent="0" rank="0" text="" dxfId="118">
      <formula>#ref!="Total"</formula>
    </cfRule>
  </conditionalFormatting>
  <conditionalFormatting sqref="C265:C284">
    <cfRule type="expression" priority="116" aboveAverage="0" equalAverage="0" bottom="0" percent="0" rank="0" text="" dxfId="119">
      <formula>#ref!="Total"</formula>
    </cfRule>
  </conditionalFormatting>
  <conditionalFormatting sqref="C265:C284">
    <cfRule type="expression" priority="117" aboveAverage="0" equalAverage="0" bottom="0" percent="0" rank="0" text="" dxfId="120">
      <formula>#ref!="Total"</formula>
    </cfRule>
  </conditionalFormatting>
  <conditionalFormatting sqref="C265:C284">
    <cfRule type="expression" priority="118" aboveAverage="0" equalAverage="0" bottom="0" percent="0" rank="0" text="" dxfId="121">
      <formula>#ref!="Total"</formula>
    </cfRule>
  </conditionalFormatting>
  <conditionalFormatting sqref="C265:C284">
    <cfRule type="expression" priority="119" aboveAverage="0" equalAverage="0" bottom="0" percent="0" rank="0" text="" dxfId="122">
      <formula>#ref!="Total"</formula>
    </cfRule>
  </conditionalFormatting>
  <conditionalFormatting sqref="C265:C284">
    <cfRule type="expression" priority="120" aboveAverage="0" equalAverage="0" bottom="0" percent="0" rank="0" text="" dxfId="123">
      <formula>#ref!="Total"</formula>
    </cfRule>
  </conditionalFormatting>
  <conditionalFormatting sqref="C265:C284">
    <cfRule type="expression" priority="121" aboveAverage="0" equalAverage="0" bottom="0" percent="0" rank="0" text="" dxfId="124">
      <formula>#ref!="Total"</formula>
    </cfRule>
  </conditionalFormatting>
  <conditionalFormatting sqref="C265:C284">
    <cfRule type="expression" priority="122" aboveAverage="0" equalAverage="0" bottom="0" percent="0" rank="0" text="" dxfId="125">
      <formula>#ref!="Total"</formula>
    </cfRule>
  </conditionalFormatting>
  <conditionalFormatting sqref="C265:C284">
    <cfRule type="expression" priority="123" aboveAverage="0" equalAverage="0" bottom="0" percent="0" rank="0" text="" dxfId="126">
      <formula>#ref!="Total"</formula>
    </cfRule>
  </conditionalFormatting>
  <conditionalFormatting sqref="C265:C284">
    <cfRule type="expression" priority="124" aboveAverage="0" equalAverage="0" bottom="0" percent="0" rank="0" text="" dxfId="127">
      <formula>#ref!="Total"</formula>
    </cfRule>
  </conditionalFormatting>
  <conditionalFormatting sqref="C265:C284">
    <cfRule type="expression" priority="125" aboveAverage="0" equalAverage="0" bottom="0" percent="0" rank="0" text="" dxfId="128">
      <formula>#ref!="Total"</formula>
    </cfRule>
  </conditionalFormatting>
  <conditionalFormatting sqref="C265:C284">
    <cfRule type="expression" priority="126" aboveAverage="0" equalAverage="0" bottom="0" percent="0" rank="0" text="" dxfId="129">
      <formula>#ref!="Total"</formula>
    </cfRule>
  </conditionalFormatting>
  <conditionalFormatting sqref="C265:C284">
    <cfRule type="expression" priority="127" aboveAverage="0" equalAverage="0" bottom="0" percent="0" rank="0" text="" dxfId="130">
      <formula>#ref!="Total"</formula>
    </cfRule>
  </conditionalFormatting>
  <conditionalFormatting sqref="C265:C284">
    <cfRule type="expression" priority="128" aboveAverage="0" equalAverage="0" bottom="0" percent="0" rank="0" text="" dxfId="131">
      <formula>#ref!="Total"</formula>
    </cfRule>
  </conditionalFormatting>
  <conditionalFormatting sqref="C265:C284">
    <cfRule type="expression" priority="129" aboveAverage="0" equalAverage="0" bottom="0" percent="0" rank="0" text="" dxfId="132">
      <formula>#ref!="Total"</formula>
    </cfRule>
  </conditionalFormatting>
  <conditionalFormatting sqref="C265:C284">
    <cfRule type="expression" priority="130" aboveAverage="0" equalAverage="0" bottom="0" percent="0" rank="0" text="" dxfId="133">
      <formula>#ref!="Total"</formula>
    </cfRule>
  </conditionalFormatting>
  <conditionalFormatting sqref="C305">
    <cfRule type="expression" priority="131" aboveAverage="0" equalAverage="0" bottom="0" percent="0" rank="0" text="" dxfId="134">
      <formula>#ref!="Total"</formula>
    </cfRule>
  </conditionalFormatting>
  <conditionalFormatting sqref="C305">
    <cfRule type="expression" priority="132" aboveAverage="0" equalAverage="0" bottom="0" percent="0" rank="0" text="" dxfId="135">
      <formula>#ref!="Total"</formula>
    </cfRule>
  </conditionalFormatting>
  <conditionalFormatting sqref="C305">
    <cfRule type="expression" priority="133" aboveAverage="0" equalAverage="0" bottom="0" percent="0" rank="0" text="" dxfId="136">
      <formula>#ref!="Total"</formula>
    </cfRule>
  </conditionalFormatting>
  <conditionalFormatting sqref="C305">
    <cfRule type="expression" priority="134" aboveAverage="0" equalAverage="0" bottom="0" percent="0" rank="0" text="" dxfId="137">
      <formula>#ref!="Total"</formula>
    </cfRule>
  </conditionalFormatting>
  <conditionalFormatting sqref="C305">
    <cfRule type="expression" priority="135" aboveAverage="0" equalAverage="0" bottom="0" percent="0" rank="0" text="" dxfId="138">
      <formula>#ref!="Total"</formula>
    </cfRule>
  </conditionalFormatting>
  <conditionalFormatting sqref="C305">
    <cfRule type="expression" priority="136" aboveAverage="0" equalAverage="0" bottom="0" percent="0" rank="0" text="" dxfId="139">
      <formula>#ref!="Total"</formula>
    </cfRule>
  </conditionalFormatting>
  <conditionalFormatting sqref="C305">
    <cfRule type="expression" priority="137" aboveAverage="0" equalAverage="0" bottom="0" percent="0" rank="0" text="" dxfId="140">
      <formula>#ref!="Total"</formula>
    </cfRule>
  </conditionalFormatting>
  <conditionalFormatting sqref="C305">
    <cfRule type="expression" priority="138" aboveAverage="0" equalAverage="0" bottom="0" percent="0" rank="0" text="" dxfId="141">
      <formula>#ref!="Total"</formula>
    </cfRule>
  </conditionalFormatting>
  <conditionalFormatting sqref="C305">
    <cfRule type="expression" priority="139" aboveAverage="0" equalAverage="0" bottom="0" percent="0" rank="0" text="" dxfId="142">
      <formula>#ref!="Total"</formula>
    </cfRule>
  </conditionalFormatting>
  <conditionalFormatting sqref="C305">
    <cfRule type="expression" priority="140" aboveAverage="0" equalAverage="0" bottom="0" percent="0" rank="0" text="" dxfId="143">
      <formula>#ref!="Total"</formula>
    </cfRule>
  </conditionalFormatting>
  <conditionalFormatting sqref="C305">
    <cfRule type="expression" priority="141" aboveAverage="0" equalAverage="0" bottom="0" percent="0" rank="0" text="" dxfId="144">
      <formula>#ref!="Total"</formula>
    </cfRule>
  </conditionalFormatting>
  <conditionalFormatting sqref="C305">
    <cfRule type="expression" priority="142" aboveAverage="0" equalAverage="0" bottom="0" percent="0" rank="0" text="" dxfId="145">
      <formula>#ref!="Total"</formula>
    </cfRule>
  </conditionalFormatting>
  <conditionalFormatting sqref="C305">
    <cfRule type="expression" priority="143" aboveAverage="0" equalAverage="0" bottom="0" percent="0" rank="0" text="" dxfId="146">
      <formula>#ref!="Total"</formula>
    </cfRule>
  </conditionalFormatting>
  <conditionalFormatting sqref="C305">
    <cfRule type="expression" priority="144" aboveAverage="0" equalAverage="0" bottom="0" percent="0" rank="0" text="" dxfId="147">
      <formula>#ref!="Total"</formula>
    </cfRule>
  </conditionalFormatting>
  <conditionalFormatting sqref="C305">
    <cfRule type="expression" priority="145" aboveAverage="0" equalAverage="0" bottom="0" percent="0" rank="0" text="" dxfId="148">
      <formula>#ref!="Total"</formula>
    </cfRule>
  </conditionalFormatting>
  <conditionalFormatting sqref="C305">
    <cfRule type="expression" priority="146" aboveAverage="0" equalAverage="0" bottom="0" percent="0" rank="0" text="" dxfId="149">
      <formula>#ref!="Total"</formula>
    </cfRule>
  </conditionalFormatting>
  <conditionalFormatting sqref="C305">
    <cfRule type="expression" priority="147" aboveAverage="0" equalAverage="0" bottom="0" percent="0" rank="0" text="" dxfId="150">
      <formula>#ref!="Total"</formula>
    </cfRule>
  </conditionalFormatting>
  <conditionalFormatting sqref="C305">
    <cfRule type="expression" priority="148" aboveAverage="0" equalAverage="0" bottom="0" percent="0" rank="0" text="" dxfId="151">
      <formula>#ref!="Total"</formula>
    </cfRule>
  </conditionalFormatting>
  <conditionalFormatting sqref="C305">
    <cfRule type="expression" priority="149" aboveAverage="0" equalAverage="0" bottom="0" percent="0" rank="0" text="" dxfId="152">
      <formula>#ref!="Total"</formula>
    </cfRule>
  </conditionalFormatting>
  <conditionalFormatting sqref="C305">
    <cfRule type="expression" priority="150" aboveAverage="0" equalAverage="0" bottom="0" percent="0" rank="0" text="" dxfId="153">
      <formula>#ref!="Total"</formula>
    </cfRule>
  </conditionalFormatting>
  <conditionalFormatting sqref="C305">
    <cfRule type="expression" priority="151" aboveAverage="0" equalAverage="0" bottom="0" percent="0" rank="0" text="" dxfId="154">
      <formula>#ref!="Total"</formula>
    </cfRule>
  </conditionalFormatting>
  <conditionalFormatting sqref="C305">
    <cfRule type="expression" priority="152" aboveAverage="0" equalAverage="0" bottom="0" percent="0" rank="0" text="" dxfId="155">
      <formula>#ref!="Total"</formula>
    </cfRule>
  </conditionalFormatting>
  <conditionalFormatting sqref="C305">
    <cfRule type="expression" priority="153" aboveAverage="0" equalAverage="0" bottom="0" percent="0" rank="0" text="" dxfId="156">
      <formula>#ref!="Total"</formula>
    </cfRule>
  </conditionalFormatting>
  <conditionalFormatting sqref="C305">
    <cfRule type="expression" priority="154" aboveAverage="0" equalAverage="0" bottom="0" percent="0" rank="0" text="" dxfId="157">
      <formula>#ref!="Total"</formula>
    </cfRule>
  </conditionalFormatting>
  <conditionalFormatting sqref="C305">
    <cfRule type="expression" priority="155" aboveAverage="0" equalAverage="0" bottom="0" percent="0" rank="0" text="" dxfId="158">
      <formula>#ref!="Total"</formula>
    </cfRule>
  </conditionalFormatting>
  <conditionalFormatting sqref="C305">
    <cfRule type="expression" priority="156" aboveAverage="0" equalAverage="0" bottom="0" percent="0" rank="0" text="" dxfId="159">
      <formula>#ref!="Total"</formula>
    </cfRule>
  </conditionalFormatting>
  <conditionalFormatting sqref="C182:C185">
    <cfRule type="expression" priority="157" aboveAverage="0" equalAverage="0" bottom="0" percent="0" rank="0" text="" dxfId="160">
      <formula>$A133="Total"</formula>
    </cfRule>
  </conditionalFormatting>
  <conditionalFormatting sqref="C177:C185">
    <cfRule type="expression" priority="158" aboveAverage="0" equalAverage="0" bottom="0" percent="0" rank="0" text="" dxfId="161">
      <formula>$A129="Total"</formula>
    </cfRule>
  </conditionalFormatting>
  <conditionalFormatting sqref="C183">
    <cfRule type="expression" priority="159" aboveAverage="0" equalAverage="0" bottom="0" percent="0" rank="0" text="" dxfId="162">
      <formula>#ref!="Total"</formula>
    </cfRule>
  </conditionalFormatting>
  <conditionalFormatting sqref="C174">
    <cfRule type="expression" priority="160" aboveAverage="0" equalAverage="0" bottom="0" percent="0" rank="0" text="" dxfId="163">
      <formula>#ref!="Total"</formula>
    </cfRule>
  </conditionalFormatting>
  <conditionalFormatting sqref="C187:C205">
    <cfRule type="expression" priority="161" aboveAverage="0" equalAverage="0" bottom="0" percent="0" rank="0" text="" dxfId="164">
      <formula>#ref!="Total"</formula>
    </cfRule>
  </conditionalFormatting>
  <conditionalFormatting sqref="C187:C205">
    <cfRule type="expression" priority="162" aboveAverage="0" equalAverage="0" bottom="0" percent="0" rank="0" text="" dxfId="165">
      <formula>#ref!="Total"</formula>
    </cfRule>
  </conditionalFormatting>
  <conditionalFormatting sqref="C187:C205">
    <cfRule type="expression" priority="163" aboveAverage="0" equalAverage="0" bottom="0" percent="0" rank="0" text="" dxfId="166">
      <formula>#ref!="Total"</formula>
    </cfRule>
  </conditionalFormatting>
  <conditionalFormatting sqref="C187 C198:C203">
    <cfRule type="expression" priority="164" aboveAverage="0" equalAverage="0" bottom="0" percent="0" rank="0" text="" dxfId="167">
      <formula>$C188="Total"</formula>
    </cfRule>
  </conditionalFormatting>
  <conditionalFormatting sqref="C187:C205">
    <cfRule type="expression" priority="165" aboveAverage="0" equalAverage="0" bottom="0" percent="0" rank="0" text="" dxfId="168">
      <formula>#ref!="Total"</formula>
    </cfRule>
  </conditionalFormatting>
  <conditionalFormatting sqref="C198">
    <cfRule type="expression" priority="166" aboveAverage="0" equalAverage="0" bottom="0" percent="0" rank="0" text="" dxfId="169">
      <formula>#ref!="Total"</formula>
    </cfRule>
  </conditionalFormatting>
  <conditionalFormatting sqref="C199">
    <cfRule type="expression" priority="167" aboveAverage="0" equalAverage="0" bottom="0" percent="0" rank="0" text="" dxfId="170">
      <formula>#ref!="Total"</formula>
    </cfRule>
  </conditionalFormatting>
  <conditionalFormatting sqref="C187:C205">
    <cfRule type="expression" priority="168" aboveAverage="0" equalAverage="0" bottom="0" percent="0" rank="0" text="" dxfId="171">
      <formula>#ref!="Total"</formula>
    </cfRule>
  </conditionalFormatting>
  <conditionalFormatting sqref="C187:C197">
    <cfRule type="expression" priority="169" aboveAverage="0" equalAverage="0" bottom="0" percent="0" rank="0" text="" dxfId="172">
      <formula>$A158="Total"</formula>
    </cfRule>
  </conditionalFormatting>
  <conditionalFormatting sqref="C201:C205">
    <cfRule type="expression" priority="170" aboveAverage="0" equalAverage="0" bottom="0" percent="0" rank="0" text="" dxfId="173">
      <formula>$A156="Total"</formula>
    </cfRule>
  </conditionalFormatting>
  <conditionalFormatting sqref="C187:C205">
    <cfRule type="expression" priority="171" aboveAverage="0" equalAverage="0" bottom="0" percent="0" rank="0" text="" dxfId="174">
      <formula>#ref!="Total"</formula>
    </cfRule>
  </conditionalFormatting>
  <conditionalFormatting sqref="C187:C205">
    <cfRule type="expression" priority="172" aboveAverage="0" equalAverage="0" bottom="0" percent="0" rank="0" text="" dxfId="175">
      <formula>#ref!="Total"</formula>
    </cfRule>
  </conditionalFormatting>
  <conditionalFormatting sqref="C198:C200 C202:C205">
    <cfRule type="expression" priority="173" aboveAverage="0" equalAverage="0" bottom="0" percent="0" rank="0" text="" dxfId="176">
      <formula>$A111="Total"</formula>
    </cfRule>
  </conditionalFormatting>
  <conditionalFormatting sqref="C187:C205">
    <cfRule type="expression" priority="174" aboveAverage="0" equalAverage="0" bottom="0" percent="0" rank="0" text="" dxfId="177">
      <formula>#ref!="Total"</formula>
    </cfRule>
  </conditionalFormatting>
  <conditionalFormatting sqref="C187:C205">
    <cfRule type="expression" priority="175" aboveAverage="0" equalAverage="0" bottom="0" percent="0" rank="0" text="" dxfId="178">
      <formula>#ref!="Total"</formula>
    </cfRule>
  </conditionalFormatting>
  <conditionalFormatting sqref="C187:C197">
    <cfRule type="expression" priority="176" aboveAverage="0" equalAverage="0" bottom="0" percent="0" rank="0" text="" dxfId="179">
      <formula>$A154="Total"</formula>
    </cfRule>
  </conditionalFormatting>
  <conditionalFormatting sqref="C187:C205">
    <cfRule type="expression" priority="177" aboveAverage="0" equalAverage="0" bottom="0" percent="0" rank="0" text="" dxfId="180">
      <formula>#ref!="Total"</formula>
    </cfRule>
  </conditionalFormatting>
  <conditionalFormatting sqref="C187:C205">
    <cfRule type="expression" priority="178" aboveAverage="0" equalAverage="0" bottom="0" percent="0" rank="0" text="" dxfId="181">
      <formula>#ref!="Total"</formula>
    </cfRule>
  </conditionalFormatting>
  <conditionalFormatting sqref="C199:C205">
    <cfRule type="expression" priority="179" aboveAverage="0" equalAverage="0" bottom="0" percent="0" rank="0" text="" dxfId="182">
      <formula>$A110="Total"</formula>
    </cfRule>
  </conditionalFormatting>
  <conditionalFormatting sqref="C187:C197">
    <cfRule type="expression" priority="180" aboveAverage="0" equalAverage="0" bottom="0" percent="0" rank="0" text="" dxfId="183">
      <formula>$A108="Total"</formula>
    </cfRule>
  </conditionalFormatting>
  <conditionalFormatting sqref="C187:C197 C203:C205">
    <cfRule type="expression" priority="181" aboveAverage="0" equalAverage="0" bottom="0" percent="0" rank="0" text="" dxfId="184">
      <formula>$A148="Total"</formula>
    </cfRule>
  </conditionalFormatting>
  <conditionalFormatting sqref="C187:C205">
    <cfRule type="expression" priority="182" aboveAverage="0" equalAverage="0" bottom="0" percent="0" rank="0" text="" dxfId="185">
      <formula>$A150="Total"</formula>
    </cfRule>
  </conditionalFormatting>
  <conditionalFormatting sqref="C187:C205">
    <cfRule type="expression" priority="183" aboveAverage="0" equalAverage="0" bottom="0" percent="0" rank="0" text="" dxfId="186">
      <formula>#ref!="Total"</formula>
    </cfRule>
  </conditionalFormatting>
  <conditionalFormatting sqref="C187:C205">
    <cfRule type="expression" priority="184" aboveAverage="0" equalAverage="0" bottom="0" percent="0" rank="0" text="" dxfId="187">
      <formula>#ref!="Total"</formula>
    </cfRule>
  </conditionalFormatting>
  <conditionalFormatting sqref="C187:C197">
    <cfRule type="expression" priority="185" aboveAverage="0" equalAverage="0" bottom="0" percent="0" rank="0" text="" dxfId="188">
      <formula>$A165="Total"</formula>
    </cfRule>
  </conditionalFormatting>
  <conditionalFormatting sqref="C187:C197">
    <cfRule type="expression" priority="186" aboveAverage="0" equalAverage="0" bottom="0" percent="0" rank="0" text="" dxfId="189">
      <formula>$A160="Total"</formula>
    </cfRule>
  </conditionalFormatting>
  <conditionalFormatting sqref="C187:C197">
    <cfRule type="expression" priority="187" aboveAverage="0" equalAverage="0" bottom="0" percent="0" rank="0" text="" dxfId="190">
      <formula>$A164="Total"</formula>
    </cfRule>
  </conditionalFormatting>
  <conditionalFormatting sqref="C187:C205">
    <cfRule type="expression" priority="188" aboveAverage="0" equalAverage="0" bottom="0" percent="0" rank="0" text="" dxfId="191">
      <formula>#ref!="Total"</formula>
    </cfRule>
  </conditionalFormatting>
  <conditionalFormatting sqref="C198:C200">
    <cfRule type="expression" priority="189" aboveAverage="0" equalAverage="0" bottom="0" percent="0" rank="0" text="" dxfId="192">
      <formula>$A146="Total"</formula>
    </cfRule>
  </conditionalFormatting>
  <conditionalFormatting sqref="C201:C205">
    <cfRule type="expression" priority="190" aboveAverage="0" equalAverage="0" bottom="0" percent="0" rank="0" text="" dxfId="193">
      <formula>$A158="Total"</formula>
    </cfRule>
  </conditionalFormatting>
  <conditionalFormatting sqref="C187:C197 C204:C205">
    <cfRule type="expression" priority="191" aboveAverage="0" equalAverage="0" bottom="0" percent="0" rank="0" text="" dxfId="194">
      <formula>$A159="Total"</formula>
    </cfRule>
  </conditionalFormatting>
  <conditionalFormatting sqref="C201">
    <cfRule type="expression" priority="192" aboveAverage="0" equalAverage="0" bottom="0" percent="0" rank="0" text="" dxfId="195">
      <formula>$A150="Total"</formula>
    </cfRule>
  </conditionalFormatting>
  <conditionalFormatting sqref="C201:C205">
    <cfRule type="expression" priority="193" aboveAverage="0" equalAverage="0" bottom="0" percent="0" rank="0" text="" dxfId="196">
      <formula>$A160="Total"</formula>
    </cfRule>
  </conditionalFormatting>
  <conditionalFormatting sqref="C188:C197">
    <cfRule type="expression" priority="194" aboveAverage="0" equalAverage="0" bottom="0" percent="0" rank="0" text="" dxfId="197">
      <formula>#ref!="Total"</formula>
    </cfRule>
  </conditionalFormatting>
  <conditionalFormatting sqref="C199:C205">
    <cfRule type="expression" priority="195" aboveAverage="0" equalAverage="0" bottom="0" percent="0" rank="0" text="" dxfId="198">
      <formula>#ref!="Total"</formula>
    </cfRule>
  </conditionalFormatting>
  <conditionalFormatting sqref="C202:C205">
    <cfRule type="expression" priority="196" aboveAverage="0" equalAverage="0" bottom="0" percent="0" rank="0" text="" dxfId="199">
      <formula>$A152="Total"</formula>
    </cfRule>
  </conditionalFormatting>
  <conditionalFormatting sqref="C200">
    <cfRule type="expression" priority="197" aboveAverage="0" equalAverage="0" bottom="0" percent="0" rank="0" text="" dxfId="200">
      <formula>#ref!="Total"</formula>
    </cfRule>
  </conditionalFormatting>
  <conditionalFormatting sqref="C187:C197 C201:C205">
    <cfRule type="expression" priority="198" aboveAverage="0" equalAverage="0" bottom="0" percent="0" rank="0" text="" dxfId="201">
      <formula>$A152="Total"</formula>
    </cfRule>
  </conditionalFormatting>
  <conditionalFormatting sqref="C187:C205">
    <cfRule type="expression" priority="199" aboveAverage="0" equalAverage="0" bottom="0" percent="0" rank="0" text="" dxfId="202">
      <formula>#ref!="Total"</formula>
    </cfRule>
  </conditionalFormatting>
  <conditionalFormatting sqref="C187:C205">
    <cfRule type="expression" priority="200" aboveAverage="0" equalAverage="0" bottom="0" percent="0" rank="0" text="" dxfId="203">
      <formula>#ref!="Total"</formula>
    </cfRule>
  </conditionalFormatting>
  <conditionalFormatting sqref="C198">
    <cfRule type="expression" priority="201" aboveAverage="0" equalAverage="0" bottom="0" percent="0" rank="0" text="" dxfId="204">
      <formula>#ref!="Total"</formula>
    </cfRule>
  </conditionalFormatting>
  <conditionalFormatting sqref="C199:C200">
    <cfRule type="expression" priority="202" aboveAverage="0" equalAverage="0" bottom="0" percent="0" rank="0" text="" dxfId="205">
      <formula>#ref!="Total"</formula>
    </cfRule>
  </conditionalFormatting>
  <conditionalFormatting sqref="C188:C200">
    <cfRule type="expression" priority="203" aboveAverage="0" equalAverage="0" bottom="0" percent="0" rank="0" text="" dxfId="206">
      <formula>#ref!="Total"</formula>
    </cfRule>
  </conditionalFormatting>
  <conditionalFormatting sqref="C202">
    <cfRule type="expression" priority="204" aboveAverage="0" equalAverage="0" bottom="0" percent="0" rank="0" text="" dxfId="207">
      <formula>$A176="Total"</formula>
    </cfRule>
  </conditionalFormatting>
  <conditionalFormatting sqref="C187:C205">
    <cfRule type="expression" priority="205" aboveAverage="0" equalAverage="0" bottom="0" percent="0" rank="0" text="" dxfId="208">
      <formula>$A149="Total"</formula>
    </cfRule>
  </conditionalFormatting>
  <conditionalFormatting sqref="C198:C205">
    <cfRule type="expression" priority="206" aboveAverage="0" equalAverage="0" bottom="0" percent="0" rank="0" text="" dxfId="209">
      <formula>$A151="Total"</formula>
    </cfRule>
  </conditionalFormatting>
  <conditionalFormatting sqref="C198:C205">
    <cfRule type="expression" priority="207" aboveAverage="0" equalAverage="0" bottom="0" percent="0" rank="0" text="" dxfId="210">
      <formula>$A152="Total"</formula>
    </cfRule>
  </conditionalFormatting>
  <conditionalFormatting sqref="C198:C201 C203:C205">
    <cfRule type="expression" priority="208" aboveAverage="0" equalAverage="0" bottom="0" percent="0" rank="0" text="" dxfId="211">
      <formula>$A112="Total"</formula>
    </cfRule>
  </conditionalFormatting>
  <conditionalFormatting sqref="C187:C197">
    <cfRule type="expression" priority="209" aboveAverage="0" equalAverage="0" bottom="0" percent="0" rank="0" text="" dxfId="212">
      <formula>$A111="Total"</formula>
    </cfRule>
  </conditionalFormatting>
  <conditionalFormatting sqref="C200">
    <cfRule type="expression" priority="210" aboveAverage="0" equalAverage="0" bottom="0" percent="0" rank="0" text="" dxfId="213">
      <formula>#ref!="Total"</formula>
    </cfRule>
  </conditionalFormatting>
  <conditionalFormatting sqref="C201:C205">
    <cfRule type="expression" priority="211" aboveAverage="0" equalAverage="0" bottom="0" percent="0" rank="0" text="" dxfId="214">
      <formula>#ref!="Total"</formula>
    </cfRule>
  </conditionalFormatting>
  <conditionalFormatting sqref="C203">
    <cfRule type="expression" priority="212" aboveAverage="0" equalAverage="0" bottom="0" percent="0" rank="0" text="" dxfId="215">
      <formula>#ref!="Total"</formula>
    </cfRule>
  </conditionalFormatting>
  <conditionalFormatting sqref="C202:C205">
    <cfRule type="expression" priority="213" aboveAverage="0" equalAverage="0" bottom="0" percent="0" rank="0" text="" dxfId="216">
      <formula>$A162="Total"</formula>
    </cfRule>
  </conditionalFormatting>
  <conditionalFormatting sqref="C202:C205">
    <cfRule type="expression" priority="214" aboveAverage="0" equalAverage="0" bottom="0" percent="0" rank="0" text="" dxfId="217">
      <formula>$A168="Total"</formula>
    </cfRule>
  </conditionalFormatting>
  <conditionalFormatting sqref="C200">
    <cfRule type="expression" priority="215" aboveAverage="0" equalAverage="0" bottom="0" percent="0" rank="0" text="" dxfId="218">
      <formula>#ref!="Total"</formula>
    </cfRule>
  </conditionalFormatting>
  <conditionalFormatting sqref="C188:C197">
    <cfRule type="expression" priority="216" aboveAverage="0" equalAverage="0" bottom="0" percent="0" rank="0" text="" dxfId="219">
      <formula>#ref!="Total"</formula>
    </cfRule>
  </conditionalFormatting>
  <conditionalFormatting sqref="C198">
    <cfRule type="expression" priority="217" aboveAverage="0" equalAverage="0" bottom="0" percent="0" rank="0" text="" dxfId="220">
      <formula>#ref!="Total"</formula>
    </cfRule>
  </conditionalFormatting>
  <conditionalFormatting sqref="C201">
    <cfRule type="expression" priority="218" aboveAverage="0" equalAverage="0" bottom="0" percent="0" rank="0" text="" dxfId="221">
      <formula>#ref!="Total"</formula>
    </cfRule>
  </conditionalFormatting>
  <conditionalFormatting sqref="C198:C200">
    <cfRule type="expression" priority="219" aboveAverage="0" equalAverage="0" bottom="0" percent="0" rank="0" text="" dxfId="222">
      <formula>#ref!="Total"</formula>
    </cfRule>
  </conditionalFormatting>
  <conditionalFormatting sqref="C203:C205">
    <cfRule type="expression" priority="220" aboveAverage="0" equalAverage="0" bottom="0" percent="0" rank="0" text="" dxfId="223">
      <formula>#ref!="Total"</formula>
    </cfRule>
  </conditionalFormatting>
  <conditionalFormatting sqref="C201:C205">
    <cfRule type="expression" priority="221" aboveAverage="0" equalAverage="0" bottom="0" percent="0" rank="0" text="" dxfId="224">
      <formula>#ref!="Total"</formula>
    </cfRule>
  </conditionalFormatting>
  <conditionalFormatting sqref="C203:C205">
    <cfRule type="expression" priority="222" aboveAverage="0" equalAverage="0" bottom="0" percent="0" rank="0" text="" dxfId="225">
      <formula>$A120="Total"</formula>
    </cfRule>
  </conditionalFormatting>
  <conditionalFormatting sqref="C201">
    <cfRule type="expression" priority="223" aboveAverage="0" equalAverage="0" bottom="0" percent="0" rank="0" text="" dxfId="226">
      <formula>#ref!="Total"</formula>
    </cfRule>
  </conditionalFormatting>
  <conditionalFormatting sqref="C202:C205">
    <cfRule type="expression" priority="224" aboveAverage="0" equalAverage="0" bottom="0" percent="0" rank="0" text="" dxfId="227">
      <formula>#ref!="Total"</formula>
    </cfRule>
  </conditionalFormatting>
  <conditionalFormatting sqref="C203">
    <cfRule type="expression" priority="225" aboveAverage="0" equalAverage="0" bottom="0" percent="0" rank="0" text="" dxfId="228">
      <formula>#ref!="Total"</formula>
    </cfRule>
  </conditionalFormatting>
  <conditionalFormatting sqref="C202:C205">
    <cfRule type="expression" priority="226" aboveAverage="0" equalAverage="0" bottom="0" percent="0" rank="0" text="" dxfId="229">
      <formula>$A118="Total"</formula>
    </cfRule>
  </conditionalFormatting>
  <conditionalFormatting sqref="C202:C203">
    <cfRule type="expression" priority="227" aboveAverage="0" equalAverage="0" bottom="0" percent="0" rank="0" text="" dxfId="230">
      <formula>$A259="Total"</formula>
    </cfRule>
  </conditionalFormatting>
  <conditionalFormatting sqref="C201">
    <cfRule type="expression" priority="228" aboveAverage="0" equalAverage="0" bottom="0" percent="0" rank="0" text="" dxfId="231">
      <formula>$A257="Total"</formula>
    </cfRule>
  </conditionalFormatting>
  <conditionalFormatting sqref="C198:C205">
    <cfRule type="expression" priority="229" aboveAverage="0" equalAverage="0" bottom="0" percent="0" rank="0" text="" dxfId="232">
      <formula>$A110="Total"</formula>
    </cfRule>
  </conditionalFormatting>
  <conditionalFormatting sqref="C198:C205">
    <cfRule type="expression" priority="230" aboveAverage="0" equalAverage="0" bottom="0" percent="0" rank="0" text="" dxfId="233">
      <formula>$A154="Total"</formula>
    </cfRule>
  </conditionalFormatting>
  <conditionalFormatting sqref="C198:C205">
    <cfRule type="expression" priority="231" aboveAverage="0" equalAverage="0" bottom="0" percent="0" rank="0" text="" dxfId="234">
      <formula>$A167="Total"</formula>
    </cfRule>
  </conditionalFormatting>
  <conditionalFormatting sqref="C198:C205">
    <cfRule type="expression" priority="232" aboveAverage="0" equalAverage="0" bottom="0" percent="0" rank="0" text="" dxfId="235">
      <formula>$A156="Total"</formula>
    </cfRule>
  </conditionalFormatting>
  <conditionalFormatting sqref="C188:C194">
    <cfRule type="expression" priority="233" aboveAverage="0" equalAverage="0" bottom="0" percent="0" rank="0" text="" dxfId="236">
      <formula>$C198="Total"</formula>
    </cfRule>
  </conditionalFormatting>
  <conditionalFormatting sqref="C188:C197">
    <cfRule type="expression" priority="234" aboveAverage="0" equalAverage="0" bottom="0" percent="0" rank="0" text="" dxfId="237">
      <formula>$A110="Total"</formula>
    </cfRule>
  </conditionalFormatting>
  <conditionalFormatting sqref="C198:C205">
    <cfRule type="expression" priority="235" aboveAverage="0" equalAverage="0" bottom="0" percent="0" rank="0" text="" dxfId="238">
      <formula>$A113="Total"</formula>
    </cfRule>
  </conditionalFormatting>
  <conditionalFormatting sqref="C204:C205">
    <cfRule type="expression" priority="236" aboveAverage="0" equalAverage="0" bottom="0" percent="0" rank="0" text="" dxfId="239">
      <formula>$A208="Total"</formula>
    </cfRule>
  </conditionalFormatting>
  <conditionalFormatting sqref="C187">
    <cfRule type="expression" priority="237" aboveAverage="0" equalAverage="0" bottom="0" percent="0" rank="0" text="" dxfId="240">
      <formula>#ref!="Total"</formula>
    </cfRule>
  </conditionalFormatting>
  <conditionalFormatting sqref="C188">
    <cfRule type="expression" priority="238" aboveAverage="0" equalAverage="0" bottom="0" percent="0" rank="0" text="" dxfId="241">
      <formula>#ref!="Total"</formula>
    </cfRule>
  </conditionalFormatting>
  <conditionalFormatting sqref="C198">
    <cfRule type="expression" priority="239" aboveAverage="0" equalAverage="0" bottom="0" percent="0" rank="0" text="" dxfId="242">
      <formula>#ref!="Total"</formula>
    </cfRule>
  </conditionalFormatting>
  <conditionalFormatting sqref="C189">
    <cfRule type="expression" priority="240" aboveAverage="0" equalAverage="0" bottom="0" percent="0" rank="0" text="" dxfId="243">
      <formula>#ref!="Total"</formula>
    </cfRule>
  </conditionalFormatting>
  <conditionalFormatting sqref="C199">
    <cfRule type="expression" priority="241" aboveAverage="0" equalAverage="0" bottom="0" percent="0" rank="0" text="" dxfId="244">
      <formula>#ref!="Total"</formula>
    </cfRule>
  </conditionalFormatting>
  <conditionalFormatting sqref="C190">
    <cfRule type="expression" priority="242" aboveAverage="0" equalAverage="0" bottom="0" percent="0" rank="0" text="" dxfId="245">
      <formula>#ref!="Total"</formula>
    </cfRule>
  </conditionalFormatting>
  <conditionalFormatting sqref="C200">
    <cfRule type="expression" priority="243" aboveAverage="0" equalAverage="0" bottom="0" percent="0" rank="0" text="" dxfId="246">
      <formula>#ref!="Total"</formula>
    </cfRule>
  </conditionalFormatting>
  <conditionalFormatting sqref="C191">
    <cfRule type="expression" priority="244" aboveAverage="0" equalAverage="0" bottom="0" percent="0" rank="0" text="" dxfId="247">
      <formula>#ref!="Total"</formula>
    </cfRule>
  </conditionalFormatting>
  <conditionalFormatting sqref="C204:C205">
    <cfRule type="expression" priority="245" aboveAverage="0" equalAverage="0" bottom="0" percent="0" rank="0" text="" dxfId="248">
      <formula>#ref!="Total"</formula>
    </cfRule>
  </conditionalFormatting>
  <conditionalFormatting sqref="C201">
    <cfRule type="expression" priority="246" aboveAverage="0" equalAverage="0" bottom="0" percent="0" rank="0" text="" dxfId="249">
      <formula>#ref!="Total"</formula>
    </cfRule>
  </conditionalFormatting>
  <conditionalFormatting sqref="C192">
    <cfRule type="expression" priority="247" aboveAverage="0" equalAverage="0" bottom="0" percent="0" rank="0" text="" dxfId="250">
      <formula>#ref!="Total"</formula>
    </cfRule>
  </conditionalFormatting>
  <conditionalFormatting sqref="C193:C195">
    <cfRule type="expression" priority="248" aboveAverage="0" equalAverage="0" bottom="0" percent="0" rank="0" text="" dxfId="251">
      <formula>#ref!="Total"</formula>
    </cfRule>
  </conditionalFormatting>
  <conditionalFormatting sqref="C202:C204">
    <cfRule type="expression" priority="249" aboveAverage="0" equalAverage="0" bottom="0" percent="0" rank="0" text="" dxfId="252">
      <formula>#ref!="Total"</formula>
    </cfRule>
  </conditionalFormatting>
  <conditionalFormatting sqref="C205">
    <cfRule type="expression" priority="250" aboveAverage="0" equalAverage="0" bottom="0" percent="0" rank="0" text="" dxfId="253">
      <formula>$A227="Total"</formula>
    </cfRule>
  </conditionalFormatting>
  <conditionalFormatting sqref="C203:C205">
    <cfRule type="expression" priority="251" aboveAverage="0" equalAverage="0" bottom="0" percent="0" rank="0" text="" dxfId="254">
      <formula>$A154="Total"</formula>
    </cfRule>
  </conditionalFormatting>
  <conditionalFormatting sqref="C198:C205">
    <cfRule type="expression" priority="252" aboveAverage="0" equalAverage="0" bottom="0" percent="0" rank="0" text="" dxfId="255">
      <formula>$A150="Total"</formula>
    </cfRule>
  </conditionalFormatting>
  <conditionalFormatting sqref="C204">
    <cfRule type="expression" priority="253" aboveAverage="0" equalAverage="0" bottom="0" percent="0" rank="0" text="" dxfId="256">
      <formula>#ref!="Total"</formula>
    </cfRule>
  </conditionalFormatting>
  <conditionalFormatting sqref="C195">
    <cfRule type="expression" priority="254" aboveAverage="0" equalAverage="0" bottom="0" percent="0" rank="0" text="" dxfId="257">
      <formula>#ref!="Total"</formula>
    </cfRule>
  </conditionalFormatting>
  <conditionalFormatting sqref="C201">
    <cfRule type="expression" priority="255" aboveAverage="0" equalAverage="0" bottom="0" percent="0" rank="0" text="" dxfId="258">
      <formula>#ref!="Total"</formula>
    </cfRule>
  </conditionalFormatting>
  <conditionalFormatting sqref="C202">
    <cfRule type="expression" priority="256" aboveAverage="0" equalAverage="0" bottom="0" percent="0" rank="0" text="" dxfId="259">
      <formula>#ref!="Total"</formula>
    </cfRule>
  </conditionalFormatting>
  <conditionalFormatting sqref="C203:C205">
    <cfRule type="expression" priority="257" aboveAverage="0" equalAverage="0" bottom="0" percent="0" rank="0" text="" dxfId="260">
      <formula>$A206="Total"</formula>
    </cfRule>
  </conditionalFormatting>
  <conditionalFormatting sqref="C197">
    <cfRule type="expression" priority="258" aboveAverage="0" equalAverage="0" bottom="0" percent="0" rank="0" text="" dxfId="261">
      <formula>#ref!="Total"</formula>
    </cfRule>
  </conditionalFormatting>
  <conditionalFormatting sqref="C286:C304">
    <cfRule type="expression" priority="259" aboveAverage="0" equalAverage="0" bottom="0" percent="0" rank="0" text="" dxfId="262">
      <formula>#ref!="Total"</formula>
    </cfRule>
  </conditionalFormatting>
  <conditionalFormatting sqref="C286:C304">
    <cfRule type="expression" priority="260" aboveAverage="0" equalAverage="0" bottom="0" percent="0" rank="0" text="" dxfId="263">
      <formula>#ref!="Total"</formula>
    </cfRule>
  </conditionalFormatting>
  <conditionalFormatting sqref="C286:C304">
    <cfRule type="expression" priority="261" aboveAverage="0" equalAverage="0" bottom="0" percent="0" rank="0" text="" dxfId="264">
      <formula>#ref!="Total"</formula>
    </cfRule>
  </conditionalFormatting>
  <conditionalFormatting sqref="C286:C304">
    <cfRule type="expression" priority="262" aboveAverage="0" equalAverage="0" bottom="0" percent="0" rank="0" text="" dxfId="265">
      <formula>#ref!="Total"</formula>
    </cfRule>
  </conditionalFormatting>
  <conditionalFormatting sqref="C286:C304">
    <cfRule type="expression" priority="263" aboveAverage="0" equalAverage="0" bottom="0" percent="0" rank="0" text="" dxfId="266">
      <formula>#ref!="Total"</formula>
    </cfRule>
  </conditionalFormatting>
  <conditionalFormatting sqref="C286:C304">
    <cfRule type="expression" priority="264" aboveAverage="0" equalAverage="0" bottom="0" percent="0" rank="0" text="" dxfId="267">
      <formula>#ref!="Total"</formula>
    </cfRule>
  </conditionalFormatting>
  <conditionalFormatting sqref="C286:C304">
    <cfRule type="expression" priority="265" aboveAverage="0" equalAverage="0" bottom="0" percent="0" rank="0" text="" dxfId="268">
      <formula>#ref!="Total"</formula>
    </cfRule>
  </conditionalFormatting>
  <conditionalFormatting sqref="C286:C304">
    <cfRule type="expression" priority="266" aboveAverage="0" equalAverage="0" bottom="0" percent="0" rank="0" text="" dxfId="269">
      <formula>#ref!="Total"</formula>
    </cfRule>
  </conditionalFormatting>
  <conditionalFormatting sqref="C286:C304">
    <cfRule type="expression" priority="267" aboveAverage="0" equalAverage="0" bottom="0" percent="0" rank="0" text="" dxfId="270">
      <formula>#ref!="Total"</formula>
    </cfRule>
  </conditionalFormatting>
  <conditionalFormatting sqref="C286:C304">
    <cfRule type="expression" priority="268" aboveAverage="0" equalAverage="0" bottom="0" percent="0" rank="0" text="" dxfId="271">
      <formula>#ref!="Total"</formula>
    </cfRule>
  </conditionalFormatting>
  <conditionalFormatting sqref="C286:C304">
    <cfRule type="expression" priority="269" aboveAverage="0" equalAverage="0" bottom="0" percent="0" rank="0" text="" dxfId="272">
      <formula>#ref!="Total"</formula>
    </cfRule>
  </conditionalFormatting>
  <conditionalFormatting sqref="C286:C304">
    <cfRule type="expression" priority="270" aboveAverage="0" equalAverage="0" bottom="0" percent="0" rank="0" text="" dxfId="273">
      <formula>#ref!="Total"</formula>
    </cfRule>
  </conditionalFormatting>
  <conditionalFormatting sqref="C286:C304">
    <cfRule type="expression" priority="271" aboveAverage="0" equalAverage="0" bottom="0" percent="0" rank="0" text="" dxfId="274">
      <formula>#ref!="Total"</formula>
    </cfRule>
  </conditionalFormatting>
  <conditionalFormatting sqref="C286:C304">
    <cfRule type="expression" priority="272" aboveAverage="0" equalAverage="0" bottom="0" percent="0" rank="0" text="" dxfId="275">
      <formula>#ref!="Total"</formula>
    </cfRule>
  </conditionalFormatting>
  <conditionalFormatting sqref="C286:C304">
    <cfRule type="expression" priority="273" aboveAverage="0" equalAverage="0" bottom="0" percent="0" rank="0" text="" dxfId="276">
      <formula>#ref!="Total"</formula>
    </cfRule>
  </conditionalFormatting>
  <conditionalFormatting sqref="C286:C304">
    <cfRule type="expression" priority="274" aboveAverage="0" equalAverage="0" bottom="0" percent="0" rank="0" text="" dxfId="277">
      <formula>#ref!="Total"</formula>
    </cfRule>
  </conditionalFormatting>
  <conditionalFormatting sqref="C286:C304">
    <cfRule type="expression" priority="275" aboveAverage="0" equalAverage="0" bottom="0" percent="0" rank="0" text="" dxfId="278">
      <formula>#ref!="Total"</formula>
    </cfRule>
  </conditionalFormatting>
  <conditionalFormatting sqref="C286:C304">
    <cfRule type="expression" priority="276" aboveAverage="0" equalAverage="0" bottom="0" percent="0" rank="0" text="" dxfId="279">
      <formula>#ref!="Total"</formula>
    </cfRule>
  </conditionalFormatting>
  <conditionalFormatting sqref="C286:C304">
    <cfRule type="expression" priority="277" aboveAverage="0" equalAverage="0" bottom="0" percent="0" rank="0" text="" dxfId="280">
      <formula>#ref!="Total"</formula>
    </cfRule>
  </conditionalFormatting>
  <conditionalFormatting sqref="C286:C304">
    <cfRule type="expression" priority="278" aboveAverage="0" equalAverage="0" bottom="0" percent="0" rank="0" text="" dxfId="281">
      <formula>#ref!="Total"</formula>
    </cfRule>
  </conditionalFormatting>
  <conditionalFormatting sqref="C286:C304">
    <cfRule type="expression" priority="279" aboveAverage="0" equalAverage="0" bottom="0" percent="0" rank="0" text="" dxfId="282">
      <formula>#ref!="Total"</formula>
    </cfRule>
  </conditionalFormatting>
  <conditionalFormatting sqref="C286:C304">
    <cfRule type="expression" priority="280" aboveAverage="0" equalAverage="0" bottom="0" percent="0" rank="0" text="" dxfId="283">
      <formula>#ref!="Total"</formula>
    </cfRule>
  </conditionalFormatting>
  <conditionalFormatting sqref="C286:C304">
    <cfRule type="expression" priority="281" aboveAverage="0" equalAverage="0" bottom="0" percent="0" rank="0" text="" dxfId="284">
      <formula>#ref!="Total"</formula>
    </cfRule>
  </conditionalFormatting>
  <conditionalFormatting sqref="C286:C304">
    <cfRule type="expression" priority="282" aboveAverage="0" equalAverage="0" bottom="0" percent="0" rank="0" text="" dxfId="285">
      <formula>#ref!="Total"</formula>
    </cfRule>
  </conditionalFormatting>
  <conditionalFormatting sqref="C286:C304">
    <cfRule type="expression" priority="283" aboveAverage="0" equalAverage="0" bottom="0" percent="0" rank="0" text="" dxfId="286">
      <formula>#ref!="Total"</formula>
    </cfRule>
  </conditionalFormatting>
  <conditionalFormatting sqref="C286:C304">
    <cfRule type="expression" priority="284" aboveAverage="0" equalAverage="0" bottom="0" percent="0" rank="0" text="" dxfId="287">
      <formula>#ref!="Total"</formula>
    </cfRule>
  </conditionalFormatting>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60" width="5.42"/>
    <col collapsed="false" customWidth="true" hidden="false" outlineLevel="0" max="2" min="2" style="60" width="85.71"/>
    <col collapsed="false" customWidth="true" hidden="false" outlineLevel="0" max="3" min="3" style="79" width="25.71"/>
    <col collapsed="false" customWidth="true" hidden="false" outlineLevel="0" max="4" min="4" style="60" width="30.29"/>
    <col collapsed="false" customWidth="true" hidden="false" outlineLevel="0" max="5" min="5" style="60" width="14"/>
    <col collapsed="false" customWidth="true" hidden="false" outlineLevel="0" max="6" min="6" style="62" width="11.71"/>
    <col collapsed="false" customWidth="true" hidden="false" outlineLevel="0" max="7" min="7" style="62" width="18.14"/>
    <col collapsed="false" customWidth="false" hidden="false" outlineLevel="0" max="8" min="8" style="62" width="9.14"/>
    <col collapsed="false" customWidth="false" hidden="false" outlineLevel="0" max="16384" min="9" style="60" width="9.14"/>
  </cols>
  <sheetData>
    <row r="1" s="1" customFormat="true" ht="12.75" hidden="false" customHeight="false" outlineLevel="0" collapsed="false">
      <c r="A1" s="4" t="s">
        <v>0</v>
      </c>
      <c r="B1" s="63" t="s">
        <v>69</v>
      </c>
      <c r="C1" s="63"/>
      <c r="D1" s="63"/>
      <c r="E1" s="63"/>
      <c r="F1" s="64"/>
      <c r="G1" s="64"/>
      <c r="H1" s="64"/>
    </row>
    <row r="2" s="1" customFormat="true" ht="13.5" hidden="false" customHeight="false" outlineLevel="0" collapsed="false">
      <c r="C2" s="194"/>
      <c r="F2" s="64"/>
      <c r="G2" s="64"/>
      <c r="H2" s="64"/>
    </row>
    <row r="3" s="8" customFormat="true" ht="15" hidden="false" customHeight="false" outlineLevel="0" collapsed="false">
      <c r="B3" s="66" t="s">
        <v>1419</v>
      </c>
      <c r="C3" s="67"/>
      <c r="D3" s="68"/>
      <c r="F3" s="69"/>
      <c r="G3" s="69"/>
      <c r="H3" s="69"/>
      <c r="I3" s="70"/>
    </row>
    <row r="4" s="8" customFormat="true" ht="15" hidden="false" customHeight="false" outlineLevel="0" collapsed="false">
      <c r="B4" s="72" t="s">
        <v>1420</v>
      </c>
      <c r="C4" s="67"/>
      <c r="D4" s="68"/>
      <c r="F4" s="69"/>
      <c r="G4" s="69"/>
      <c r="H4" s="69"/>
      <c r="I4" s="70"/>
    </row>
    <row r="5" s="8" customFormat="true" ht="15" hidden="false" customHeight="false" outlineLevel="0" collapsed="false">
      <c r="B5" s="72" t="s">
        <v>194</v>
      </c>
      <c r="C5" s="67"/>
      <c r="D5" s="68"/>
      <c r="F5" s="69"/>
      <c r="G5" s="69"/>
      <c r="H5" s="69"/>
      <c r="I5" s="70"/>
    </row>
    <row r="6" s="8" customFormat="true" ht="15" hidden="false" customHeight="false" outlineLevel="0" collapsed="false">
      <c r="B6" s="72" t="s">
        <v>1421</v>
      </c>
      <c r="C6" s="67"/>
      <c r="D6" s="68"/>
      <c r="F6" s="69"/>
      <c r="G6" s="69"/>
      <c r="H6" s="69"/>
      <c r="I6" s="70"/>
    </row>
    <row r="7" s="8" customFormat="true" ht="30.75" hidden="false" customHeight="false" outlineLevel="0" collapsed="false">
      <c r="B7" s="73" t="s">
        <v>1422</v>
      </c>
      <c r="C7" s="67"/>
      <c r="D7" s="68"/>
      <c r="F7" s="69"/>
      <c r="G7" s="69"/>
      <c r="H7" s="69"/>
      <c r="I7" s="70"/>
    </row>
    <row r="8" s="8" customFormat="true" ht="12.75" hidden="false" customHeight="false" outlineLevel="0" collapsed="false">
      <c r="C8" s="74" t="s">
        <v>197</v>
      </c>
      <c r="D8" s="74" t="s">
        <v>198</v>
      </c>
      <c r="F8" s="69"/>
      <c r="G8" s="69"/>
      <c r="H8" s="69"/>
    </row>
    <row r="11" customFormat="false" ht="12.75" hidden="false" customHeight="false" outlineLevel="0" collapsed="false">
      <c r="B11" s="60" t="s">
        <v>199</v>
      </c>
    </row>
    <row r="13" customFormat="false" ht="12.75" hidden="false" customHeight="false" outlineLevel="0" collapsed="false">
      <c r="B13" s="75" t="s">
        <v>200</v>
      </c>
      <c r="C13" s="195" t="s">
        <v>201</v>
      </c>
      <c r="D13" s="75" t="s">
        <v>202</v>
      </c>
      <c r="E13" s="75" t="s">
        <v>203</v>
      </c>
      <c r="F13" s="77" t="s">
        <v>204</v>
      </c>
      <c r="G13" s="77" t="s">
        <v>205</v>
      </c>
      <c r="H13" s="77" t="s">
        <v>206</v>
      </c>
      <c r="I13" s="78"/>
    </row>
    <row r="14" customFormat="false" ht="12.75" hidden="false" customHeight="false" outlineLevel="0" collapsed="false">
      <c r="B14" s="78" t="s">
        <v>208</v>
      </c>
    </row>
    <row r="15" customFormat="false" ht="12.75" hidden="false" customHeight="false" outlineLevel="0" collapsed="false">
      <c r="B15" s="78" t="s">
        <v>207</v>
      </c>
    </row>
    <row r="16" customFormat="false" ht="12.75" hidden="false" customHeight="false" outlineLevel="0" collapsed="false">
      <c r="B16" s="60" t="s">
        <v>229</v>
      </c>
      <c r="C16" s="79" t="s">
        <v>210</v>
      </c>
      <c r="D16" s="60" t="s">
        <v>230</v>
      </c>
      <c r="E16" s="60" t="s">
        <v>231</v>
      </c>
      <c r="F16" s="62" t="n">
        <v>805125</v>
      </c>
      <c r="G16" s="62" t="n">
        <v>5979.66</v>
      </c>
      <c r="H16" s="62" t="n">
        <v>4.71</v>
      </c>
    </row>
    <row r="17" customFormat="false" ht="12.75" hidden="false" customHeight="false" outlineLevel="0" collapsed="false">
      <c r="B17" s="60" t="s">
        <v>209</v>
      </c>
      <c r="C17" s="79" t="s">
        <v>210</v>
      </c>
      <c r="D17" s="60" t="s">
        <v>211</v>
      </c>
      <c r="E17" s="60" t="s">
        <v>212</v>
      </c>
      <c r="F17" s="62" t="n">
        <v>217641</v>
      </c>
      <c r="G17" s="62" t="n">
        <v>5135.35</v>
      </c>
      <c r="H17" s="62" t="n">
        <v>4.05</v>
      </c>
    </row>
    <row r="18" customFormat="false" ht="12.75" hidden="false" customHeight="false" outlineLevel="0" collapsed="false">
      <c r="B18" s="60" t="s">
        <v>213</v>
      </c>
      <c r="C18" s="79" t="s">
        <v>210</v>
      </c>
      <c r="D18" s="60" t="s">
        <v>214</v>
      </c>
      <c r="E18" s="60" t="s">
        <v>215</v>
      </c>
      <c r="F18" s="62" t="n">
        <v>191600</v>
      </c>
      <c r="G18" s="62" t="n">
        <v>4530.38</v>
      </c>
      <c r="H18" s="62" t="n">
        <v>3.57</v>
      </c>
    </row>
    <row r="19" customFormat="false" ht="12.75" hidden="false" customHeight="false" outlineLevel="0" collapsed="false">
      <c r="B19" s="60" t="s">
        <v>1181</v>
      </c>
      <c r="C19" s="79" t="s">
        <v>210</v>
      </c>
      <c r="D19" s="60" t="s">
        <v>230</v>
      </c>
      <c r="E19" s="60" t="s">
        <v>1182</v>
      </c>
      <c r="F19" s="62" t="n">
        <v>875000</v>
      </c>
      <c r="G19" s="62" t="n">
        <v>4228</v>
      </c>
      <c r="H19" s="62" t="n">
        <v>3.33</v>
      </c>
    </row>
    <row r="20" customFormat="false" ht="12.75" hidden="false" customHeight="false" outlineLevel="0" collapsed="false">
      <c r="B20" s="60" t="s">
        <v>483</v>
      </c>
      <c r="C20" s="79" t="s">
        <v>210</v>
      </c>
      <c r="D20" s="60" t="s">
        <v>217</v>
      </c>
      <c r="E20" s="60" t="s">
        <v>484</v>
      </c>
      <c r="F20" s="62" t="n">
        <v>243000</v>
      </c>
      <c r="G20" s="62" t="n">
        <v>4168.91</v>
      </c>
      <c r="H20" s="62" t="n">
        <v>3.29</v>
      </c>
    </row>
    <row r="21" customFormat="false" ht="12.75" hidden="false" customHeight="false" outlineLevel="0" collapsed="false">
      <c r="B21" s="60" t="s">
        <v>216</v>
      </c>
      <c r="C21" s="79" t="s">
        <v>210</v>
      </c>
      <c r="D21" s="60" t="s">
        <v>217</v>
      </c>
      <c r="E21" s="60" t="s">
        <v>218</v>
      </c>
      <c r="F21" s="62" t="n">
        <v>104200</v>
      </c>
      <c r="G21" s="62" t="n">
        <v>3703.48</v>
      </c>
      <c r="H21" s="62" t="n">
        <v>2.92</v>
      </c>
    </row>
    <row r="22" customFormat="false" ht="12.75" hidden="false" customHeight="false" outlineLevel="0" collapsed="false">
      <c r="B22" s="60" t="s">
        <v>238</v>
      </c>
      <c r="C22" s="79" t="s">
        <v>210</v>
      </c>
      <c r="D22" s="60" t="s">
        <v>239</v>
      </c>
      <c r="E22" s="60" t="s">
        <v>240</v>
      </c>
      <c r="F22" s="62" t="n">
        <v>54000</v>
      </c>
      <c r="G22" s="62" t="n">
        <v>3546.67</v>
      </c>
      <c r="H22" s="62" t="n">
        <v>2.8</v>
      </c>
    </row>
    <row r="23" customFormat="false" ht="12.75" hidden="false" customHeight="false" outlineLevel="0" collapsed="false">
      <c r="B23" s="60" t="s">
        <v>433</v>
      </c>
      <c r="C23" s="79" t="s">
        <v>210</v>
      </c>
      <c r="D23" s="60" t="s">
        <v>413</v>
      </c>
      <c r="E23" s="60" t="s">
        <v>434</v>
      </c>
      <c r="F23" s="62" t="n">
        <v>487176</v>
      </c>
      <c r="G23" s="62" t="n">
        <v>3344.46</v>
      </c>
      <c r="H23" s="62" t="n">
        <v>2.64</v>
      </c>
    </row>
    <row r="24" customFormat="false" ht="12.75" hidden="false" customHeight="false" outlineLevel="0" collapsed="false">
      <c r="B24" s="60" t="s">
        <v>387</v>
      </c>
      <c r="C24" s="79" t="s">
        <v>210</v>
      </c>
      <c r="D24" s="60" t="s">
        <v>230</v>
      </c>
      <c r="E24" s="60" t="s">
        <v>388</v>
      </c>
      <c r="F24" s="62" t="n">
        <v>224750</v>
      </c>
      <c r="G24" s="62" t="n">
        <v>3205.5</v>
      </c>
      <c r="H24" s="62" t="n">
        <v>2.53</v>
      </c>
    </row>
    <row r="25" customFormat="false" ht="12.75" hidden="false" customHeight="false" outlineLevel="0" collapsed="false">
      <c r="B25" s="60" t="s">
        <v>405</v>
      </c>
      <c r="C25" s="79" t="s">
        <v>210</v>
      </c>
      <c r="D25" s="60" t="s">
        <v>406</v>
      </c>
      <c r="E25" s="60" t="s">
        <v>407</v>
      </c>
      <c r="F25" s="62" t="n">
        <v>163636</v>
      </c>
      <c r="G25" s="62" t="n">
        <v>2972.86</v>
      </c>
      <c r="H25" s="62" t="n">
        <v>2.34</v>
      </c>
    </row>
    <row r="26" customFormat="false" ht="12.75" hidden="false" customHeight="false" outlineLevel="0" collapsed="false">
      <c r="B26" s="60" t="s">
        <v>289</v>
      </c>
      <c r="C26" s="79" t="s">
        <v>210</v>
      </c>
      <c r="D26" s="60" t="s">
        <v>230</v>
      </c>
      <c r="E26" s="60" t="s">
        <v>290</v>
      </c>
      <c r="F26" s="62" t="n">
        <v>238300</v>
      </c>
      <c r="G26" s="62" t="n">
        <v>1769.14</v>
      </c>
      <c r="H26" s="62" t="n">
        <v>1.39</v>
      </c>
    </row>
    <row r="27" customFormat="false" ht="12.75" hidden="false" customHeight="false" outlineLevel="0" collapsed="false">
      <c r="B27" s="60" t="s">
        <v>266</v>
      </c>
      <c r="C27" s="79" t="s">
        <v>210</v>
      </c>
      <c r="D27" s="60" t="s">
        <v>267</v>
      </c>
      <c r="E27" s="60" t="s">
        <v>268</v>
      </c>
      <c r="F27" s="62" t="n">
        <v>689750</v>
      </c>
      <c r="G27" s="62" t="n">
        <v>1538.49</v>
      </c>
      <c r="H27" s="62" t="n">
        <v>1.21</v>
      </c>
    </row>
    <row r="28" customFormat="false" ht="12.75" hidden="false" customHeight="false" outlineLevel="0" collapsed="false">
      <c r="B28" s="60" t="s">
        <v>219</v>
      </c>
      <c r="C28" s="79" t="s">
        <v>210</v>
      </c>
      <c r="D28" s="60" t="s">
        <v>217</v>
      </c>
      <c r="E28" s="60" t="s">
        <v>220</v>
      </c>
      <c r="F28" s="62" t="n">
        <v>133500</v>
      </c>
      <c r="G28" s="62" t="n">
        <v>1504.48</v>
      </c>
      <c r="H28" s="62" t="n">
        <v>1.19</v>
      </c>
    </row>
    <row r="29" customFormat="false" ht="12.75" hidden="false" customHeight="false" outlineLevel="0" collapsed="false">
      <c r="B29" s="60" t="s">
        <v>1186</v>
      </c>
      <c r="C29" s="79" t="s">
        <v>210</v>
      </c>
      <c r="D29" s="60" t="s">
        <v>267</v>
      </c>
      <c r="E29" s="60" t="s">
        <v>1187</v>
      </c>
      <c r="F29" s="62" t="n">
        <v>718666</v>
      </c>
      <c r="G29" s="62" t="n">
        <v>1503.09</v>
      </c>
      <c r="H29" s="62" t="n">
        <v>1.18</v>
      </c>
    </row>
    <row r="30" customFormat="false" ht="12.75" hidden="false" customHeight="false" outlineLevel="0" collapsed="false">
      <c r="B30" s="60" t="s">
        <v>490</v>
      </c>
      <c r="C30" s="79" t="s">
        <v>210</v>
      </c>
      <c r="D30" s="60" t="s">
        <v>491</v>
      </c>
      <c r="E30" s="60" t="s">
        <v>492</v>
      </c>
      <c r="F30" s="62" t="n">
        <v>29297</v>
      </c>
      <c r="G30" s="62" t="n">
        <v>1407.08</v>
      </c>
      <c r="H30" s="62" t="n">
        <v>1.11</v>
      </c>
    </row>
    <row r="31" customFormat="false" ht="12.75" hidden="false" customHeight="false" outlineLevel="0" collapsed="false">
      <c r="B31" s="60" t="s">
        <v>453</v>
      </c>
      <c r="C31" s="79" t="s">
        <v>210</v>
      </c>
      <c r="D31" s="60" t="s">
        <v>230</v>
      </c>
      <c r="E31" s="60" t="s">
        <v>454</v>
      </c>
      <c r="F31" s="62" t="n">
        <v>1270000</v>
      </c>
      <c r="G31" s="62" t="n">
        <v>1353.19</v>
      </c>
      <c r="H31" s="62" t="n">
        <v>1.07</v>
      </c>
    </row>
    <row r="32" customFormat="false" ht="12.75" hidden="false" customHeight="false" outlineLevel="0" collapsed="false">
      <c r="B32" s="60" t="s">
        <v>247</v>
      </c>
      <c r="C32" s="79" t="s">
        <v>210</v>
      </c>
      <c r="D32" s="60" t="s">
        <v>248</v>
      </c>
      <c r="E32" s="60" t="s">
        <v>249</v>
      </c>
      <c r="F32" s="62" t="n">
        <v>155000</v>
      </c>
      <c r="G32" s="62" t="n">
        <v>1308.05</v>
      </c>
      <c r="H32" s="62" t="n">
        <v>1.03</v>
      </c>
    </row>
    <row r="33" customFormat="false" ht="12.75" hidden="false" customHeight="false" outlineLevel="0" collapsed="false">
      <c r="B33" s="60" t="s">
        <v>1423</v>
      </c>
      <c r="C33" s="79" t="s">
        <v>210</v>
      </c>
      <c r="D33" s="60" t="s">
        <v>275</v>
      </c>
      <c r="E33" s="60" t="s">
        <v>1424</v>
      </c>
      <c r="F33" s="62" t="n">
        <v>246000</v>
      </c>
      <c r="G33" s="62" t="n">
        <v>1222.5</v>
      </c>
      <c r="H33" s="62" t="n">
        <v>0.96</v>
      </c>
    </row>
    <row r="34" customFormat="false" ht="12.75" hidden="false" customHeight="false" outlineLevel="0" collapsed="false">
      <c r="B34" s="60" t="s">
        <v>259</v>
      </c>
      <c r="C34" s="79" t="s">
        <v>210</v>
      </c>
      <c r="D34" s="60" t="s">
        <v>217</v>
      </c>
      <c r="E34" s="60" t="s">
        <v>260</v>
      </c>
      <c r="F34" s="62" t="n">
        <v>86000</v>
      </c>
      <c r="G34" s="62" t="n">
        <v>1212.6</v>
      </c>
      <c r="H34" s="62" t="n">
        <v>0.96</v>
      </c>
    </row>
    <row r="35" customFormat="false" ht="12.75" hidden="false" customHeight="false" outlineLevel="0" collapsed="false">
      <c r="B35" s="60" t="s">
        <v>393</v>
      </c>
      <c r="C35" s="79" t="s">
        <v>210</v>
      </c>
      <c r="D35" s="60" t="s">
        <v>239</v>
      </c>
      <c r="E35" s="60" t="s">
        <v>394</v>
      </c>
      <c r="F35" s="62" t="n">
        <v>50900</v>
      </c>
      <c r="G35" s="62" t="n">
        <v>1063.38</v>
      </c>
      <c r="H35" s="62" t="n">
        <v>0.84</v>
      </c>
    </row>
    <row r="36" customFormat="false" ht="12.75" hidden="false" customHeight="false" outlineLevel="0" collapsed="false">
      <c r="B36" s="60" t="s">
        <v>1184</v>
      </c>
      <c r="C36" s="79" t="s">
        <v>210</v>
      </c>
      <c r="D36" s="60" t="s">
        <v>248</v>
      </c>
      <c r="E36" s="60" t="s">
        <v>1185</v>
      </c>
      <c r="F36" s="62" t="n">
        <v>109000</v>
      </c>
      <c r="G36" s="62" t="n">
        <v>1008.3</v>
      </c>
      <c r="H36" s="62" t="n">
        <v>0.79</v>
      </c>
    </row>
    <row r="37" customFormat="false" ht="12.75" hidden="false" customHeight="false" outlineLevel="0" collapsed="false">
      <c r="B37" s="60" t="s">
        <v>1425</v>
      </c>
      <c r="C37" s="79" t="s">
        <v>210</v>
      </c>
      <c r="D37" s="60" t="s">
        <v>336</v>
      </c>
      <c r="E37" s="60" t="s">
        <v>1426</v>
      </c>
      <c r="F37" s="62" t="n">
        <v>55371</v>
      </c>
      <c r="G37" s="62" t="n">
        <v>1003.68</v>
      </c>
      <c r="H37" s="62" t="n">
        <v>0.79</v>
      </c>
    </row>
    <row r="38" customFormat="false" ht="12.75" hidden="false" customHeight="false" outlineLevel="0" collapsed="false">
      <c r="B38" s="60" t="s">
        <v>439</v>
      </c>
      <c r="C38" s="79" t="s">
        <v>210</v>
      </c>
      <c r="D38" s="60" t="s">
        <v>278</v>
      </c>
      <c r="E38" s="60" t="s">
        <v>440</v>
      </c>
      <c r="F38" s="62" t="n">
        <v>11900</v>
      </c>
      <c r="G38" s="62" t="n">
        <v>989.38</v>
      </c>
      <c r="H38" s="62" t="n">
        <v>0.78</v>
      </c>
    </row>
    <row r="39" customFormat="false" ht="12.75" hidden="false" customHeight="false" outlineLevel="0" collapsed="false">
      <c r="B39" s="60" t="s">
        <v>221</v>
      </c>
      <c r="C39" s="79" t="s">
        <v>210</v>
      </c>
      <c r="D39" s="60" t="s">
        <v>222</v>
      </c>
      <c r="E39" s="60" t="s">
        <v>223</v>
      </c>
      <c r="F39" s="62" t="n">
        <v>445000</v>
      </c>
      <c r="G39" s="62" t="n">
        <v>960.53</v>
      </c>
      <c r="H39" s="62" t="n">
        <v>0.76</v>
      </c>
    </row>
    <row r="40" customFormat="false" ht="12.75" hidden="false" customHeight="false" outlineLevel="0" collapsed="false">
      <c r="B40" s="60" t="s">
        <v>1195</v>
      </c>
      <c r="C40" s="79" t="s">
        <v>210</v>
      </c>
      <c r="D40" s="60" t="s">
        <v>374</v>
      </c>
      <c r="E40" s="60" t="s">
        <v>1196</v>
      </c>
      <c r="F40" s="62" t="n">
        <v>98250</v>
      </c>
      <c r="G40" s="62" t="n">
        <v>940.5</v>
      </c>
      <c r="H40" s="62" t="n">
        <v>0.74</v>
      </c>
    </row>
    <row r="41" customFormat="false" ht="12.75" hidden="false" customHeight="false" outlineLevel="0" collapsed="false">
      <c r="B41" s="60" t="s">
        <v>306</v>
      </c>
      <c r="C41" s="79" t="s">
        <v>210</v>
      </c>
      <c r="D41" s="60" t="s">
        <v>222</v>
      </c>
      <c r="E41" s="60" t="s">
        <v>307</v>
      </c>
      <c r="F41" s="62" t="n">
        <v>178500</v>
      </c>
      <c r="G41" s="62" t="n">
        <v>918.74</v>
      </c>
      <c r="H41" s="62" t="n">
        <v>0.72</v>
      </c>
    </row>
    <row r="42" customFormat="false" ht="12.75" hidden="false" customHeight="false" outlineLevel="0" collapsed="false">
      <c r="B42" s="60" t="s">
        <v>376</v>
      </c>
      <c r="C42" s="79" t="s">
        <v>210</v>
      </c>
      <c r="D42" s="60" t="s">
        <v>255</v>
      </c>
      <c r="E42" s="60" t="s">
        <v>377</v>
      </c>
      <c r="F42" s="62" t="n">
        <v>160000</v>
      </c>
      <c r="G42" s="62" t="n">
        <v>918</v>
      </c>
      <c r="H42" s="62" t="n">
        <v>0.72</v>
      </c>
    </row>
    <row r="43" customFormat="false" ht="12.75" hidden="false" customHeight="false" outlineLevel="0" collapsed="false">
      <c r="B43" s="60" t="s">
        <v>272</v>
      </c>
      <c r="C43" s="79" t="s">
        <v>210</v>
      </c>
      <c r="D43" s="60" t="s">
        <v>248</v>
      </c>
      <c r="E43" s="60" t="s">
        <v>273</v>
      </c>
      <c r="F43" s="62" t="n">
        <v>22425</v>
      </c>
      <c r="G43" s="62" t="n">
        <v>911.22</v>
      </c>
      <c r="H43" s="62" t="n">
        <v>0.72</v>
      </c>
    </row>
    <row r="44" customFormat="false" ht="12.75" hidden="false" customHeight="false" outlineLevel="0" collapsed="false">
      <c r="B44" s="60" t="s">
        <v>1197</v>
      </c>
      <c r="C44" s="79" t="s">
        <v>210</v>
      </c>
      <c r="D44" s="60" t="s">
        <v>336</v>
      </c>
      <c r="E44" s="60" t="s">
        <v>1198</v>
      </c>
      <c r="F44" s="62" t="n">
        <v>42000</v>
      </c>
      <c r="G44" s="62" t="n">
        <v>906.97</v>
      </c>
      <c r="H44" s="62" t="n">
        <v>0.71</v>
      </c>
    </row>
    <row r="45" customFormat="false" ht="12.75" hidden="false" customHeight="false" outlineLevel="0" collapsed="false">
      <c r="B45" s="60" t="s">
        <v>274</v>
      </c>
      <c r="C45" s="79" t="s">
        <v>210</v>
      </c>
      <c r="D45" s="60" t="s">
        <v>275</v>
      </c>
      <c r="E45" s="60" t="s">
        <v>276</v>
      </c>
      <c r="F45" s="62" t="n">
        <v>257000</v>
      </c>
      <c r="G45" s="62" t="n">
        <v>901.43</v>
      </c>
      <c r="H45" s="62" t="n">
        <v>0.71</v>
      </c>
    </row>
    <row r="46" customFormat="false" ht="12.75" hidden="false" customHeight="false" outlineLevel="0" collapsed="false">
      <c r="B46" s="60" t="s">
        <v>1205</v>
      </c>
      <c r="C46" s="79" t="s">
        <v>210</v>
      </c>
      <c r="D46" s="60" t="s">
        <v>267</v>
      </c>
      <c r="E46" s="60" t="s">
        <v>1206</v>
      </c>
      <c r="F46" s="62" t="n">
        <v>193000</v>
      </c>
      <c r="G46" s="62" t="n">
        <v>899.38</v>
      </c>
      <c r="H46" s="62" t="n">
        <v>0.71</v>
      </c>
    </row>
    <row r="47" customFormat="false" ht="12.75" hidden="false" customHeight="false" outlineLevel="0" collapsed="false">
      <c r="B47" s="60" t="s">
        <v>319</v>
      </c>
      <c r="C47" s="79" t="s">
        <v>210</v>
      </c>
      <c r="D47" s="60" t="s">
        <v>278</v>
      </c>
      <c r="E47" s="60" t="s">
        <v>320</v>
      </c>
      <c r="F47" s="62" t="n">
        <v>110000</v>
      </c>
      <c r="G47" s="62" t="n">
        <v>869.94</v>
      </c>
      <c r="H47" s="62" t="n">
        <v>0.69</v>
      </c>
    </row>
    <row r="48" customFormat="false" ht="12.75" hidden="false" customHeight="false" outlineLevel="0" collapsed="false">
      <c r="B48" s="60" t="s">
        <v>1190</v>
      </c>
      <c r="C48" s="79" t="s">
        <v>210</v>
      </c>
      <c r="D48" s="60" t="s">
        <v>267</v>
      </c>
      <c r="E48" s="60" t="s">
        <v>1191</v>
      </c>
      <c r="F48" s="62" t="n">
        <v>635000</v>
      </c>
      <c r="G48" s="62" t="n">
        <v>847.73</v>
      </c>
      <c r="H48" s="62" t="n">
        <v>0.67</v>
      </c>
    </row>
    <row r="49" customFormat="false" ht="12.75" hidden="false" customHeight="false" outlineLevel="0" collapsed="false">
      <c r="B49" s="60" t="s">
        <v>1201</v>
      </c>
      <c r="C49" s="79" t="s">
        <v>210</v>
      </c>
      <c r="D49" s="60" t="s">
        <v>267</v>
      </c>
      <c r="E49" s="60" t="s">
        <v>1202</v>
      </c>
      <c r="F49" s="62" t="n">
        <v>1070000</v>
      </c>
      <c r="G49" s="62" t="n">
        <v>837.81</v>
      </c>
      <c r="H49" s="62" t="n">
        <v>0.66</v>
      </c>
    </row>
    <row r="50" customFormat="false" ht="12.75" hidden="false" customHeight="false" outlineLevel="0" collapsed="false">
      <c r="B50" s="60" t="s">
        <v>469</v>
      </c>
      <c r="C50" s="79" t="s">
        <v>210</v>
      </c>
      <c r="D50" s="60" t="s">
        <v>270</v>
      </c>
      <c r="E50" s="60" t="s">
        <v>470</v>
      </c>
      <c r="F50" s="62" t="n">
        <v>183000</v>
      </c>
      <c r="G50" s="62" t="n">
        <v>784.16</v>
      </c>
      <c r="H50" s="62" t="n">
        <v>0.62</v>
      </c>
    </row>
    <row r="51" customFormat="false" ht="12.75" hidden="false" customHeight="false" outlineLevel="0" collapsed="false">
      <c r="B51" s="60" t="s">
        <v>417</v>
      </c>
      <c r="C51" s="79" t="s">
        <v>210</v>
      </c>
      <c r="D51" s="60" t="s">
        <v>236</v>
      </c>
      <c r="E51" s="60" t="s">
        <v>418</v>
      </c>
      <c r="F51" s="62" t="n">
        <v>545000</v>
      </c>
      <c r="G51" s="62" t="n">
        <v>780.17</v>
      </c>
      <c r="H51" s="62" t="n">
        <v>0.61</v>
      </c>
    </row>
    <row r="52" customFormat="false" ht="12.75" hidden="false" customHeight="false" outlineLevel="0" collapsed="false">
      <c r="B52" s="60" t="s">
        <v>401</v>
      </c>
      <c r="C52" s="79" t="s">
        <v>210</v>
      </c>
      <c r="D52" s="60" t="s">
        <v>233</v>
      </c>
      <c r="E52" s="60" t="s">
        <v>402</v>
      </c>
      <c r="F52" s="62" t="n">
        <v>124200</v>
      </c>
      <c r="G52" s="62" t="n">
        <v>779.29</v>
      </c>
      <c r="H52" s="62" t="n">
        <v>0.61</v>
      </c>
    </row>
    <row r="53" customFormat="false" ht="12.75" hidden="false" customHeight="false" outlineLevel="0" collapsed="false">
      <c r="B53" s="60" t="s">
        <v>317</v>
      </c>
      <c r="C53" s="79" t="s">
        <v>210</v>
      </c>
      <c r="D53" s="60" t="s">
        <v>255</v>
      </c>
      <c r="E53" s="60" t="s">
        <v>318</v>
      </c>
      <c r="F53" s="62" t="n">
        <v>635000</v>
      </c>
      <c r="G53" s="62" t="n">
        <v>770.26</v>
      </c>
      <c r="H53" s="62" t="n">
        <v>0.61</v>
      </c>
    </row>
    <row r="54" customFormat="false" ht="12.75" hidden="false" customHeight="false" outlineLevel="0" collapsed="false">
      <c r="B54" s="60" t="s">
        <v>477</v>
      </c>
      <c r="C54" s="79" t="s">
        <v>210</v>
      </c>
      <c r="D54" s="60" t="s">
        <v>374</v>
      </c>
      <c r="E54" s="60" t="s">
        <v>478</v>
      </c>
      <c r="F54" s="62" t="n">
        <v>111600</v>
      </c>
      <c r="G54" s="62" t="n">
        <v>757.37</v>
      </c>
      <c r="H54" s="62" t="n">
        <v>0.6</v>
      </c>
    </row>
    <row r="55" customFormat="false" ht="12.75" hidden="false" customHeight="false" outlineLevel="0" collapsed="false">
      <c r="B55" s="60" t="s">
        <v>1427</v>
      </c>
      <c r="C55" s="79" t="s">
        <v>210</v>
      </c>
      <c r="D55" s="60" t="s">
        <v>1193</v>
      </c>
      <c r="E55" s="60" t="s">
        <v>1428</v>
      </c>
      <c r="F55" s="62" t="n">
        <v>197372</v>
      </c>
      <c r="G55" s="62" t="n">
        <v>745.47</v>
      </c>
      <c r="H55" s="62" t="n">
        <v>0.59</v>
      </c>
    </row>
    <row r="56" customFormat="false" ht="12.75" hidden="false" customHeight="false" outlineLevel="0" collapsed="false">
      <c r="B56" s="60" t="s">
        <v>345</v>
      </c>
      <c r="C56" s="79" t="s">
        <v>210</v>
      </c>
      <c r="D56" s="60" t="s">
        <v>245</v>
      </c>
      <c r="E56" s="60" t="s">
        <v>346</v>
      </c>
      <c r="F56" s="62" t="n">
        <v>55000</v>
      </c>
      <c r="G56" s="62" t="n">
        <v>695.09</v>
      </c>
      <c r="H56" s="62" t="n">
        <v>0.55</v>
      </c>
    </row>
    <row r="57" customFormat="false" ht="12.75" hidden="false" customHeight="false" outlineLevel="0" collapsed="false">
      <c r="B57" s="60" t="s">
        <v>383</v>
      </c>
      <c r="C57" s="79" t="s">
        <v>210</v>
      </c>
      <c r="D57" s="60" t="s">
        <v>245</v>
      </c>
      <c r="E57" s="60" t="s">
        <v>384</v>
      </c>
      <c r="F57" s="62" t="n">
        <v>141000</v>
      </c>
      <c r="G57" s="62" t="n">
        <v>675.6</v>
      </c>
      <c r="H57" s="62" t="n">
        <v>0.53</v>
      </c>
    </row>
    <row r="58" customFormat="false" ht="12.75" hidden="false" customHeight="false" outlineLevel="0" collapsed="false">
      <c r="B58" s="60" t="s">
        <v>1429</v>
      </c>
      <c r="C58" s="79" t="s">
        <v>210</v>
      </c>
      <c r="D58" s="60" t="s">
        <v>217</v>
      </c>
      <c r="E58" s="60" t="s">
        <v>1430</v>
      </c>
      <c r="F58" s="62" t="n">
        <v>23156</v>
      </c>
      <c r="G58" s="62" t="n">
        <v>649.92</v>
      </c>
      <c r="H58" s="62" t="n">
        <v>0.51</v>
      </c>
    </row>
    <row r="59" customFormat="false" ht="12.75" hidden="false" customHeight="false" outlineLevel="0" collapsed="false">
      <c r="B59" s="60" t="s">
        <v>329</v>
      </c>
      <c r="C59" s="79" t="s">
        <v>210</v>
      </c>
      <c r="D59" s="60" t="s">
        <v>242</v>
      </c>
      <c r="E59" s="60" t="s">
        <v>330</v>
      </c>
      <c r="F59" s="62" t="n">
        <v>26200</v>
      </c>
      <c r="G59" s="62" t="n">
        <v>646.71</v>
      </c>
      <c r="H59" s="62" t="n">
        <v>0.51</v>
      </c>
    </row>
    <row r="60" customFormat="false" ht="12.75" hidden="false" customHeight="false" outlineLevel="0" collapsed="false">
      <c r="B60" s="60" t="s">
        <v>1207</v>
      </c>
      <c r="C60" s="79" t="s">
        <v>210</v>
      </c>
      <c r="D60" s="60" t="s">
        <v>281</v>
      </c>
      <c r="E60" s="60" t="s">
        <v>1208</v>
      </c>
      <c r="F60" s="62" t="n">
        <v>30500</v>
      </c>
      <c r="G60" s="62" t="n">
        <v>636.29</v>
      </c>
      <c r="H60" s="62" t="n">
        <v>0.5</v>
      </c>
    </row>
    <row r="61" customFormat="false" ht="12.75" hidden="false" customHeight="false" outlineLevel="0" collapsed="false">
      <c r="B61" s="60" t="s">
        <v>232</v>
      </c>
      <c r="C61" s="79" t="s">
        <v>210</v>
      </c>
      <c r="D61" s="60" t="s">
        <v>233</v>
      </c>
      <c r="E61" s="60" t="s">
        <v>234</v>
      </c>
      <c r="F61" s="62" t="n">
        <v>51000</v>
      </c>
      <c r="G61" s="62" t="n">
        <v>622.58</v>
      </c>
      <c r="H61" s="62" t="n">
        <v>0.49</v>
      </c>
    </row>
    <row r="62" customFormat="false" ht="12.75" hidden="false" customHeight="false" outlineLevel="0" collapsed="false">
      <c r="B62" s="60" t="s">
        <v>349</v>
      </c>
      <c r="C62" s="79" t="s">
        <v>210</v>
      </c>
      <c r="D62" s="60" t="s">
        <v>230</v>
      </c>
      <c r="E62" s="60" t="s">
        <v>350</v>
      </c>
      <c r="F62" s="62" t="n">
        <v>446583</v>
      </c>
      <c r="G62" s="62" t="n">
        <v>595.52</v>
      </c>
      <c r="H62" s="62" t="n">
        <v>0.47</v>
      </c>
    </row>
    <row r="63" customFormat="false" ht="12.75" hidden="false" customHeight="false" outlineLevel="0" collapsed="false">
      <c r="B63" s="60" t="s">
        <v>1431</v>
      </c>
      <c r="C63" s="79" t="s">
        <v>210</v>
      </c>
      <c r="D63" s="60" t="s">
        <v>343</v>
      </c>
      <c r="E63" s="60" t="s">
        <v>1432</v>
      </c>
      <c r="F63" s="62" t="n">
        <v>14933</v>
      </c>
      <c r="G63" s="62" t="n">
        <v>581.04</v>
      </c>
      <c r="H63" s="62" t="n">
        <v>0.46</v>
      </c>
    </row>
    <row r="64" customFormat="false" ht="12.75" hidden="false" customHeight="false" outlineLevel="0" collapsed="false">
      <c r="B64" s="60" t="s">
        <v>1433</v>
      </c>
      <c r="C64" s="79" t="s">
        <v>210</v>
      </c>
      <c r="D64" s="60" t="s">
        <v>336</v>
      </c>
      <c r="E64" s="60" t="s">
        <v>1434</v>
      </c>
      <c r="F64" s="62" t="n">
        <v>132462</v>
      </c>
      <c r="G64" s="62" t="n">
        <v>568</v>
      </c>
      <c r="H64" s="62" t="n">
        <v>0.45</v>
      </c>
    </row>
    <row r="65" customFormat="false" ht="12.75" hidden="false" customHeight="false" outlineLevel="0" collapsed="false">
      <c r="B65" s="60" t="s">
        <v>224</v>
      </c>
      <c r="C65" s="79" t="s">
        <v>210</v>
      </c>
      <c r="D65" s="60" t="s">
        <v>222</v>
      </c>
      <c r="E65" s="60" t="s">
        <v>225</v>
      </c>
      <c r="F65" s="62" t="n">
        <v>25200</v>
      </c>
      <c r="G65" s="62" t="n">
        <v>547.37</v>
      </c>
      <c r="H65" s="62" t="n">
        <v>0.43</v>
      </c>
    </row>
    <row r="66" customFormat="false" ht="12.75" hidden="false" customHeight="false" outlineLevel="0" collapsed="false">
      <c r="B66" s="60" t="s">
        <v>1219</v>
      </c>
      <c r="C66" s="79" t="s">
        <v>210</v>
      </c>
      <c r="D66" s="60" t="s">
        <v>374</v>
      </c>
      <c r="E66" s="60" t="s">
        <v>1220</v>
      </c>
      <c r="F66" s="62" t="n">
        <v>23000</v>
      </c>
      <c r="G66" s="62" t="n">
        <v>546.22</v>
      </c>
      <c r="H66" s="62" t="n">
        <v>0.43</v>
      </c>
    </row>
    <row r="67" customFormat="false" ht="12.75" hidden="false" customHeight="false" outlineLevel="0" collapsed="false">
      <c r="B67" s="60" t="s">
        <v>323</v>
      </c>
      <c r="C67" s="79" t="s">
        <v>210</v>
      </c>
      <c r="D67" s="60" t="s">
        <v>248</v>
      </c>
      <c r="E67" s="60" t="s">
        <v>324</v>
      </c>
      <c r="F67" s="62" t="n">
        <v>73100</v>
      </c>
      <c r="G67" s="62" t="n">
        <v>545.22</v>
      </c>
      <c r="H67" s="62" t="n">
        <v>0.43</v>
      </c>
    </row>
    <row r="68" customFormat="false" ht="12.75" hidden="false" customHeight="false" outlineLevel="0" collapsed="false">
      <c r="B68" s="60" t="s">
        <v>1215</v>
      </c>
      <c r="C68" s="79" t="s">
        <v>210</v>
      </c>
      <c r="D68" s="60" t="s">
        <v>362</v>
      </c>
      <c r="E68" s="60" t="s">
        <v>1216</v>
      </c>
      <c r="F68" s="62" t="n">
        <v>186500</v>
      </c>
      <c r="G68" s="62" t="n">
        <v>539.92</v>
      </c>
      <c r="H68" s="62" t="n">
        <v>0.43</v>
      </c>
    </row>
    <row r="69" customFormat="false" ht="12.75" hidden="false" customHeight="false" outlineLevel="0" collapsed="false">
      <c r="B69" s="60" t="s">
        <v>226</v>
      </c>
      <c r="C69" s="79" t="s">
        <v>210</v>
      </c>
      <c r="D69" s="60" t="s">
        <v>227</v>
      </c>
      <c r="E69" s="60" t="s">
        <v>228</v>
      </c>
      <c r="F69" s="62" t="n">
        <v>71500</v>
      </c>
      <c r="G69" s="62" t="n">
        <v>505.86</v>
      </c>
      <c r="H69" s="62" t="n">
        <v>0.4</v>
      </c>
    </row>
    <row r="70" customFormat="false" ht="12.75" hidden="false" customHeight="false" outlineLevel="0" collapsed="false">
      <c r="B70" s="60" t="s">
        <v>1217</v>
      </c>
      <c r="C70" s="79" t="s">
        <v>210</v>
      </c>
      <c r="D70" s="60" t="s">
        <v>222</v>
      </c>
      <c r="E70" s="60" t="s">
        <v>1218</v>
      </c>
      <c r="F70" s="62" t="n">
        <v>26200</v>
      </c>
      <c r="G70" s="62" t="n">
        <v>494.16</v>
      </c>
      <c r="H70" s="62" t="n">
        <v>0.39</v>
      </c>
    </row>
    <row r="71" customFormat="false" ht="12.75" hidden="false" customHeight="false" outlineLevel="0" collapsed="false">
      <c r="B71" s="60" t="s">
        <v>1188</v>
      </c>
      <c r="C71" s="79" t="s">
        <v>210</v>
      </c>
      <c r="D71" s="60" t="s">
        <v>211</v>
      </c>
      <c r="E71" s="60" t="s">
        <v>1189</v>
      </c>
      <c r="F71" s="62" t="n">
        <v>138000</v>
      </c>
      <c r="G71" s="62" t="n">
        <v>482.72</v>
      </c>
      <c r="H71" s="62" t="n">
        <v>0.38</v>
      </c>
    </row>
    <row r="72" customFormat="false" ht="12.75" hidden="false" customHeight="false" outlineLevel="0" collapsed="false">
      <c r="B72" s="60" t="s">
        <v>1209</v>
      </c>
      <c r="C72" s="79" t="s">
        <v>210</v>
      </c>
      <c r="D72" s="60" t="s">
        <v>230</v>
      </c>
      <c r="E72" s="60" t="s">
        <v>1210</v>
      </c>
      <c r="F72" s="62" t="n">
        <v>26000</v>
      </c>
      <c r="G72" s="62" t="n">
        <v>479.12</v>
      </c>
      <c r="H72" s="62" t="n">
        <v>0.38</v>
      </c>
    </row>
    <row r="73" customFormat="false" ht="12.75" hidden="false" customHeight="false" outlineLevel="0" collapsed="false">
      <c r="B73" s="60" t="s">
        <v>1435</v>
      </c>
      <c r="C73" s="79" t="s">
        <v>210</v>
      </c>
      <c r="D73" s="60" t="s">
        <v>217</v>
      </c>
      <c r="E73" s="60" t="s">
        <v>1436</v>
      </c>
      <c r="F73" s="62" t="n">
        <v>78400</v>
      </c>
      <c r="G73" s="62" t="n">
        <v>435.75</v>
      </c>
      <c r="H73" s="62" t="n">
        <v>0.34</v>
      </c>
    </row>
    <row r="74" customFormat="false" ht="12.75" hidden="false" customHeight="false" outlineLevel="0" collapsed="false">
      <c r="B74" s="60" t="s">
        <v>1437</v>
      </c>
      <c r="C74" s="79" t="s">
        <v>210</v>
      </c>
      <c r="D74" s="60" t="s">
        <v>222</v>
      </c>
      <c r="E74" s="60" t="s">
        <v>1438</v>
      </c>
      <c r="F74" s="62" t="n">
        <v>1940</v>
      </c>
      <c r="G74" s="62" t="n">
        <v>411.44</v>
      </c>
      <c r="H74" s="62" t="n">
        <v>0.32</v>
      </c>
    </row>
    <row r="75" customFormat="false" ht="12.75" hidden="false" customHeight="false" outlineLevel="0" collapsed="false">
      <c r="B75" s="60" t="s">
        <v>1439</v>
      </c>
      <c r="C75" s="79" t="s">
        <v>210</v>
      </c>
      <c r="D75" s="60" t="s">
        <v>1440</v>
      </c>
      <c r="E75" s="60" t="s">
        <v>1441</v>
      </c>
      <c r="F75" s="62" t="n">
        <v>65000</v>
      </c>
      <c r="G75" s="62" t="n">
        <v>408.27</v>
      </c>
      <c r="H75" s="62" t="n">
        <v>0.32</v>
      </c>
    </row>
    <row r="76" customFormat="false" ht="12.75" hidden="false" customHeight="false" outlineLevel="0" collapsed="false">
      <c r="B76" s="60" t="s">
        <v>338</v>
      </c>
      <c r="C76" s="79" t="s">
        <v>210</v>
      </c>
      <c r="D76" s="60" t="s">
        <v>239</v>
      </c>
      <c r="E76" s="60" t="s">
        <v>339</v>
      </c>
      <c r="F76" s="62" t="n">
        <v>22000</v>
      </c>
      <c r="G76" s="62" t="n">
        <v>351.67</v>
      </c>
      <c r="H76" s="62" t="n">
        <v>0.28</v>
      </c>
    </row>
    <row r="77" customFormat="false" ht="12.75" hidden="false" customHeight="false" outlineLevel="0" collapsed="false">
      <c r="B77" s="60" t="s">
        <v>1442</v>
      </c>
      <c r="C77" s="79" t="s">
        <v>210</v>
      </c>
      <c r="D77" s="60" t="s">
        <v>214</v>
      </c>
      <c r="E77" s="60" t="s">
        <v>1443</v>
      </c>
      <c r="F77" s="62" t="n">
        <v>80236</v>
      </c>
      <c r="G77" s="62" t="n">
        <v>325.92</v>
      </c>
      <c r="H77" s="62" t="n">
        <v>0.26</v>
      </c>
    </row>
    <row r="78" customFormat="false" ht="12.75" hidden="false" customHeight="false" outlineLevel="0" collapsed="false">
      <c r="B78" s="60" t="s">
        <v>1225</v>
      </c>
      <c r="C78" s="79" t="s">
        <v>210</v>
      </c>
      <c r="D78" s="60" t="s">
        <v>413</v>
      </c>
      <c r="E78" s="60" t="s">
        <v>1226</v>
      </c>
      <c r="F78" s="62" t="n">
        <v>36562</v>
      </c>
      <c r="G78" s="62" t="n">
        <v>120.01</v>
      </c>
      <c r="H78" s="62" t="n">
        <v>0.09</v>
      </c>
    </row>
    <row r="79" customFormat="false" ht="12.75" hidden="false" customHeight="false" outlineLevel="0" collapsed="false">
      <c r="B79" s="60" t="s">
        <v>635</v>
      </c>
      <c r="C79" s="79" t="s">
        <v>210</v>
      </c>
      <c r="D79" s="60" t="s">
        <v>248</v>
      </c>
      <c r="E79" s="60" t="s">
        <v>273</v>
      </c>
      <c r="F79" s="62" t="n">
        <v>-1375</v>
      </c>
      <c r="G79" s="62" t="n">
        <v>-56.02</v>
      </c>
      <c r="H79" s="62" t="n">
        <v>-0.04</v>
      </c>
    </row>
    <row r="80" customFormat="false" ht="12.75" hidden="false" customHeight="false" outlineLevel="0" collapsed="false">
      <c r="B80" s="60" t="s">
        <v>574</v>
      </c>
      <c r="C80" s="79" t="s">
        <v>210</v>
      </c>
      <c r="D80" s="60" t="s">
        <v>406</v>
      </c>
      <c r="E80" s="60" t="s">
        <v>407</v>
      </c>
      <c r="F80" s="62" t="n">
        <v>-5750</v>
      </c>
      <c r="G80" s="62" t="n">
        <v>-104.38</v>
      </c>
      <c r="H80" s="62" t="n">
        <v>-0.08</v>
      </c>
    </row>
    <row r="81" customFormat="false" ht="12.75" hidden="false" customHeight="false" outlineLevel="0" collapsed="false">
      <c r="B81" s="60" t="s">
        <v>1444</v>
      </c>
      <c r="C81" s="79" t="s">
        <v>210</v>
      </c>
      <c r="D81" s="60" t="s">
        <v>217</v>
      </c>
      <c r="E81" s="60" t="s">
        <v>1436</v>
      </c>
      <c r="F81" s="62" t="n">
        <v>-78400</v>
      </c>
      <c r="G81" s="62" t="n">
        <v>-436.69</v>
      </c>
      <c r="H81" s="62" t="n">
        <v>-0.34</v>
      </c>
    </row>
    <row r="82" customFormat="false" ht="12.75" hidden="false" customHeight="false" outlineLevel="0" collapsed="false">
      <c r="B82" s="60" t="s">
        <v>1228</v>
      </c>
      <c r="C82" s="79" t="s">
        <v>210</v>
      </c>
      <c r="D82" s="60" t="s">
        <v>230</v>
      </c>
      <c r="E82" s="60" t="s">
        <v>1210</v>
      </c>
      <c r="F82" s="62" t="n">
        <v>-26000</v>
      </c>
      <c r="G82" s="62" t="n">
        <v>-478.75</v>
      </c>
      <c r="H82" s="62" t="n">
        <v>-0.38</v>
      </c>
    </row>
    <row r="83" customFormat="false" ht="12.75" hidden="false" customHeight="false" outlineLevel="0" collapsed="false">
      <c r="B83" s="60" t="s">
        <v>562</v>
      </c>
      <c r="C83" s="79" t="s">
        <v>210</v>
      </c>
      <c r="D83" s="60" t="s">
        <v>413</v>
      </c>
      <c r="E83" s="60" t="s">
        <v>434</v>
      </c>
      <c r="F83" s="62" t="n">
        <v>-73150</v>
      </c>
      <c r="G83" s="62" t="n">
        <v>-501.99</v>
      </c>
      <c r="H83" s="62" t="n">
        <v>-0.4</v>
      </c>
    </row>
    <row r="84" customFormat="false" ht="12.75" hidden="false" customHeight="false" outlineLevel="0" collapsed="false">
      <c r="B84" s="60" t="s">
        <v>612</v>
      </c>
      <c r="C84" s="79" t="s">
        <v>210</v>
      </c>
      <c r="D84" s="60" t="s">
        <v>248</v>
      </c>
      <c r="E84" s="60" t="s">
        <v>324</v>
      </c>
      <c r="F84" s="62" t="n">
        <v>-73100</v>
      </c>
      <c r="G84" s="62" t="n">
        <v>-545.36</v>
      </c>
      <c r="H84" s="62" t="n">
        <v>-0.43</v>
      </c>
    </row>
    <row r="85" customFormat="false" ht="12.75" hidden="false" customHeight="false" outlineLevel="0" collapsed="false">
      <c r="B85" s="60" t="s">
        <v>653</v>
      </c>
      <c r="C85" s="79" t="s">
        <v>210</v>
      </c>
      <c r="D85" s="60" t="s">
        <v>222</v>
      </c>
      <c r="E85" s="60" t="s">
        <v>225</v>
      </c>
      <c r="F85" s="62" t="n">
        <v>-25200</v>
      </c>
      <c r="G85" s="62" t="n">
        <v>-548.69</v>
      </c>
      <c r="H85" s="62" t="n">
        <v>-0.43</v>
      </c>
    </row>
    <row r="86" customFormat="false" ht="12.75" hidden="false" customHeight="false" outlineLevel="0" collapsed="false">
      <c r="B86" s="60" t="s">
        <v>1229</v>
      </c>
      <c r="C86" s="79" t="s">
        <v>210</v>
      </c>
      <c r="D86" s="60" t="s">
        <v>230</v>
      </c>
      <c r="E86" s="60" t="s">
        <v>1182</v>
      </c>
      <c r="F86" s="62" t="n">
        <v>-132000</v>
      </c>
      <c r="G86" s="62" t="n">
        <v>-638.29</v>
      </c>
      <c r="H86" s="62" t="n">
        <v>-0.5</v>
      </c>
    </row>
    <row r="87" customFormat="false" ht="12.75" hidden="false" customHeight="false" outlineLevel="0" collapsed="false">
      <c r="B87" s="60" t="s">
        <v>658</v>
      </c>
      <c r="C87" s="79" t="s">
        <v>210</v>
      </c>
      <c r="D87" s="60" t="s">
        <v>211</v>
      </c>
      <c r="E87" s="60" t="s">
        <v>212</v>
      </c>
      <c r="F87" s="62" t="n">
        <v>-30250</v>
      </c>
      <c r="G87" s="62" t="n">
        <v>-714.99</v>
      </c>
      <c r="H87" s="62" t="n">
        <v>-0.56</v>
      </c>
    </row>
    <row r="88" customFormat="false" ht="12.75" hidden="false" customHeight="false" outlineLevel="0" collapsed="false">
      <c r="B88" s="60" t="s">
        <v>577</v>
      </c>
      <c r="C88" s="79" t="s">
        <v>210</v>
      </c>
      <c r="D88" s="60" t="s">
        <v>233</v>
      </c>
      <c r="E88" s="60" t="s">
        <v>402</v>
      </c>
      <c r="F88" s="62" t="n">
        <v>-124200</v>
      </c>
      <c r="G88" s="62" t="n">
        <v>-780.91</v>
      </c>
      <c r="H88" s="62" t="n">
        <v>-0.62</v>
      </c>
    </row>
    <row r="89" customFormat="false" ht="12.75" hidden="false" customHeight="false" outlineLevel="0" collapsed="false">
      <c r="B89" s="60" t="s">
        <v>651</v>
      </c>
      <c r="C89" s="79" t="s">
        <v>210</v>
      </c>
      <c r="D89" s="60" t="s">
        <v>230</v>
      </c>
      <c r="E89" s="60" t="s">
        <v>231</v>
      </c>
      <c r="F89" s="62" t="n">
        <v>-116875</v>
      </c>
      <c r="G89" s="62" t="n">
        <v>-867.33</v>
      </c>
      <c r="H89" s="62" t="n">
        <v>-0.68</v>
      </c>
    </row>
    <row r="90" customFormat="false" ht="12.75" hidden="false" customHeight="false" outlineLevel="0" collapsed="false">
      <c r="B90" s="60" t="s">
        <v>558</v>
      </c>
      <c r="C90" s="79" t="s">
        <v>210</v>
      </c>
      <c r="D90" s="60" t="s">
        <v>278</v>
      </c>
      <c r="E90" s="60" t="s">
        <v>440</v>
      </c>
      <c r="F90" s="62" t="n">
        <v>-11900</v>
      </c>
      <c r="G90" s="62" t="n">
        <v>-991.47</v>
      </c>
      <c r="H90" s="62" t="n">
        <v>-0.78</v>
      </c>
    </row>
    <row r="91" customFormat="false" ht="12.75" hidden="false" customHeight="false" outlineLevel="0" collapsed="false">
      <c r="B91" s="60" t="s">
        <v>637</v>
      </c>
      <c r="C91" s="79" t="s">
        <v>210</v>
      </c>
      <c r="D91" s="60" t="s">
        <v>267</v>
      </c>
      <c r="E91" s="60" t="s">
        <v>268</v>
      </c>
      <c r="F91" s="62" t="n">
        <v>-688500</v>
      </c>
      <c r="G91" s="62" t="n">
        <v>-1536.04</v>
      </c>
      <c r="H91" s="62" t="n">
        <v>-1.21</v>
      </c>
    </row>
    <row r="92" customFormat="false" ht="12.75" hidden="false" customHeight="false" outlineLevel="0" collapsed="false">
      <c r="B92" s="60" t="s">
        <v>656</v>
      </c>
      <c r="C92" s="79" t="s">
        <v>210</v>
      </c>
      <c r="D92" s="60" t="s">
        <v>217</v>
      </c>
      <c r="E92" s="60" t="s">
        <v>218</v>
      </c>
      <c r="F92" s="62" t="n">
        <v>-44700</v>
      </c>
      <c r="G92" s="62" t="n">
        <v>-1591.48</v>
      </c>
      <c r="H92" s="62" t="n">
        <v>-1.25</v>
      </c>
    </row>
    <row r="93" customFormat="false" ht="12.75" hidden="false" customHeight="false" outlineLevel="0" collapsed="false">
      <c r="B93" s="60" t="s">
        <v>648</v>
      </c>
      <c r="C93" s="79" t="s">
        <v>210</v>
      </c>
      <c r="D93" s="60" t="s">
        <v>239</v>
      </c>
      <c r="E93" s="60" t="s">
        <v>240</v>
      </c>
      <c r="F93" s="62" t="n">
        <v>-35600</v>
      </c>
      <c r="G93" s="62" t="n">
        <v>-2344.74</v>
      </c>
      <c r="H93" s="62" t="n">
        <v>-1.85</v>
      </c>
    </row>
    <row r="94" customFormat="false" ht="12.75" hidden="false" customHeight="false" outlineLevel="0" collapsed="false">
      <c r="B94" s="60" t="s">
        <v>657</v>
      </c>
      <c r="C94" s="79" t="s">
        <v>210</v>
      </c>
      <c r="D94" s="60" t="s">
        <v>214</v>
      </c>
      <c r="E94" s="60" t="s">
        <v>215</v>
      </c>
      <c r="F94" s="62" t="n">
        <v>-102600</v>
      </c>
      <c r="G94" s="62" t="n">
        <v>-2432.03</v>
      </c>
      <c r="H94" s="62" t="n">
        <v>-1.92</v>
      </c>
    </row>
    <row r="95" customFormat="false" ht="12.75" hidden="false" customHeight="false" outlineLevel="0" collapsed="false">
      <c r="B95" s="78" t="s">
        <v>659</v>
      </c>
      <c r="C95" s="80"/>
      <c r="D95" s="78"/>
      <c r="E95" s="78"/>
      <c r="F95" s="81"/>
      <c r="G95" s="81" t="n">
        <f aca="false">SUM(G16:G78)</f>
        <v>84092</v>
      </c>
      <c r="H95" s="81" t="n">
        <f aca="false">SUM(H16:H78)</f>
        <v>66.28</v>
      </c>
    </row>
    <row r="96" customFormat="false" ht="12.75" hidden="false" customHeight="false" outlineLevel="0" collapsed="false">
      <c r="B96" s="143" t="s">
        <v>1376</v>
      </c>
      <c r="C96" s="80"/>
      <c r="D96" s="78"/>
      <c r="E96" s="78"/>
      <c r="F96" s="81"/>
      <c r="G96" s="81"/>
      <c r="H96" s="81"/>
    </row>
    <row r="97" customFormat="false" ht="12.75" hidden="false" customHeight="false" outlineLevel="0" collapsed="false">
      <c r="B97" s="143" t="s">
        <v>1377</v>
      </c>
      <c r="C97" s="80"/>
      <c r="D97" s="78"/>
      <c r="E97" s="78"/>
      <c r="F97" s="81"/>
      <c r="G97" s="81"/>
      <c r="H97" s="81"/>
    </row>
    <row r="98" customFormat="false" ht="12.75" hidden="false" customHeight="false" outlineLevel="0" collapsed="false">
      <c r="B98" s="60" t="s">
        <v>1445</v>
      </c>
      <c r="C98" s="79" t="s">
        <v>210</v>
      </c>
      <c r="D98" s="91" t="s">
        <v>1446</v>
      </c>
      <c r="E98" s="60" t="s">
        <v>1447</v>
      </c>
      <c r="F98" s="62" t="n">
        <v>488</v>
      </c>
      <c r="G98" s="62" t="n">
        <v>2465.864</v>
      </c>
      <c r="H98" s="62" t="n">
        <v>1.943603</v>
      </c>
    </row>
    <row r="99" customFormat="false" ht="12.75" hidden="false" customHeight="false" outlineLevel="0" collapsed="false">
      <c r="B99" s="60" t="s">
        <v>1448</v>
      </c>
      <c r="C99" s="79" t="s">
        <v>210</v>
      </c>
      <c r="D99" s="91" t="s">
        <v>1449</v>
      </c>
      <c r="E99" s="91" t="s">
        <v>1450</v>
      </c>
      <c r="F99" s="62" t="n">
        <v>92</v>
      </c>
      <c r="G99" s="62" t="n">
        <v>858.59</v>
      </c>
      <c r="H99" s="62" t="n">
        <v>0.676744</v>
      </c>
    </row>
    <row r="100" customFormat="false" ht="12.75" hidden="false" customHeight="false" outlineLevel="0" collapsed="false">
      <c r="B100" s="60" t="s">
        <v>1451</v>
      </c>
      <c r="C100" s="79" t="s">
        <v>210</v>
      </c>
      <c r="D100" s="91" t="s">
        <v>1452</v>
      </c>
      <c r="E100" s="91" t="s">
        <v>1381</v>
      </c>
      <c r="F100" s="62" t="n">
        <v>100</v>
      </c>
      <c r="G100" s="62" t="n">
        <v>1947.6</v>
      </c>
      <c r="H100" s="62" t="n">
        <v>1.535106</v>
      </c>
    </row>
    <row r="101" customFormat="false" ht="12.75" hidden="false" customHeight="false" outlineLevel="0" collapsed="false">
      <c r="B101" s="60" t="s">
        <v>1453</v>
      </c>
      <c r="C101" s="79" t="s">
        <v>210</v>
      </c>
      <c r="D101" s="91" t="s">
        <v>1452</v>
      </c>
      <c r="E101" s="60" t="s">
        <v>1454</v>
      </c>
      <c r="F101" s="62" t="n">
        <v>4665</v>
      </c>
      <c r="G101" s="62" t="n">
        <v>3083.89155</v>
      </c>
      <c r="H101" s="62" t="n">
        <v>2.430735</v>
      </c>
    </row>
    <row r="102" customFormat="false" ht="12.75" hidden="false" customHeight="false" outlineLevel="0" collapsed="false">
      <c r="B102" s="143" t="s">
        <v>1378</v>
      </c>
      <c r="C102" s="80"/>
      <c r="D102" s="78"/>
      <c r="E102" s="78"/>
      <c r="F102" s="81"/>
      <c r="G102" s="81"/>
      <c r="H102" s="81"/>
    </row>
    <row r="103" customFormat="false" ht="12.75" hidden="false" customHeight="false" outlineLevel="0" collapsed="false">
      <c r="B103" s="60" t="s">
        <v>1455</v>
      </c>
      <c r="C103" s="79" t="s">
        <v>210</v>
      </c>
      <c r="D103" s="60" t="s">
        <v>1456</v>
      </c>
      <c r="E103" s="60" t="s">
        <v>1457</v>
      </c>
      <c r="F103" s="62" t="n">
        <v>9</v>
      </c>
      <c r="G103" s="62" t="n">
        <v>123.615</v>
      </c>
      <c r="H103" s="62" t="n">
        <v>0.097434</v>
      </c>
    </row>
    <row r="104" customFormat="false" ht="12.75" hidden="false" customHeight="false" outlineLevel="0" collapsed="false">
      <c r="B104" s="60" t="s">
        <v>1458</v>
      </c>
      <c r="C104" s="79" t="s">
        <v>210</v>
      </c>
      <c r="D104" s="60" t="s">
        <v>1456</v>
      </c>
      <c r="E104" s="60" t="s">
        <v>1457</v>
      </c>
      <c r="F104" s="62" t="n">
        <v>-9</v>
      </c>
      <c r="G104" s="62" t="n">
        <v>-123.0525</v>
      </c>
      <c r="H104" s="62" t="n">
        <v>-0.09699</v>
      </c>
    </row>
    <row r="105" customFormat="false" ht="12.75" hidden="false" customHeight="false" outlineLevel="0" collapsed="false">
      <c r="B105" s="60" t="s">
        <v>1459</v>
      </c>
      <c r="C105" s="79" t="s">
        <v>210</v>
      </c>
      <c r="D105" s="91" t="s">
        <v>1460</v>
      </c>
      <c r="E105" s="91" t="s">
        <v>1461</v>
      </c>
      <c r="F105" s="62" t="n">
        <v>16</v>
      </c>
      <c r="G105" s="62" t="n">
        <v>114.672</v>
      </c>
      <c r="H105" s="62" t="n">
        <v>0.090385</v>
      </c>
    </row>
    <row r="106" customFormat="false" ht="12.75" hidden="false" customHeight="false" outlineLevel="0" collapsed="false">
      <c r="B106" s="60" t="s">
        <v>1462</v>
      </c>
      <c r="C106" s="79" t="s">
        <v>210</v>
      </c>
      <c r="D106" s="91" t="s">
        <v>1460</v>
      </c>
      <c r="E106" s="91" t="s">
        <v>1461</v>
      </c>
      <c r="F106" s="62" t="n">
        <v>-16</v>
      </c>
      <c r="G106" s="62" t="n">
        <v>-116.656</v>
      </c>
      <c r="H106" s="62" t="n">
        <v>-0.091949</v>
      </c>
    </row>
    <row r="107" customFormat="false" ht="12.75" hidden="false" customHeight="false" outlineLevel="0" collapsed="false">
      <c r="B107" s="60" t="s">
        <v>1463</v>
      </c>
      <c r="C107" s="79" t="s">
        <v>210</v>
      </c>
      <c r="D107" s="91" t="s">
        <v>1464</v>
      </c>
      <c r="E107" s="91" t="s">
        <v>1465</v>
      </c>
      <c r="F107" s="62" t="n">
        <v>-33</v>
      </c>
      <c r="G107" s="62" t="n">
        <v>-1680.756</v>
      </c>
      <c r="H107" s="62" t="n">
        <v>-1.324778</v>
      </c>
      <c r="J107" s="196"/>
    </row>
    <row r="108" customFormat="false" ht="12.75" hidden="false" customHeight="false" outlineLevel="0" collapsed="false">
      <c r="B108" s="60" t="s">
        <v>1466</v>
      </c>
      <c r="C108" s="79" t="s">
        <v>210</v>
      </c>
      <c r="D108" s="91" t="s">
        <v>1464</v>
      </c>
      <c r="E108" s="91" t="s">
        <v>1465</v>
      </c>
      <c r="F108" s="62" t="n">
        <v>33</v>
      </c>
      <c r="G108" s="62" t="n">
        <v>1675.08</v>
      </c>
      <c r="H108" s="62" t="n">
        <v>1.32037584919934</v>
      </c>
    </row>
    <row r="109" customFormat="false" ht="12.75" hidden="false" customHeight="false" outlineLevel="0" collapsed="false">
      <c r="B109" s="60" t="s">
        <v>1466</v>
      </c>
      <c r="C109" s="79" t="s">
        <v>210</v>
      </c>
      <c r="D109" s="91" t="s">
        <v>1464</v>
      </c>
      <c r="E109" s="91" t="s">
        <v>1465</v>
      </c>
      <c r="F109" s="62" t="n">
        <v>17</v>
      </c>
      <c r="G109" s="62" t="n">
        <v>862.92</v>
      </c>
      <c r="H109" s="62" t="n">
        <v>0.680193619284506</v>
      </c>
    </row>
    <row r="110" customFormat="false" ht="12.75" hidden="false" customHeight="false" outlineLevel="0" collapsed="false">
      <c r="B110" s="60" t="s">
        <v>1467</v>
      </c>
      <c r="C110" s="79" t="s">
        <v>210</v>
      </c>
      <c r="D110" s="91" t="s">
        <v>1446</v>
      </c>
      <c r="E110" s="60" t="s">
        <v>1447</v>
      </c>
      <c r="F110" s="62" t="n">
        <v>925</v>
      </c>
      <c r="G110" s="62" t="n">
        <v>4674.025</v>
      </c>
      <c r="H110" s="62" t="n">
        <v>3.684084</v>
      </c>
    </row>
    <row r="111" customFormat="false" ht="12.75" hidden="false" customHeight="false" outlineLevel="0" collapsed="false">
      <c r="B111" s="60" t="s">
        <v>1468</v>
      </c>
      <c r="C111" s="79" t="s">
        <v>210</v>
      </c>
      <c r="D111" s="91" t="s">
        <v>1446</v>
      </c>
      <c r="E111" s="60" t="s">
        <v>1447</v>
      </c>
      <c r="F111" s="62" t="n">
        <v>-925</v>
      </c>
      <c r="G111" s="62" t="n">
        <v>-4694.4675</v>
      </c>
      <c r="H111" s="62" t="n">
        <v>-3.70039730153257</v>
      </c>
    </row>
    <row r="112" customFormat="false" ht="12.75" hidden="false" customHeight="false" outlineLevel="0" collapsed="false">
      <c r="B112" s="60" t="s">
        <v>1468</v>
      </c>
      <c r="C112" s="79" t="s">
        <v>210</v>
      </c>
      <c r="D112" s="91" t="s">
        <v>1446</v>
      </c>
      <c r="E112" s="60" t="s">
        <v>1447</v>
      </c>
      <c r="F112" s="62" t="n">
        <v>-413</v>
      </c>
      <c r="G112" s="62" t="n">
        <v>-2096.0163</v>
      </c>
      <c r="H112" s="62" t="n">
        <v>-1.65217738976535</v>
      </c>
    </row>
    <row r="113" customFormat="false" ht="12.75" hidden="false" customHeight="false" outlineLevel="0" collapsed="false">
      <c r="B113" s="60" t="s">
        <v>1469</v>
      </c>
      <c r="C113" s="79" t="s">
        <v>210</v>
      </c>
      <c r="D113" s="91" t="s">
        <v>1449</v>
      </c>
      <c r="E113" s="91" t="s">
        <v>1450</v>
      </c>
      <c r="F113" s="62" t="n">
        <v>-82</v>
      </c>
      <c r="G113" s="62" t="n">
        <v>-765.265</v>
      </c>
      <c r="H113" s="62" t="n">
        <v>-0.603185</v>
      </c>
    </row>
    <row r="114" customFormat="false" ht="12.75" hidden="false" customHeight="false" outlineLevel="0" collapsed="false">
      <c r="B114" s="60" t="s">
        <v>1470</v>
      </c>
      <c r="C114" s="79" t="s">
        <v>210</v>
      </c>
      <c r="D114" s="60" t="s">
        <v>1471</v>
      </c>
      <c r="E114" s="60" t="s">
        <v>1472</v>
      </c>
      <c r="F114" s="62" t="n">
        <v>5000</v>
      </c>
      <c r="G114" s="62" t="n">
        <v>742.8</v>
      </c>
      <c r="H114" s="62" t="n">
        <v>0.585478</v>
      </c>
    </row>
    <row r="115" customFormat="false" ht="12.75" hidden="false" customHeight="false" outlineLevel="0" collapsed="false">
      <c r="B115" s="60" t="s">
        <v>1473</v>
      </c>
      <c r="C115" s="79" t="s">
        <v>210</v>
      </c>
      <c r="D115" s="60" t="s">
        <v>1471</v>
      </c>
      <c r="E115" s="60" t="s">
        <v>1472</v>
      </c>
      <c r="F115" s="62" t="n">
        <v>250</v>
      </c>
      <c r="G115" s="62" t="n">
        <v>37.22</v>
      </c>
      <c r="H115" s="62" t="n">
        <v>0.029337</v>
      </c>
    </row>
    <row r="116" customFormat="false" ht="12.75" hidden="false" customHeight="false" outlineLevel="0" collapsed="false">
      <c r="B116" s="60" t="s">
        <v>1474</v>
      </c>
      <c r="C116" s="79" t="s">
        <v>210</v>
      </c>
      <c r="D116" s="60" t="s">
        <v>1475</v>
      </c>
      <c r="E116" s="60" t="s">
        <v>1475</v>
      </c>
      <c r="F116" s="62" t="n">
        <v>15</v>
      </c>
      <c r="G116" s="62" t="n">
        <v>136.89375</v>
      </c>
      <c r="H116" s="62" t="n">
        <v>0.1079</v>
      </c>
    </row>
    <row r="117" customFormat="false" ht="12.75" hidden="false" customHeight="false" outlineLevel="0" collapsed="false">
      <c r="B117" s="60" t="s">
        <v>1476</v>
      </c>
      <c r="C117" s="79" t="s">
        <v>210</v>
      </c>
      <c r="D117" s="60" t="s">
        <v>1475</v>
      </c>
      <c r="E117" s="60" t="s">
        <v>1475</v>
      </c>
      <c r="F117" s="62" t="n">
        <v>-15</v>
      </c>
      <c r="G117" s="62" t="n">
        <v>-135.69375</v>
      </c>
      <c r="H117" s="62" t="n">
        <v>-0.106954</v>
      </c>
    </row>
    <row r="118" customFormat="false" ht="12.75" hidden="false" customHeight="false" outlineLevel="0" collapsed="false">
      <c r="B118" s="60" t="s">
        <v>1477</v>
      </c>
      <c r="C118" s="79" t="s">
        <v>210</v>
      </c>
      <c r="D118" s="91" t="s">
        <v>1478</v>
      </c>
      <c r="E118" s="91" t="s">
        <v>1479</v>
      </c>
      <c r="F118" s="62" t="n">
        <v>19</v>
      </c>
      <c r="G118" s="62" t="n">
        <v>526.6515</v>
      </c>
      <c r="H118" s="62" t="n">
        <v>0.415109</v>
      </c>
    </row>
    <row r="119" customFormat="false" ht="12.75" hidden="false" customHeight="false" outlineLevel="0" collapsed="false">
      <c r="B119" s="60" t="s">
        <v>1480</v>
      </c>
      <c r="C119" s="79" t="s">
        <v>210</v>
      </c>
      <c r="D119" s="91" t="s">
        <v>1478</v>
      </c>
      <c r="E119" s="91" t="s">
        <v>1479</v>
      </c>
      <c r="F119" s="62" t="n">
        <v>-19</v>
      </c>
      <c r="G119" s="62" t="n">
        <v>-527.9625</v>
      </c>
      <c r="H119" s="62" t="n">
        <v>-0.416142</v>
      </c>
    </row>
    <row r="120" customFormat="false" ht="12.75" hidden="false" customHeight="false" outlineLevel="0" collapsed="false">
      <c r="B120" s="60" t="s">
        <v>1408</v>
      </c>
      <c r="C120" s="79" t="s">
        <v>210</v>
      </c>
      <c r="D120" s="91" t="s">
        <v>1452</v>
      </c>
      <c r="E120" s="91" t="s">
        <v>1381</v>
      </c>
      <c r="F120" s="62" t="n">
        <v>300</v>
      </c>
      <c r="G120" s="62" t="n">
        <v>5842.8</v>
      </c>
      <c r="H120" s="62" t="n">
        <v>4.605317</v>
      </c>
    </row>
    <row r="121" customFormat="false" ht="12.75" hidden="false" customHeight="false" outlineLevel="0" collapsed="false">
      <c r="B121" s="60" t="s">
        <v>1409</v>
      </c>
      <c r="C121" s="79" t="s">
        <v>210</v>
      </c>
      <c r="D121" s="91" t="s">
        <v>1452</v>
      </c>
      <c r="E121" s="91" t="s">
        <v>1381</v>
      </c>
      <c r="F121" s="62" t="n">
        <v>-300</v>
      </c>
      <c r="G121" s="62" t="n">
        <v>-5931.09</v>
      </c>
      <c r="H121" s="62" t="n">
        <v>-4.674907</v>
      </c>
    </row>
    <row r="122" customFormat="false" ht="12.75" hidden="false" customHeight="false" outlineLevel="0" collapsed="false">
      <c r="B122" s="60" t="s">
        <v>1481</v>
      </c>
      <c r="C122" s="79" t="s">
        <v>210</v>
      </c>
      <c r="D122" s="91" t="s">
        <v>1452</v>
      </c>
      <c r="E122" s="60" t="s">
        <v>1454</v>
      </c>
      <c r="F122" s="62" t="n">
        <v>-4087</v>
      </c>
      <c r="G122" s="62" t="n">
        <v>-2701.79309</v>
      </c>
      <c r="H122" s="62" t="n">
        <v>-2.129563</v>
      </c>
    </row>
    <row r="123" customFormat="false" ht="12.75" hidden="false" customHeight="false" outlineLevel="0" collapsed="false">
      <c r="B123" s="143" t="s">
        <v>1382</v>
      </c>
      <c r="C123" s="80"/>
      <c r="D123" s="78"/>
      <c r="E123" s="78"/>
      <c r="F123" s="81"/>
      <c r="G123" s="163" t="n">
        <f aca="false">+SUMIF(G98:G122,"&gt;0",G98:G122)</f>
        <v>23092.6228</v>
      </c>
      <c r="H123" s="163" t="n">
        <f aca="false">+SUMIF(H98:H122,"&gt;0",H98:H122)</f>
        <v>18.2018014684838</v>
      </c>
    </row>
    <row r="124" customFormat="false" ht="12.75" hidden="false" customHeight="false" outlineLevel="0" collapsed="false">
      <c r="B124" s="75" t="s">
        <v>200</v>
      </c>
      <c r="C124" s="195" t="s">
        <v>201</v>
      </c>
      <c r="D124" s="75" t="s">
        <v>660</v>
      </c>
      <c r="E124" s="75" t="s">
        <v>203</v>
      </c>
      <c r="F124" s="77" t="s">
        <v>204</v>
      </c>
      <c r="G124" s="77" t="s">
        <v>205</v>
      </c>
      <c r="H124" s="77" t="s">
        <v>206</v>
      </c>
    </row>
    <row r="125" customFormat="false" ht="12.75" hidden="false" customHeight="false" outlineLevel="0" collapsed="false">
      <c r="B125" s="78" t="s">
        <v>661</v>
      </c>
    </row>
    <row r="126" customFormat="false" ht="12.75" hidden="false" customHeight="false" outlineLevel="0" collapsed="false">
      <c r="B126" s="78" t="s">
        <v>207</v>
      </c>
    </row>
    <row r="127" customFormat="false" ht="12.75" hidden="false" customHeight="false" outlineLevel="0" collapsed="false">
      <c r="B127" s="78" t="s">
        <v>662</v>
      </c>
    </row>
    <row r="128" customFormat="false" ht="12.75" hidden="false" customHeight="false" outlineLevel="0" collapsed="false">
      <c r="B128" s="60" t="s">
        <v>1482</v>
      </c>
      <c r="C128" s="79" t="n">
        <v>5.96</v>
      </c>
      <c r="D128" s="60" t="s">
        <v>664</v>
      </c>
      <c r="E128" s="60" t="s">
        <v>1239</v>
      </c>
      <c r="F128" s="62" t="n">
        <v>2500000</v>
      </c>
      <c r="G128" s="62" t="n">
        <v>2469.83</v>
      </c>
      <c r="H128" s="62" t="n">
        <v>1.95</v>
      </c>
    </row>
    <row r="129" customFormat="false" ht="12.75" hidden="false" customHeight="false" outlineLevel="0" collapsed="false">
      <c r="B129" s="60" t="s">
        <v>1483</v>
      </c>
      <c r="C129" s="79" t="n">
        <v>6.01</v>
      </c>
      <c r="D129" s="60" t="s">
        <v>664</v>
      </c>
      <c r="E129" s="60" t="s">
        <v>1484</v>
      </c>
      <c r="F129" s="62" t="n">
        <v>1800000</v>
      </c>
      <c r="G129" s="62" t="n">
        <v>1881.04</v>
      </c>
      <c r="H129" s="62" t="n">
        <v>1.48</v>
      </c>
    </row>
    <row r="130" customFormat="false" ht="12.75" hidden="false" customHeight="false" outlineLevel="0" collapsed="false">
      <c r="B130" s="60" t="s">
        <v>1485</v>
      </c>
      <c r="C130" s="79" t="n">
        <v>4.84</v>
      </c>
      <c r="D130" s="60" t="s">
        <v>664</v>
      </c>
      <c r="E130" s="60" t="s">
        <v>689</v>
      </c>
      <c r="F130" s="62" t="n">
        <v>1500000</v>
      </c>
      <c r="G130" s="62" t="n">
        <v>1566.85</v>
      </c>
      <c r="H130" s="62" t="n">
        <v>1.24</v>
      </c>
    </row>
    <row r="131" customFormat="false" ht="12.75" hidden="false" customHeight="false" outlineLevel="0" collapsed="false">
      <c r="B131" s="60" t="s">
        <v>1248</v>
      </c>
      <c r="C131" s="79" t="n">
        <v>6.7</v>
      </c>
      <c r="D131" s="60" t="s">
        <v>664</v>
      </c>
      <c r="E131" s="60" t="s">
        <v>1249</v>
      </c>
      <c r="F131" s="62" t="n">
        <v>79500</v>
      </c>
      <c r="G131" s="62" t="n">
        <v>74.81</v>
      </c>
      <c r="H131" s="62" t="n">
        <v>0.06</v>
      </c>
    </row>
    <row r="132" customFormat="false" ht="12.75" hidden="false" customHeight="false" outlineLevel="0" collapsed="false">
      <c r="B132" s="78" t="s">
        <v>694</v>
      </c>
      <c r="C132" s="80"/>
      <c r="D132" s="78"/>
      <c r="E132" s="78"/>
      <c r="F132" s="81"/>
      <c r="G132" s="81" t="n">
        <f aca="false">SUM(G124:G131)</f>
        <v>5992.53</v>
      </c>
      <c r="H132" s="81" t="n">
        <f aca="false">SUM(H124:H131)</f>
        <v>4.73</v>
      </c>
    </row>
    <row r="133" customFormat="false" ht="12.75" hidden="false" customHeight="false" outlineLevel="0" collapsed="false">
      <c r="B133" s="78" t="s">
        <v>695</v>
      </c>
    </row>
    <row r="134" customFormat="false" ht="12.75" hidden="false" customHeight="false" outlineLevel="0" collapsed="false">
      <c r="B134" s="60" t="s">
        <v>1486</v>
      </c>
      <c r="C134" s="79" t="n">
        <v>5.11</v>
      </c>
      <c r="D134" s="60" t="s">
        <v>714</v>
      </c>
      <c r="E134" s="60" t="s">
        <v>1487</v>
      </c>
      <c r="F134" s="62" t="n">
        <v>250</v>
      </c>
      <c r="G134" s="62" t="n">
        <v>2492</v>
      </c>
      <c r="H134" s="62" t="n">
        <v>1.96</v>
      </c>
    </row>
    <row r="135" customFormat="false" ht="12.75" hidden="false" customHeight="false" outlineLevel="0" collapsed="false">
      <c r="B135" s="60" t="s">
        <v>1488</v>
      </c>
      <c r="C135" s="79" t="n">
        <v>6.26</v>
      </c>
      <c r="D135" s="60" t="s">
        <v>697</v>
      </c>
      <c r="E135" s="60" t="s">
        <v>1489</v>
      </c>
      <c r="F135" s="62" t="n">
        <v>250</v>
      </c>
      <c r="G135" s="62" t="n">
        <v>2491.22</v>
      </c>
      <c r="H135" s="62" t="n">
        <v>1.96</v>
      </c>
    </row>
    <row r="136" customFormat="false" ht="12.75" hidden="false" customHeight="false" outlineLevel="0" collapsed="false">
      <c r="B136" s="60" t="s">
        <v>1490</v>
      </c>
      <c r="C136" s="79" t="n">
        <v>4.92</v>
      </c>
      <c r="D136" s="60" t="s">
        <v>697</v>
      </c>
      <c r="E136" s="60" t="s">
        <v>1491</v>
      </c>
      <c r="F136" s="62" t="n">
        <v>50</v>
      </c>
      <c r="G136" s="62" t="n">
        <v>515.64</v>
      </c>
      <c r="H136" s="62" t="n">
        <v>0.41</v>
      </c>
    </row>
    <row r="137" customFormat="false" ht="12.75" hidden="false" customHeight="false" outlineLevel="0" collapsed="false">
      <c r="B137" s="60" t="s">
        <v>1492</v>
      </c>
      <c r="C137" s="79" t="n">
        <v>6.96</v>
      </c>
      <c r="D137" s="60" t="s">
        <v>697</v>
      </c>
      <c r="E137" s="60" t="s">
        <v>1493</v>
      </c>
      <c r="F137" s="62" t="n">
        <v>50</v>
      </c>
      <c r="G137" s="62" t="n">
        <v>487.14</v>
      </c>
      <c r="H137" s="62" t="n">
        <v>0.38</v>
      </c>
    </row>
    <row r="138" customFormat="false" ht="12.75" hidden="false" customHeight="false" outlineLevel="0" collapsed="false">
      <c r="B138" s="60" t="s">
        <v>1388</v>
      </c>
      <c r="C138" s="79" t="n">
        <v>5.14</v>
      </c>
      <c r="D138" s="60" t="s">
        <v>697</v>
      </c>
      <c r="E138" s="60" t="s">
        <v>1389</v>
      </c>
      <c r="F138" s="62" t="n">
        <v>30</v>
      </c>
      <c r="G138" s="62" t="n">
        <v>304.92</v>
      </c>
      <c r="H138" s="62" t="n">
        <v>0.24</v>
      </c>
    </row>
    <row r="139" customFormat="false" ht="12.75" hidden="false" customHeight="false" outlineLevel="0" collapsed="false">
      <c r="B139" s="78" t="s">
        <v>722</v>
      </c>
      <c r="C139" s="80"/>
      <c r="D139" s="78"/>
      <c r="E139" s="78"/>
      <c r="F139" s="81"/>
      <c r="G139" s="81" t="n">
        <f aca="false">SUM(G133:G138)</f>
        <v>6290.92</v>
      </c>
      <c r="H139" s="81" t="n">
        <f aca="false">SUM(H133:H138)</f>
        <v>4.95</v>
      </c>
    </row>
    <row r="140" s="82" customFormat="true" ht="12.75" hidden="false" customHeight="false" outlineLevel="0" collapsed="false">
      <c r="B140" s="83" t="s">
        <v>1494</v>
      </c>
      <c r="C140" s="84"/>
      <c r="D140" s="83"/>
      <c r="E140" s="83"/>
      <c r="F140" s="85"/>
      <c r="G140" s="85"/>
      <c r="H140" s="85"/>
      <c r="I140" s="86"/>
    </row>
    <row r="141" customFormat="false" ht="12.75" hidden="false" customHeight="false" outlineLevel="0" collapsed="false">
      <c r="B141" s="60" t="s">
        <v>61</v>
      </c>
      <c r="C141" s="79" t="s">
        <v>210</v>
      </c>
      <c r="D141" s="60" t="s">
        <v>735</v>
      </c>
      <c r="E141" s="60" t="s">
        <v>737</v>
      </c>
      <c r="F141" s="62" t="n">
        <v>88220.943</v>
      </c>
      <c r="G141" s="62" t="n">
        <v>2954.95</v>
      </c>
      <c r="H141" s="62" t="n">
        <v>2.33</v>
      </c>
    </row>
    <row r="142" s="82" customFormat="true" ht="12.75" hidden="false" customHeight="false" outlineLevel="0" collapsed="false">
      <c r="B142" s="83" t="s">
        <v>740</v>
      </c>
      <c r="C142" s="84"/>
      <c r="D142" s="83"/>
      <c r="E142" s="83"/>
      <c r="F142" s="85"/>
      <c r="G142" s="85" t="n">
        <f aca="false">SUM(G141)</f>
        <v>2954.95</v>
      </c>
      <c r="H142" s="85" t="n">
        <f aca="false">SUM(H141)</f>
        <v>2.33</v>
      </c>
      <c r="I142" s="86"/>
    </row>
    <row r="143" customFormat="false" ht="12.75" hidden="false" customHeight="false" outlineLevel="0" collapsed="false">
      <c r="B143" s="78" t="s">
        <v>1390</v>
      </c>
      <c r="C143" s="80"/>
      <c r="D143" s="78"/>
      <c r="E143" s="78"/>
      <c r="F143" s="81"/>
      <c r="G143" s="81" t="n">
        <v>12478.14</v>
      </c>
      <c r="H143" s="81" t="n">
        <v>9.84</v>
      </c>
    </row>
    <row r="144" customFormat="false" ht="12.75" hidden="false" customHeight="false" outlineLevel="0" collapsed="false">
      <c r="B144" s="78" t="s">
        <v>744</v>
      </c>
      <c r="C144" s="80"/>
      <c r="D144" s="78"/>
      <c r="E144" s="78"/>
      <c r="F144" s="81"/>
      <c r="G144" s="81" t="n">
        <f aca="false">+G95+G123+G132+G139+G142+G143</f>
        <v>134901.1628</v>
      </c>
      <c r="H144" s="81" t="n">
        <f aca="false">+H95+H123+H132+H139+H142+H143</f>
        <v>106.331801468484</v>
      </c>
    </row>
    <row r="145" customFormat="false" ht="12.75" hidden="false" customHeight="false" outlineLevel="0" collapsed="false">
      <c r="B145" s="78" t="s">
        <v>745</v>
      </c>
      <c r="C145" s="80"/>
      <c r="D145" s="78"/>
      <c r="E145" s="78"/>
      <c r="F145" s="81"/>
      <c r="G145" s="81" t="n">
        <f aca="false">+G146-G144</f>
        <v>-8037.28528998996</v>
      </c>
      <c r="H145" s="81" t="n">
        <f aca="false">+H146-H144</f>
        <v>-6.33180146848385</v>
      </c>
    </row>
    <row r="146" customFormat="false" ht="12.75" hidden="false" customHeight="false" outlineLevel="0" collapsed="false">
      <c r="B146" s="78" t="s">
        <v>746</v>
      </c>
      <c r="C146" s="80"/>
      <c r="D146" s="78"/>
      <c r="E146" s="78"/>
      <c r="F146" s="81"/>
      <c r="G146" s="81" t="n">
        <v>126863.87751001</v>
      </c>
      <c r="H146" s="81" t="n">
        <v>100</v>
      </c>
    </row>
    <row r="147" customFormat="false" ht="12.75" hidden="false" customHeight="false" outlineLevel="0" collapsed="false">
      <c r="B147" s="60" t="s">
        <v>747</v>
      </c>
    </row>
    <row r="148" customFormat="false" ht="12.75" hidden="false" customHeight="false" outlineLevel="0" collapsed="false">
      <c r="B148" s="60" t="s">
        <v>748</v>
      </c>
    </row>
    <row r="149" customFormat="false" ht="12.75" hidden="false" customHeight="false" outlineLevel="0" collapsed="false">
      <c r="B149" s="60" t="s">
        <v>749</v>
      </c>
      <c r="C149" s="88" t="n">
        <v>44620</v>
      </c>
    </row>
    <row r="150" customFormat="false" ht="25.5" hidden="false" customHeight="false" outlineLevel="0" collapsed="false">
      <c r="B150" s="89" t="s">
        <v>751</v>
      </c>
      <c r="C150" s="79" t="s">
        <v>752</v>
      </c>
    </row>
    <row r="151" customFormat="false" ht="12.75" hidden="false" customHeight="false" outlineLevel="0" collapsed="false">
      <c r="B151" s="78"/>
    </row>
    <row r="152" customFormat="false" ht="12.75" hidden="false" customHeight="false" outlineLevel="0" collapsed="false">
      <c r="B152" s="78" t="s">
        <v>753</v>
      </c>
    </row>
    <row r="153" customFormat="false" ht="12.75" hidden="false" customHeight="false" outlineLevel="0" collapsed="false">
      <c r="B153" s="78" t="s">
        <v>754</v>
      </c>
    </row>
    <row r="154" customFormat="false" ht="12.75" hidden="false" customHeight="false" outlineLevel="0" collapsed="false">
      <c r="B154" s="78" t="s">
        <v>755</v>
      </c>
    </row>
    <row r="155" customFormat="false" ht="12.75" hidden="false" customHeight="false" outlineLevel="0" collapsed="false">
      <c r="B155" s="78" t="s">
        <v>1495</v>
      </c>
      <c r="C155" s="80"/>
    </row>
    <row r="156" customFormat="false" ht="12.75" hidden="false" customHeight="false" outlineLevel="0" collapsed="false">
      <c r="B156" s="78" t="s">
        <v>1496</v>
      </c>
      <c r="C156" s="80"/>
    </row>
    <row r="157" customFormat="false" ht="12.75" hidden="false" customHeight="false" outlineLevel="0" collapsed="false">
      <c r="B157" s="78" t="s">
        <v>1497</v>
      </c>
      <c r="C157" s="80"/>
    </row>
    <row r="158" customFormat="false" ht="12.75" hidden="false" customHeight="false" outlineLevel="0" collapsed="false">
      <c r="B158" s="78" t="s">
        <v>1498</v>
      </c>
      <c r="C158" s="80"/>
    </row>
    <row r="159" customFormat="false" ht="12.75" hidden="false" customHeight="false" outlineLevel="0" collapsed="false">
      <c r="B159" s="78" t="s">
        <v>1499</v>
      </c>
      <c r="C159" s="80"/>
    </row>
    <row r="160" customFormat="false" ht="12.75" hidden="false" customHeight="false" outlineLevel="0" collapsed="false">
      <c r="B160" s="78" t="s">
        <v>1500</v>
      </c>
      <c r="C160" s="80"/>
    </row>
    <row r="161" customFormat="false" ht="12.75" hidden="false" customHeight="false" outlineLevel="0" collapsed="false">
      <c r="B161" s="78" t="s">
        <v>1501</v>
      </c>
      <c r="C161" s="80"/>
    </row>
    <row r="162" customFormat="false" ht="12.75" hidden="false" customHeight="false" outlineLevel="0" collapsed="false">
      <c r="B162" s="78" t="s">
        <v>1502</v>
      </c>
      <c r="C162" s="80"/>
    </row>
    <row r="163" customFormat="false" ht="12.75" hidden="false" customHeight="false" outlineLevel="0" collapsed="false">
      <c r="B163" s="78" t="s">
        <v>1503</v>
      </c>
      <c r="C163" s="80"/>
    </row>
    <row r="164" customFormat="false" ht="12.75" hidden="false" customHeight="false" outlineLevel="0" collapsed="false">
      <c r="B164" s="78" t="s">
        <v>765</v>
      </c>
    </row>
    <row r="165" customFormat="false" ht="12.75" hidden="false" customHeight="false" outlineLevel="0" collapsed="false">
      <c r="B165" s="78" t="s">
        <v>1504</v>
      </c>
    </row>
    <row r="166" customFormat="false" ht="12.75" hidden="false" customHeight="false" outlineLevel="0" collapsed="false">
      <c r="B166" s="78" t="s">
        <v>767</v>
      </c>
    </row>
    <row r="169" customFormat="false" ht="14.25" hidden="false" customHeight="false" outlineLevel="0" collapsed="false">
      <c r="B169" s="90" t="s">
        <v>768</v>
      </c>
      <c r="C169" s="91"/>
    </row>
    <row r="170" customFormat="false" ht="25.5" hidden="false" customHeight="false" outlineLevel="0" collapsed="false">
      <c r="B170" s="92" t="s">
        <v>769</v>
      </c>
      <c r="C170" s="92" t="s">
        <v>770</v>
      </c>
    </row>
    <row r="171" customFormat="false" ht="12.75" hidden="false" customHeight="false" outlineLevel="0" collapsed="false">
      <c r="B171" s="93" t="s">
        <v>771</v>
      </c>
      <c r="C171" s="94" t="n">
        <v>9056</v>
      </c>
    </row>
    <row r="172" customFormat="false" ht="12.75" hidden="false" customHeight="false" outlineLevel="0" collapsed="false">
      <c r="B172" s="93" t="s">
        <v>772</v>
      </c>
      <c r="C172" s="94" t="n">
        <v>0</v>
      </c>
    </row>
    <row r="173" customFormat="false" ht="12.75" hidden="false" customHeight="false" outlineLevel="0" collapsed="false">
      <c r="B173" s="93" t="s">
        <v>773</v>
      </c>
      <c r="C173" s="94" t="n">
        <v>0</v>
      </c>
    </row>
    <row r="174" customFormat="false" ht="12.75" hidden="false" customHeight="false" outlineLevel="0" collapsed="false">
      <c r="B174" s="93" t="s">
        <v>774</v>
      </c>
      <c r="C174" s="94" t="n">
        <v>0</v>
      </c>
    </row>
    <row r="175" customFormat="false" ht="12.75" hidden="false" customHeight="false" outlineLevel="0" collapsed="false">
      <c r="B175" s="95" t="s">
        <v>775</v>
      </c>
      <c r="C175" s="94" t="n">
        <v>2900</v>
      </c>
    </row>
    <row r="176" customFormat="false" ht="12.75" hidden="false" customHeight="false" outlineLevel="0" collapsed="false">
      <c r="B176" s="96" t="s">
        <v>776</v>
      </c>
      <c r="C176" s="97" t="n">
        <f aca="false">SUM(C171:C175)</f>
        <v>11956</v>
      </c>
    </row>
    <row r="177" customFormat="false" ht="12.75" hidden="false" customHeight="false" outlineLevel="0" collapsed="false">
      <c r="C177" s="61"/>
    </row>
    <row r="178" customFormat="false" ht="12.75" hidden="false" customHeight="false" outlineLevel="0" collapsed="false">
      <c r="C178" s="61"/>
    </row>
    <row r="179" customFormat="false" ht="15" hidden="false" customHeight="false" outlineLevel="0" collapsed="false">
      <c r="B179" s="98" t="s">
        <v>777</v>
      </c>
      <c r="C179" s="99" t="n">
        <v>44620</v>
      </c>
      <c r="D179" s="82"/>
      <c r="E179" s="82"/>
      <c r="F179" s="100"/>
    </row>
    <row r="180" customFormat="false" ht="45" hidden="false" customHeight="false" outlineLevel="0" collapsed="false">
      <c r="B180" s="101" t="s">
        <v>778</v>
      </c>
      <c r="C180" s="101" t="s">
        <v>779</v>
      </c>
      <c r="D180" s="102" t="s">
        <v>780</v>
      </c>
      <c r="E180" s="101" t="s">
        <v>781</v>
      </c>
      <c r="F180" s="101" t="s">
        <v>782</v>
      </c>
    </row>
    <row r="181" s="62" customFormat="true" ht="15" hidden="false" customHeight="true" outlineLevel="0" collapsed="false">
      <c r="A181" s="60"/>
      <c r="B181" s="103" t="s">
        <v>809</v>
      </c>
      <c r="C181" s="104" t="n">
        <v>-73150</v>
      </c>
      <c r="D181" s="105" t="n">
        <v>694.4166</v>
      </c>
      <c r="E181" s="105" t="n">
        <v>686.25</v>
      </c>
      <c r="F181" s="197" t="s">
        <v>1351</v>
      </c>
      <c r="I181" s="60"/>
    </row>
    <row r="182" s="62" customFormat="true" ht="15" hidden="false" customHeight="false" outlineLevel="0" collapsed="false">
      <c r="A182" s="60"/>
      <c r="B182" s="103" t="s">
        <v>825</v>
      </c>
      <c r="C182" s="104" t="n">
        <v>-1375</v>
      </c>
      <c r="D182" s="105" t="n">
        <v>4162.7411</v>
      </c>
      <c r="E182" s="105" t="n">
        <v>4074.25</v>
      </c>
      <c r="F182" s="197"/>
      <c r="I182" s="60"/>
    </row>
    <row r="183" s="62" customFormat="true" ht="15" hidden="false" customHeight="false" outlineLevel="0" collapsed="false">
      <c r="A183" s="60"/>
      <c r="B183" s="103" t="s">
        <v>842</v>
      </c>
      <c r="C183" s="104" t="n">
        <v>-25200</v>
      </c>
      <c r="D183" s="105" t="n">
        <v>2253.9868</v>
      </c>
      <c r="E183" s="105" t="n">
        <v>2177.35</v>
      </c>
      <c r="F183" s="197"/>
      <c r="I183" s="60"/>
    </row>
    <row r="184" s="62" customFormat="true" ht="15" hidden="false" customHeight="false" outlineLevel="0" collapsed="false">
      <c r="A184" s="60"/>
      <c r="B184" s="103" t="s">
        <v>843</v>
      </c>
      <c r="C184" s="104" t="n">
        <v>-102600</v>
      </c>
      <c r="D184" s="105" t="n">
        <v>2413.7127</v>
      </c>
      <c r="E184" s="105" t="n">
        <v>2370.4</v>
      </c>
      <c r="F184" s="197"/>
      <c r="I184" s="60"/>
    </row>
    <row r="185" s="62" customFormat="true" ht="15" hidden="false" customHeight="false" outlineLevel="0" collapsed="false">
      <c r="A185" s="60"/>
      <c r="B185" s="103" t="s">
        <v>844</v>
      </c>
      <c r="C185" s="104" t="n">
        <v>-116875</v>
      </c>
      <c r="D185" s="105" t="n">
        <v>767.3445</v>
      </c>
      <c r="E185" s="105" t="n">
        <v>742.1</v>
      </c>
      <c r="F185" s="197"/>
      <c r="I185" s="60"/>
    </row>
    <row r="186" s="62" customFormat="true" ht="15" hidden="false" customHeight="false" outlineLevel="0" collapsed="false">
      <c r="A186" s="60"/>
      <c r="B186" s="103" t="s">
        <v>861</v>
      </c>
      <c r="C186" s="104" t="n">
        <v>-124200</v>
      </c>
      <c r="D186" s="105" t="n">
        <v>616.7027</v>
      </c>
      <c r="E186" s="105" t="n">
        <v>628.75</v>
      </c>
      <c r="F186" s="197"/>
      <c r="I186" s="60"/>
    </row>
    <row r="187" s="62" customFormat="true" ht="15" hidden="false" customHeight="false" outlineLevel="0" collapsed="false">
      <c r="A187" s="60"/>
      <c r="B187" s="103" t="s">
        <v>1344</v>
      </c>
      <c r="C187" s="104" t="n">
        <v>-26000</v>
      </c>
      <c r="D187" s="105" t="n">
        <v>1829.1824</v>
      </c>
      <c r="E187" s="105" t="n">
        <v>1841.35</v>
      </c>
      <c r="F187" s="197"/>
      <c r="I187" s="60"/>
    </row>
    <row r="188" s="62" customFormat="true" ht="15" hidden="false" customHeight="false" outlineLevel="0" collapsed="false">
      <c r="A188" s="60"/>
      <c r="B188" s="103" t="s">
        <v>866</v>
      </c>
      <c r="C188" s="104" t="n">
        <v>-5750</v>
      </c>
      <c r="D188" s="105" t="n">
        <v>1795.7417</v>
      </c>
      <c r="E188" s="105" t="n">
        <v>1815.25</v>
      </c>
      <c r="F188" s="197"/>
      <c r="I188" s="60"/>
    </row>
    <row r="189" s="62" customFormat="true" ht="15" hidden="false" customHeight="false" outlineLevel="0" collapsed="false">
      <c r="A189" s="60"/>
      <c r="B189" s="103" t="s">
        <v>869</v>
      </c>
      <c r="C189" s="104" t="n">
        <v>-73100</v>
      </c>
      <c r="D189" s="105" t="n">
        <v>749.9566</v>
      </c>
      <c r="E189" s="105" t="n">
        <v>746.05</v>
      </c>
      <c r="F189" s="197"/>
      <c r="I189" s="60"/>
    </row>
    <row r="190" s="62" customFormat="true" ht="15" hidden="false" customHeight="false" outlineLevel="0" collapsed="false">
      <c r="A190" s="60"/>
      <c r="B190" s="103" t="s">
        <v>874</v>
      </c>
      <c r="C190" s="104" t="n">
        <v>-11900</v>
      </c>
      <c r="D190" s="105" t="n">
        <v>8388.2506</v>
      </c>
      <c r="E190" s="105" t="n">
        <v>8331.7</v>
      </c>
      <c r="F190" s="197"/>
      <c r="I190" s="60"/>
    </row>
    <row r="191" s="62" customFormat="true" ht="15" hidden="false" customHeight="false" outlineLevel="0" collapsed="false">
      <c r="A191" s="60"/>
      <c r="B191" s="103" t="s">
        <v>894</v>
      </c>
      <c r="C191" s="104" t="n">
        <v>-30250</v>
      </c>
      <c r="D191" s="105" t="n">
        <v>2346.7741</v>
      </c>
      <c r="E191" s="105" t="n">
        <v>2363.6</v>
      </c>
      <c r="F191" s="197"/>
      <c r="I191" s="60"/>
    </row>
    <row r="192" s="62" customFormat="true" ht="15" hidden="false" customHeight="false" outlineLevel="0" collapsed="false">
      <c r="A192" s="60"/>
      <c r="B192" s="103" t="s">
        <v>1345</v>
      </c>
      <c r="C192" s="104" t="n">
        <v>-132000</v>
      </c>
      <c r="D192" s="105" t="n">
        <v>501.1243</v>
      </c>
      <c r="E192" s="105" t="n">
        <v>483.55</v>
      </c>
      <c r="F192" s="197"/>
      <c r="I192" s="60"/>
    </row>
    <row r="193" s="62" customFormat="true" ht="15" hidden="false" customHeight="false" outlineLevel="0" collapsed="false">
      <c r="A193" s="60"/>
      <c r="B193" s="103" t="s">
        <v>906</v>
      </c>
      <c r="C193" s="104" t="n">
        <v>-44700</v>
      </c>
      <c r="D193" s="105" t="n">
        <v>3623.1968</v>
      </c>
      <c r="E193" s="105" t="n">
        <v>3560.35</v>
      </c>
      <c r="F193" s="197"/>
      <c r="I193" s="60"/>
    </row>
    <row r="194" s="62" customFormat="true" ht="15" hidden="false" customHeight="false" outlineLevel="0" collapsed="false">
      <c r="A194" s="60"/>
      <c r="B194" s="103" t="s">
        <v>909</v>
      </c>
      <c r="C194" s="104" t="n">
        <v>-688500</v>
      </c>
      <c r="D194" s="105" t="n">
        <v>224.2855</v>
      </c>
      <c r="E194" s="105" t="n">
        <v>223.1</v>
      </c>
      <c r="F194" s="197"/>
      <c r="I194" s="60"/>
    </row>
    <row r="195" s="62" customFormat="true" ht="15" hidden="false" customHeight="false" outlineLevel="0" collapsed="false">
      <c r="A195" s="60"/>
      <c r="B195" s="103" t="s">
        <v>916</v>
      </c>
      <c r="C195" s="104" t="n">
        <v>-35600</v>
      </c>
      <c r="D195" s="105" t="n">
        <v>6768.623</v>
      </c>
      <c r="E195" s="105" t="n">
        <v>6586.35</v>
      </c>
      <c r="F195" s="197"/>
      <c r="I195" s="60"/>
    </row>
    <row r="196" s="62" customFormat="true" ht="15" hidden="false" customHeight="false" outlineLevel="0" collapsed="false">
      <c r="A196" s="60"/>
      <c r="B196" s="103" t="s">
        <v>1505</v>
      </c>
      <c r="C196" s="104" t="n">
        <v>-78400</v>
      </c>
      <c r="D196" s="105" t="n">
        <v>558.4941</v>
      </c>
      <c r="E196" s="105" t="n">
        <v>557</v>
      </c>
      <c r="F196" s="197"/>
      <c r="I196" s="60"/>
    </row>
    <row r="198" s="62" customFormat="true" ht="12.75" hidden="false" customHeight="false" outlineLevel="0" collapsed="false">
      <c r="A198" s="60"/>
      <c r="B198" s="148" t="s">
        <v>1346</v>
      </c>
      <c r="C198" s="166" t="n">
        <v>0.1147</v>
      </c>
      <c r="D198" s="82"/>
      <c r="E198" s="82"/>
      <c r="F198" s="100"/>
      <c r="I198" s="60"/>
    </row>
    <row r="199" s="62" customFormat="true" ht="12.75" hidden="false" customHeight="false" outlineLevel="0" collapsed="false">
      <c r="A199" s="60"/>
      <c r="B199" s="82"/>
      <c r="C199" s="128"/>
      <c r="D199" s="82"/>
      <c r="E199" s="82"/>
      <c r="F199" s="100"/>
      <c r="I199" s="60"/>
    </row>
    <row r="200" s="81" customFormat="true" ht="15" hidden="false" customHeight="false" outlineLevel="0" collapsed="false">
      <c r="A200" s="78"/>
      <c r="B200" s="109" t="s">
        <v>923</v>
      </c>
      <c r="C200" s="166"/>
      <c r="D200" s="142"/>
      <c r="E200" s="142"/>
      <c r="F200" s="198"/>
      <c r="I200" s="78"/>
    </row>
    <row r="201" s="62" customFormat="true" ht="15" hidden="false" customHeight="false" outlineLevel="0" collapsed="false">
      <c r="A201" s="60"/>
      <c r="B201" s="199"/>
      <c r="C201" s="200"/>
      <c r="D201" s="201"/>
      <c r="E201" s="201"/>
      <c r="F201" s="202"/>
      <c r="I201" s="60"/>
    </row>
    <row r="202" s="62" customFormat="true" ht="15.75" hidden="false" customHeight="false" outlineLevel="0" collapsed="false">
      <c r="A202" s="60"/>
      <c r="B202" s="149" t="s">
        <v>924</v>
      </c>
      <c r="C202" s="150" t="s">
        <v>1415</v>
      </c>
      <c r="D202" s="142"/>
      <c r="E202" s="142"/>
      <c r="F202" s="198"/>
      <c r="I202" s="60"/>
    </row>
    <row r="203" s="62" customFormat="true" ht="15" hidden="false" customHeight="false" outlineLevel="0" collapsed="false">
      <c r="A203" s="60"/>
      <c r="B203" s="103" t="s">
        <v>963</v>
      </c>
      <c r="C203" s="160" t="n">
        <v>1</v>
      </c>
      <c r="D203" s="201"/>
      <c r="E203" s="201"/>
      <c r="F203" s="202"/>
      <c r="I203" s="60"/>
    </row>
    <row r="204" s="62" customFormat="true" ht="15" hidden="false" customHeight="false" outlineLevel="0" collapsed="false">
      <c r="A204" s="60"/>
      <c r="B204" s="103" t="s">
        <v>992</v>
      </c>
      <c r="C204" s="160" t="n">
        <v>1</v>
      </c>
      <c r="D204" s="201"/>
      <c r="E204" s="201"/>
      <c r="F204" s="202"/>
      <c r="I204" s="60"/>
    </row>
    <row r="205" s="62" customFormat="true" ht="15" hidden="false" customHeight="false" outlineLevel="0" collapsed="false">
      <c r="A205" s="60"/>
      <c r="B205" s="103" t="s">
        <v>1014</v>
      </c>
      <c r="C205" s="160" t="n">
        <v>1</v>
      </c>
      <c r="D205" s="201"/>
      <c r="E205" s="201"/>
      <c r="F205" s="202"/>
      <c r="I205" s="60"/>
    </row>
    <row r="206" s="62" customFormat="true" ht="15" hidden="false" customHeight="false" outlineLevel="0" collapsed="false">
      <c r="A206" s="60"/>
      <c r="B206" s="103" t="s">
        <v>1019</v>
      </c>
      <c r="C206" s="160" t="n">
        <v>1</v>
      </c>
      <c r="D206" s="201"/>
      <c r="E206" s="201"/>
      <c r="F206" s="202"/>
      <c r="I206" s="60"/>
    </row>
    <row r="207" s="62" customFormat="true" ht="15" hidden="false" customHeight="false" outlineLevel="0" collapsed="false">
      <c r="A207" s="60"/>
      <c r="B207" s="103" t="s">
        <v>1029</v>
      </c>
      <c r="C207" s="160" t="n">
        <v>1</v>
      </c>
      <c r="D207" s="201"/>
      <c r="E207" s="201"/>
      <c r="F207" s="202"/>
      <c r="I207" s="60"/>
    </row>
    <row r="208" s="62" customFormat="true" ht="15" hidden="false" customHeight="false" outlineLevel="0" collapsed="false">
      <c r="A208" s="60"/>
      <c r="B208" s="103" t="s">
        <v>1506</v>
      </c>
      <c r="C208" s="160" t="n">
        <v>1</v>
      </c>
      <c r="D208" s="201"/>
      <c r="E208" s="201"/>
      <c r="F208" s="202"/>
      <c r="I208" s="60"/>
    </row>
    <row r="209" s="62" customFormat="true" ht="15" hidden="false" customHeight="false" outlineLevel="0" collapsed="false">
      <c r="A209" s="60"/>
      <c r="B209" s="103" t="s">
        <v>1507</v>
      </c>
      <c r="C209" s="160" t="n">
        <v>1</v>
      </c>
      <c r="D209" s="201"/>
      <c r="E209" s="201"/>
      <c r="F209" s="202"/>
      <c r="I209" s="60"/>
    </row>
    <row r="210" s="62" customFormat="true" ht="15" hidden="false" customHeight="false" outlineLevel="0" collapsed="false">
      <c r="A210" s="60"/>
      <c r="B210" s="103" t="s">
        <v>1053</v>
      </c>
      <c r="C210" s="160" t="n">
        <v>1</v>
      </c>
      <c r="D210" s="201"/>
      <c r="E210" s="201"/>
      <c r="F210" s="202"/>
      <c r="I210" s="60"/>
    </row>
    <row r="211" s="62" customFormat="true" ht="15" hidden="false" customHeight="false" outlineLevel="0" collapsed="false">
      <c r="A211" s="60"/>
      <c r="B211" s="103" t="s">
        <v>1062</v>
      </c>
      <c r="C211" s="160" t="n">
        <v>1</v>
      </c>
      <c r="D211" s="201"/>
      <c r="E211" s="201"/>
      <c r="F211" s="202"/>
      <c r="I211" s="60"/>
    </row>
    <row r="212" s="62" customFormat="true" ht="15" hidden="false" customHeight="false" outlineLevel="0" collapsed="false">
      <c r="A212" s="60"/>
      <c r="B212" s="103" t="s">
        <v>1066</v>
      </c>
      <c r="C212" s="160" t="n">
        <v>1</v>
      </c>
      <c r="D212" s="201"/>
      <c r="E212" s="201"/>
      <c r="F212" s="202"/>
      <c r="I212" s="60"/>
    </row>
    <row r="213" s="62" customFormat="true" ht="15" hidden="false" customHeight="false" outlineLevel="0" collapsed="false">
      <c r="A213" s="60"/>
      <c r="B213" s="103" t="s">
        <v>1071</v>
      </c>
      <c r="C213" s="160" t="n">
        <v>1</v>
      </c>
      <c r="D213" s="201"/>
      <c r="E213" s="201"/>
      <c r="F213" s="202"/>
      <c r="I213" s="60"/>
    </row>
    <row r="214" s="62" customFormat="true" ht="15" hidden="false" customHeight="false" outlineLevel="0" collapsed="false">
      <c r="A214" s="60"/>
      <c r="B214" s="103" t="s">
        <v>1121</v>
      </c>
      <c r="C214" s="160" t="n">
        <v>1</v>
      </c>
      <c r="D214" s="201"/>
      <c r="E214" s="201"/>
      <c r="F214" s="202"/>
      <c r="I214" s="60"/>
    </row>
    <row r="215" s="62" customFormat="true" ht="15" hidden="false" customHeight="false" outlineLevel="0" collapsed="false">
      <c r="A215" s="60"/>
      <c r="B215" s="103" t="s">
        <v>1125</v>
      </c>
      <c r="C215" s="160" t="n">
        <v>1</v>
      </c>
      <c r="D215" s="201"/>
      <c r="E215" s="201"/>
      <c r="F215" s="202"/>
      <c r="I215" s="60"/>
    </row>
    <row r="216" s="62" customFormat="true" ht="15" hidden="false" customHeight="false" outlineLevel="0" collapsed="false">
      <c r="A216" s="60"/>
      <c r="B216" s="103" t="s">
        <v>1141</v>
      </c>
      <c r="C216" s="160" t="n">
        <v>1</v>
      </c>
      <c r="D216" s="201"/>
      <c r="E216" s="201"/>
      <c r="F216" s="202"/>
      <c r="I216" s="60"/>
    </row>
    <row r="217" s="62" customFormat="true" ht="15" hidden="false" customHeight="false" outlineLevel="0" collapsed="false">
      <c r="A217" s="60"/>
      <c r="B217" s="103" t="s">
        <v>1145</v>
      </c>
      <c r="C217" s="160" t="n">
        <v>1</v>
      </c>
      <c r="D217" s="201"/>
      <c r="E217" s="201"/>
      <c r="F217" s="202"/>
      <c r="I217" s="60"/>
    </row>
    <row r="218" s="62" customFormat="true" ht="15" hidden="false" customHeight="false" outlineLevel="0" collapsed="false">
      <c r="A218" s="60"/>
      <c r="B218" s="103" t="s">
        <v>1154</v>
      </c>
      <c r="C218" s="160" t="n">
        <v>1</v>
      </c>
      <c r="D218" s="201"/>
      <c r="E218" s="201"/>
      <c r="F218" s="202"/>
      <c r="I218" s="60"/>
    </row>
    <row r="219" s="62" customFormat="true" ht="15" hidden="false" customHeight="false" outlineLevel="0" collapsed="false">
      <c r="A219" s="60"/>
      <c r="B219" s="103" t="s">
        <v>1158</v>
      </c>
      <c r="C219" s="160" t="n">
        <v>1</v>
      </c>
      <c r="D219" s="201"/>
      <c r="E219" s="201"/>
      <c r="F219" s="202"/>
      <c r="I219" s="60"/>
    </row>
    <row r="220" s="62" customFormat="true" ht="15" hidden="false" customHeight="false" outlineLevel="0" collapsed="false">
      <c r="A220" s="60"/>
      <c r="B220" s="203"/>
      <c r="C220" s="204"/>
      <c r="D220" s="82"/>
      <c r="E220" s="82"/>
      <c r="F220" s="100"/>
      <c r="I220" s="60"/>
    </row>
    <row r="221" s="62" customFormat="true" ht="15.75" hidden="false" customHeight="false" outlineLevel="0" collapsed="false">
      <c r="A221" s="60"/>
      <c r="B221" s="149" t="s">
        <v>1348</v>
      </c>
      <c r="C221" s="150" t="s">
        <v>1415</v>
      </c>
      <c r="D221" s="142"/>
      <c r="E221" s="142"/>
      <c r="F221" s="198"/>
      <c r="I221" s="60"/>
    </row>
    <row r="222" s="62" customFormat="true" ht="15" hidden="false" customHeight="false" outlineLevel="0" collapsed="false">
      <c r="A222" s="60"/>
      <c r="B222" s="103" t="s">
        <v>963</v>
      </c>
      <c r="C222" s="160" t="n">
        <v>1</v>
      </c>
      <c r="D222" s="201"/>
      <c r="E222" s="201"/>
      <c r="F222" s="202"/>
      <c r="I222" s="60"/>
    </row>
    <row r="223" s="62" customFormat="true" ht="15" hidden="false" customHeight="false" outlineLevel="0" collapsed="false">
      <c r="A223" s="60"/>
      <c r="B223" s="103" t="s">
        <v>992</v>
      </c>
      <c r="C223" s="160" t="n">
        <v>1</v>
      </c>
      <c r="D223" s="201"/>
      <c r="E223" s="201"/>
      <c r="F223" s="202"/>
      <c r="I223" s="60"/>
    </row>
    <row r="224" s="62" customFormat="true" ht="15" hidden="false" customHeight="false" outlineLevel="0" collapsed="false">
      <c r="A224" s="60"/>
      <c r="B224" s="103" t="s">
        <v>1014</v>
      </c>
      <c r="C224" s="160" t="n">
        <v>1</v>
      </c>
      <c r="D224" s="201"/>
      <c r="E224" s="201"/>
      <c r="F224" s="202"/>
      <c r="I224" s="60"/>
    </row>
    <row r="225" s="62" customFormat="true" ht="15" hidden="false" customHeight="false" outlineLevel="0" collapsed="false">
      <c r="A225" s="60"/>
      <c r="B225" s="103" t="s">
        <v>1019</v>
      </c>
      <c r="C225" s="160" t="n">
        <v>1</v>
      </c>
      <c r="D225" s="201"/>
      <c r="E225" s="201"/>
      <c r="F225" s="202"/>
      <c r="I225" s="60"/>
    </row>
    <row r="226" s="62" customFormat="true" ht="15" hidden="false" customHeight="false" outlineLevel="0" collapsed="false">
      <c r="A226" s="60"/>
      <c r="B226" s="103" t="s">
        <v>1029</v>
      </c>
      <c r="C226" s="160" t="n">
        <v>1</v>
      </c>
      <c r="D226" s="201"/>
      <c r="E226" s="201"/>
      <c r="F226" s="202"/>
      <c r="I226" s="60"/>
    </row>
    <row r="227" s="62" customFormat="true" ht="15" hidden="false" customHeight="false" outlineLevel="0" collapsed="false">
      <c r="A227" s="60"/>
      <c r="B227" s="103" t="s">
        <v>1506</v>
      </c>
      <c r="C227" s="160" t="n">
        <v>1</v>
      </c>
      <c r="D227" s="201"/>
      <c r="E227" s="201"/>
      <c r="F227" s="202"/>
      <c r="I227" s="60"/>
    </row>
    <row r="228" s="62" customFormat="true" ht="15" hidden="false" customHeight="false" outlineLevel="0" collapsed="false">
      <c r="A228" s="60"/>
      <c r="B228" s="103" t="s">
        <v>1507</v>
      </c>
      <c r="C228" s="160" t="n">
        <v>1</v>
      </c>
      <c r="D228" s="201"/>
      <c r="E228" s="201"/>
      <c r="F228" s="202"/>
      <c r="I228" s="60"/>
    </row>
    <row r="229" s="62" customFormat="true" ht="15" hidden="false" customHeight="false" outlineLevel="0" collapsed="false">
      <c r="A229" s="60"/>
      <c r="B229" s="103" t="s">
        <v>1053</v>
      </c>
      <c r="C229" s="160" t="n">
        <v>1</v>
      </c>
      <c r="D229" s="201"/>
      <c r="E229" s="201"/>
      <c r="F229" s="202"/>
      <c r="I229" s="60"/>
    </row>
    <row r="230" s="62" customFormat="true" ht="15" hidden="false" customHeight="false" outlineLevel="0" collapsed="false">
      <c r="A230" s="60"/>
      <c r="B230" s="103" t="s">
        <v>1062</v>
      </c>
      <c r="C230" s="160" t="n">
        <v>1</v>
      </c>
      <c r="D230" s="201"/>
      <c r="E230" s="201"/>
      <c r="F230" s="202"/>
      <c r="I230" s="60"/>
    </row>
    <row r="231" s="62" customFormat="true" ht="15" hidden="false" customHeight="false" outlineLevel="0" collapsed="false">
      <c r="A231" s="60"/>
      <c r="B231" s="103" t="s">
        <v>1066</v>
      </c>
      <c r="C231" s="160" t="n">
        <v>1</v>
      </c>
      <c r="D231" s="201"/>
      <c r="E231" s="201"/>
      <c r="F231" s="202"/>
      <c r="I231" s="60"/>
    </row>
    <row r="232" s="62" customFormat="true" ht="15" hidden="false" customHeight="false" outlineLevel="0" collapsed="false">
      <c r="A232" s="60"/>
      <c r="B232" s="103" t="s">
        <v>1071</v>
      </c>
      <c r="C232" s="160" t="n">
        <v>1</v>
      </c>
      <c r="D232" s="201"/>
      <c r="E232" s="201"/>
      <c r="F232" s="202"/>
      <c r="I232" s="60"/>
    </row>
    <row r="233" s="62" customFormat="true" ht="15" hidden="false" customHeight="false" outlineLevel="0" collapsed="false">
      <c r="A233" s="60"/>
      <c r="B233" s="103" t="s">
        <v>1121</v>
      </c>
      <c r="C233" s="160" t="n">
        <v>1</v>
      </c>
      <c r="D233" s="201"/>
      <c r="E233" s="201"/>
      <c r="F233" s="202"/>
      <c r="I233" s="60"/>
    </row>
    <row r="234" s="62" customFormat="true" ht="15" hidden="false" customHeight="false" outlineLevel="0" collapsed="false">
      <c r="A234" s="60"/>
      <c r="B234" s="103" t="s">
        <v>1125</v>
      </c>
      <c r="C234" s="160" t="n">
        <v>1</v>
      </c>
      <c r="D234" s="201"/>
      <c r="E234" s="201"/>
      <c r="F234" s="202"/>
      <c r="I234" s="60"/>
    </row>
    <row r="235" s="62" customFormat="true" ht="15" hidden="false" customHeight="false" outlineLevel="0" collapsed="false">
      <c r="A235" s="60"/>
      <c r="B235" s="103" t="s">
        <v>1141</v>
      </c>
      <c r="C235" s="160" t="n">
        <v>1</v>
      </c>
      <c r="D235" s="201"/>
      <c r="E235" s="201"/>
      <c r="F235" s="202"/>
      <c r="I235" s="60"/>
    </row>
    <row r="236" s="62" customFormat="true" ht="15" hidden="false" customHeight="false" outlineLevel="0" collapsed="false">
      <c r="A236" s="60"/>
      <c r="B236" s="103" t="s">
        <v>1145</v>
      </c>
      <c r="C236" s="160" t="n">
        <v>1</v>
      </c>
      <c r="D236" s="201"/>
      <c r="E236" s="201"/>
      <c r="F236" s="202"/>
      <c r="I236" s="60"/>
    </row>
    <row r="237" s="62" customFormat="true" ht="15" hidden="false" customHeight="false" outlineLevel="0" collapsed="false">
      <c r="A237" s="60"/>
      <c r="B237" s="103" t="s">
        <v>1154</v>
      </c>
      <c r="C237" s="160" t="n">
        <v>1</v>
      </c>
      <c r="D237" s="201"/>
      <c r="E237" s="201"/>
      <c r="F237" s="202"/>
      <c r="I237" s="60"/>
    </row>
    <row r="238" s="62" customFormat="true" ht="15" hidden="false" customHeight="false" outlineLevel="0" collapsed="false">
      <c r="A238" s="60"/>
      <c r="B238" s="103" t="s">
        <v>1158</v>
      </c>
      <c r="C238" s="160" t="n">
        <v>1</v>
      </c>
      <c r="D238" s="201"/>
      <c r="E238" s="201"/>
      <c r="F238" s="202"/>
      <c r="I238" s="60"/>
    </row>
    <row r="239" s="62" customFormat="true" ht="15.75" hidden="false" customHeight="false" outlineLevel="0" collapsed="false">
      <c r="A239" s="60"/>
      <c r="B239" s="205"/>
      <c r="C239" s="206"/>
      <c r="D239" s="201"/>
      <c r="E239" s="201"/>
      <c r="F239" s="202"/>
      <c r="I239" s="60"/>
    </row>
    <row r="240" s="62" customFormat="true" ht="15.75" hidden="false" customHeight="false" outlineLevel="0" collapsed="false">
      <c r="A240" s="60"/>
      <c r="B240" s="111" t="s">
        <v>1162</v>
      </c>
      <c r="C240" s="207" t="s">
        <v>1174</v>
      </c>
      <c r="D240" s="142"/>
      <c r="E240" s="142"/>
      <c r="F240" s="198"/>
      <c r="I240" s="60"/>
    </row>
    <row r="241" s="62" customFormat="true" ht="15" hidden="false" customHeight="false" outlineLevel="0" collapsed="false">
      <c r="A241" s="60"/>
      <c r="B241" s="103" t="s">
        <v>963</v>
      </c>
      <c r="C241" s="105" t="n">
        <v>50612199.72</v>
      </c>
      <c r="D241" s="201"/>
      <c r="E241" s="201"/>
      <c r="F241" s="202"/>
      <c r="I241" s="60"/>
    </row>
    <row r="242" s="62" customFormat="true" ht="15" hidden="false" customHeight="false" outlineLevel="0" collapsed="false">
      <c r="A242" s="60"/>
      <c r="B242" s="103" t="s">
        <v>992</v>
      </c>
      <c r="C242" s="105" t="n">
        <v>3150093.75</v>
      </c>
      <c r="D242" s="201"/>
      <c r="E242" s="201"/>
      <c r="F242" s="202"/>
      <c r="I242" s="60"/>
    </row>
    <row r="243" s="62" customFormat="true" ht="15" hidden="false" customHeight="false" outlineLevel="0" collapsed="false">
      <c r="A243" s="60"/>
      <c r="B243" s="103" t="s">
        <v>1014</v>
      </c>
      <c r="C243" s="105" t="n">
        <v>230298213.96</v>
      </c>
      <c r="D243" s="201"/>
      <c r="E243" s="201"/>
      <c r="F243" s="202"/>
      <c r="I243" s="60"/>
    </row>
    <row r="244" s="62" customFormat="true" ht="15" hidden="false" customHeight="false" outlineLevel="0" collapsed="false">
      <c r="A244" s="60"/>
      <c r="B244" s="103" t="s">
        <v>1019</v>
      </c>
      <c r="C244" s="105" t="n">
        <v>38067960</v>
      </c>
      <c r="D244" s="201"/>
      <c r="E244" s="201"/>
      <c r="F244" s="202"/>
      <c r="I244" s="60"/>
    </row>
    <row r="245" s="62" customFormat="true" ht="15" hidden="false" customHeight="false" outlineLevel="0" collapsed="false">
      <c r="A245" s="60"/>
      <c r="B245" s="103" t="s">
        <v>1029</v>
      </c>
      <c r="C245" s="105" t="n">
        <v>34813626.38</v>
      </c>
      <c r="D245" s="201"/>
      <c r="E245" s="201"/>
      <c r="F245" s="202"/>
      <c r="I245" s="60"/>
    </row>
    <row r="246" s="62" customFormat="true" ht="15" hidden="false" customHeight="false" outlineLevel="0" collapsed="false">
      <c r="A246" s="60"/>
      <c r="B246" s="103" t="s">
        <v>1506</v>
      </c>
      <c r="C246" s="105" t="n">
        <v>6097484.88</v>
      </c>
      <c r="D246" s="201"/>
      <c r="E246" s="201"/>
      <c r="F246" s="202"/>
      <c r="I246" s="60"/>
    </row>
    <row r="247" s="62" customFormat="true" ht="15" hidden="false" customHeight="false" outlineLevel="0" collapsed="false">
      <c r="A247" s="60"/>
      <c r="B247" s="103" t="s">
        <v>1507</v>
      </c>
      <c r="C247" s="105" t="n">
        <v>55359515.48</v>
      </c>
      <c r="D247" s="201"/>
      <c r="E247" s="201"/>
      <c r="F247" s="202"/>
      <c r="I247" s="60"/>
    </row>
    <row r="248" s="62" customFormat="true" ht="15" hidden="false" customHeight="false" outlineLevel="0" collapsed="false">
      <c r="A248" s="60"/>
      <c r="B248" s="103" t="s">
        <v>1053</v>
      </c>
      <c r="C248" s="105" t="n">
        <v>25284000</v>
      </c>
      <c r="D248" s="201"/>
      <c r="E248" s="201"/>
      <c r="F248" s="202"/>
      <c r="I248" s="60"/>
    </row>
    <row r="249" s="62" customFormat="true" ht="15" hidden="false" customHeight="false" outlineLevel="0" collapsed="false">
      <c r="A249" s="60"/>
      <c r="B249" s="103" t="s">
        <v>1062</v>
      </c>
      <c r="C249" s="105" t="n">
        <v>4181486.25</v>
      </c>
      <c r="D249" s="201"/>
      <c r="E249" s="201"/>
      <c r="F249" s="202"/>
      <c r="I249" s="60"/>
    </row>
    <row r="250" s="62" customFormat="true" ht="15" hidden="false" customHeight="false" outlineLevel="0" collapsed="false">
      <c r="A250" s="60"/>
      <c r="B250" s="103" t="s">
        <v>1066</v>
      </c>
      <c r="C250" s="105" t="n">
        <v>18369221.91</v>
      </c>
      <c r="D250" s="201"/>
      <c r="E250" s="201"/>
      <c r="F250" s="202"/>
      <c r="I250" s="60"/>
    </row>
    <row r="251" s="62" customFormat="true" ht="15" hidden="false" customHeight="false" outlineLevel="0" collapsed="false">
      <c r="A251" s="60"/>
      <c r="B251" s="103" t="s">
        <v>1071</v>
      </c>
      <c r="C251" s="105" t="n">
        <v>119627285.4</v>
      </c>
      <c r="D251" s="201"/>
      <c r="E251" s="201"/>
      <c r="F251" s="202"/>
      <c r="I251" s="60"/>
    </row>
    <row r="252" s="62" customFormat="true" ht="15" hidden="false" customHeight="false" outlineLevel="0" collapsed="false">
      <c r="A252" s="60"/>
      <c r="B252" s="103" t="s">
        <v>1121</v>
      </c>
      <c r="C252" s="105" t="n">
        <v>55410887.35</v>
      </c>
      <c r="D252" s="201"/>
      <c r="E252" s="201"/>
      <c r="F252" s="202"/>
      <c r="I252" s="60"/>
    </row>
    <row r="253" s="62" customFormat="true" ht="15" hidden="false" customHeight="false" outlineLevel="0" collapsed="false">
      <c r="A253" s="60"/>
      <c r="B253" s="103" t="s">
        <v>1125</v>
      </c>
      <c r="C253" s="105" t="n">
        <v>65952981.6</v>
      </c>
      <c r="D253" s="201"/>
      <c r="E253" s="201"/>
      <c r="F253" s="202"/>
      <c r="I253" s="60"/>
    </row>
    <row r="254" s="62" customFormat="true" ht="15" hidden="false" customHeight="false" outlineLevel="0" collapsed="false">
      <c r="A254" s="60"/>
      <c r="B254" s="103" t="s">
        <v>1141</v>
      </c>
      <c r="C254" s="105" t="n">
        <v>127940512.5</v>
      </c>
      <c r="D254" s="201"/>
      <c r="E254" s="201"/>
      <c r="F254" s="202"/>
      <c r="I254" s="60"/>
    </row>
    <row r="255" s="62" customFormat="true" ht="15" hidden="false" customHeight="false" outlineLevel="0" collapsed="false">
      <c r="A255" s="60"/>
      <c r="B255" s="103" t="s">
        <v>1145</v>
      </c>
      <c r="C255" s="105" t="n">
        <v>137209776.53</v>
      </c>
      <c r="D255" s="201"/>
      <c r="E255" s="201"/>
      <c r="F255" s="202"/>
      <c r="I255" s="60"/>
    </row>
    <row r="256" s="62" customFormat="true" ht="15" hidden="false" customHeight="false" outlineLevel="0" collapsed="false">
      <c r="A256" s="60"/>
      <c r="B256" s="103" t="s">
        <v>1154</v>
      </c>
      <c r="C256" s="105" t="n">
        <v>190714335.4</v>
      </c>
      <c r="D256" s="201"/>
      <c r="E256" s="201"/>
      <c r="F256" s="202"/>
      <c r="I256" s="60"/>
    </row>
    <row r="257" s="62" customFormat="true" ht="15" hidden="false" customHeight="false" outlineLevel="0" collapsed="false">
      <c r="A257" s="60"/>
      <c r="B257" s="103" t="s">
        <v>1158</v>
      </c>
      <c r="C257" s="105" t="n">
        <v>43774640</v>
      </c>
      <c r="D257" s="201"/>
      <c r="E257" s="201"/>
      <c r="F257" s="202"/>
      <c r="I257" s="60"/>
    </row>
    <row r="258" s="62" customFormat="true" ht="15.75" hidden="false" customHeight="false" outlineLevel="0" collapsed="false">
      <c r="A258" s="60"/>
      <c r="B258" s="82"/>
      <c r="C258" s="178" t="n">
        <f aca="false">SUM(C241:C257)</f>
        <v>1206864221.11</v>
      </c>
      <c r="D258" s="82"/>
      <c r="E258" s="82"/>
      <c r="F258" s="100"/>
      <c r="I258" s="60"/>
    </row>
    <row r="259" s="62" customFormat="true" ht="12.75" hidden="false" customHeight="false" outlineLevel="0" collapsed="false">
      <c r="A259" s="60"/>
      <c r="B259" s="82"/>
      <c r="C259" s="128"/>
      <c r="D259" s="82"/>
      <c r="E259" s="82"/>
      <c r="F259" s="100"/>
      <c r="I259" s="60"/>
    </row>
    <row r="260" s="62" customFormat="true" ht="15.75" hidden="false" customHeight="false" outlineLevel="0" collapsed="false">
      <c r="A260" s="60"/>
      <c r="B260" s="111" t="s">
        <v>1164</v>
      </c>
      <c r="C260" s="150" t="s">
        <v>1174</v>
      </c>
      <c r="D260" s="142"/>
      <c r="E260" s="142"/>
      <c r="F260" s="198"/>
      <c r="I260" s="60"/>
    </row>
    <row r="261" s="62" customFormat="true" ht="15" hidden="false" customHeight="false" outlineLevel="0" collapsed="false">
      <c r="A261" s="60"/>
      <c r="B261" s="103" t="s">
        <v>963</v>
      </c>
      <c r="C261" s="105" t="n">
        <v>51467602.95</v>
      </c>
      <c r="D261" s="201"/>
      <c r="E261" s="201"/>
      <c r="F261" s="202"/>
      <c r="I261" s="60"/>
    </row>
    <row r="262" s="62" customFormat="true" ht="15" hidden="false" customHeight="false" outlineLevel="0" collapsed="false">
      <c r="A262" s="60"/>
      <c r="B262" s="103" t="s">
        <v>992</v>
      </c>
      <c r="C262" s="105" t="n">
        <v>3241376.03</v>
      </c>
      <c r="D262" s="201"/>
      <c r="E262" s="201"/>
      <c r="F262" s="202"/>
      <c r="I262" s="60"/>
    </row>
    <row r="263" s="62" customFormat="true" ht="15" hidden="false" customHeight="false" outlineLevel="0" collapsed="false">
      <c r="A263" s="60"/>
      <c r="B263" s="103" t="s">
        <v>1014</v>
      </c>
      <c r="C263" s="105" t="n">
        <v>242290627.39</v>
      </c>
      <c r="D263" s="201"/>
      <c r="E263" s="201"/>
      <c r="F263" s="202"/>
      <c r="I263" s="60"/>
    </row>
    <row r="264" s="62" customFormat="true" ht="15" hidden="false" customHeight="false" outlineLevel="0" collapsed="false">
      <c r="A264" s="60"/>
      <c r="B264" s="103" t="s">
        <v>1019</v>
      </c>
      <c r="C264" s="105" t="n">
        <v>38868267.84</v>
      </c>
      <c r="D264" s="201"/>
      <c r="E264" s="201"/>
      <c r="F264" s="202"/>
      <c r="I264" s="60"/>
    </row>
    <row r="265" s="62" customFormat="true" ht="15" hidden="false" customHeight="false" outlineLevel="0" collapsed="false">
      <c r="A265" s="60"/>
      <c r="B265" s="103" t="s">
        <v>1029</v>
      </c>
      <c r="C265" s="105" t="n">
        <v>38040727.9</v>
      </c>
      <c r="D265" s="201"/>
      <c r="E265" s="201"/>
      <c r="F265" s="202"/>
      <c r="I265" s="60"/>
    </row>
    <row r="266" s="62" customFormat="true" ht="15" hidden="false" customHeight="false" outlineLevel="0" collapsed="false">
      <c r="A266" s="60"/>
      <c r="B266" s="103" t="s">
        <v>1506</v>
      </c>
      <c r="C266" s="105" t="n">
        <v>6298002</v>
      </c>
      <c r="D266" s="201"/>
      <c r="E266" s="201"/>
      <c r="F266" s="202"/>
      <c r="I266" s="60"/>
    </row>
    <row r="267" s="62" customFormat="true" ht="15" hidden="false" customHeight="false" outlineLevel="0" collapsed="false">
      <c r="A267" s="60"/>
      <c r="B267" s="103" t="s">
        <v>1507</v>
      </c>
      <c r="C267" s="105" t="n">
        <v>57586197.15</v>
      </c>
      <c r="D267" s="201"/>
      <c r="E267" s="201"/>
      <c r="F267" s="202"/>
      <c r="I267" s="60"/>
    </row>
    <row r="268" s="62" customFormat="true" ht="15" hidden="false" customHeight="false" outlineLevel="0" collapsed="false">
      <c r="A268" s="60"/>
      <c r="B268" s="103" t="s">
        <v>1053</v>
      </c>
      <c r="C268" s="105" t="n">
        <v>25427177.4</v>
      </c>
      <c r="D268" s="201"/>
      <c r="E268" s="201"/>
      <c r="F268" s="202"/>
      <c r="I268" s="60"/>
    </row>
    <row r="269" s="62" customFormat="true" ht="15" hidden="false" customHeight="false" outlineLevel="0" collapsed="false">
      <c r="A269" s="60"/>
      <c r="B269" s="103" t="s">
        <v>1062</v>
      </c>
      <c r="C269" s="105" t="n">
        <v>4304801</v>
      </c>
      <c r="D269" s="201"/>
      <c r="E269" s="201"/>
      <c r="F269" s="202"/>
      <c r="I269" s="60"/>
    </row>
    <row r="270" s="62" customFormat="true" ht="15" hidden="false" customHeight="false" outlineLevel="0" collapsed="false">
      <c r="A270" s="60"/>
      <c r="B270" s="103" t="s">
        <v>1066</v>
      </c>
      <c r="C270" s="105" t="n">
        <v>22874536.44</v>
      </c>
      <c r="D270" s="201"/>
      <c r="E270" s="201"/>
      <c r="F270" s="202"/>
      <c r="I270" s="60"/>
    </row>
    <row r="271" s="62" customFormat="true" ht="15" hidden="false" customHeight="false" outlineLevel="0" collapsed="false">
      <c r="A271" s="60"/>
      <c r="B271" s="103" t="s">
        <v>1071</v>
      </c>
      <c r="C271" s="105" t="n">
        <v>113121449.2</v>
      </c>
      <c r="D271" s="201"/>
      <c r="E271" s="201"/>
      <c r="F271" s="202"/>
      <c r="I271" s="60"/>
    </row>
    <row r="272" s="62" customFormat="true" ht="15" hidden="false" customHeight="false" outlineLevel="0" collapsed="false">
      <c r="A272" s="60"/>
      <c r="B272" s="103" t="s">
        <v>1121</v>
      </c>
      <c r="C272" s="105" t="n">
        <v>57735706.05</v>
      </c>
      <c r="D272" s="201"/>
      <c r="E272" s="201"/>
      <c r="F272" s="202"/>
      <c r="I272" s="60"/>
    </row>
    <row r="273" s="62" customFormat="true" ht="15" hidden="false" customHeight="false" outlineLevel="0" collapsed="false">
      <c r="A273" s="60"/>
      <c r="B273" s="103" t="s">
        <v>1125</v>
      </c>
      <c r="C273" s="105" t="n">
        <v>66564888.8</v>
      </c>
      <c r="D273" s="201"/>
      <c r="E273" s="201"/>
      <c r="F273" s="202"/>
      <c r="I273" s="60"/>
    </row>
    <row r="274" s="62" customFormat="true" ht="15" hidden="false" customHeight="false" outlineLevel="0" collapsed="false">
      <c r="A274" s="60"/>
      <c r="B274" s="103" t="s">
        <v>1141</v>
      </c>
      <c r="C274" s="105" t="n">
        <v>142101308.63</v>
      </c>
      <c r="D274" s="201"/>
      <c r="E274" s="201"/>
      <c r="F274" s="202"/>
      <c r="I274" s="60"/>
    </row>
    <row r="275" s="62" customFormat="true" ht="15" hidden="false" customHeight="false" outlineLevel="0" collapsed="false">
      <c r="A275" s="60"/>
      <c r="B275" s="103" t="s">
        <v>1145</v>
      </c>
      <c r="C275" s="105" t="n">
        <v>144138156.08</v>
      </c>
      <c r="D275" s="201"/>
      <c r="E275" s="201"/>
      <c r="F275" s="202"/>
      <c r="I275" s="60"/>
    </row>
    <row r="276" s="62" customFormat="true" ht="15" hidden="false" customHeight="false" outlineLevel="0" collapsed="false">
      <c r="A276" s="60"/>
      <c r="B276" s="103" t="s">
        <v>1154</v>
      </c>
      <c r="C276" s="105" t="n">
        <v>205284000.36</v>
      </c>
      <c r="D276" s="201"/>
      <c r="E276" s="201"/>
      <c r="F276" s="202"/>
      <c r="I276" s="60"/>
    </row>
    <row r="277" s="62" customFormat="true" ht="15" hidden="false" customHeight="false" outlineLevel="0" collapsed="false">
      <c r="A277" s="60"/>
      <c r="B277" s="103" t="s">
        <v>1158</v>
      </c>
      <c r="C277" s="105" t="n">
        <v>44894107.08</v>
      </c>
      <c r="D277" s="201"/>
      <c r="E277" s="201"/>
      <c r="F277" s="202"/>
      <c r="I277" s="60"/>
    </row>
    <row r="278" s="62" customFormat="true" ht="15.75" hidden="false" customHeight="false" outlineLevel="0" collapsed="false">
      <c r="A278" s="60"/>
      <c r="B278" s="82"/>
      <c r="C278" s="178" t="n">
        <f aca="false">SUM(C261:C277)</f>
        <v>1264238932.3</v>
      </c>
      <c r="D278" s="82"/>
      <c r="E278" s="82"/>
      <c r="F278" s="100"/>
      <c r="I278" s="60"/>
    </row>
    <row r="279" s="62" customFormat="true" ht="12.75" hidden="false" customHeight="false" outlineLevel="0" collapsed="false">
      <c r="A279" s="60"/>
      <c r="B279" s="82"/>
      <c r="C279" s="128"/>
      <c r="D279" s="82"/>
      <c r="E279" s="82"/>
      <c r="F279" s="100"/>
      <c r="I279" s="60"/>
    </row>
    <row r="280" s="62" customFormat="true" ht="15.75" hidden="false" customHeight="false" outlineLevel="0" collapsed="false">
      <c r="A280" s="60"/>
      <c r="B280" s="208" t="s">
        <v>1349</v>
      </c>
      <c r="C280" s="209" t="n">
        <f aca="false">+C278-C258</f>
        <v>57374711.1899996</v>
      </c>
      <c r="D280" s="82"/>
      <c r="E280" s="82"/>
      <c r="F280" s="100"/>
      <c r="I280" s="60"/>
    </row>
    <row r="281" s="62" customFormat="true" ht="12.75" hidden="false" customHeight="false" outlineLevel="0" collapsed="false">
      <c r="A281" s="60"/>
      <c r="B281" s="82"/>
      <c r="C281" s="128"/>
      <c r="D281" s="82"/>
      <c r="E281" s="82"/>
      <c r="F281" s="100"/>
      <c r="I281" s="60"/>
    </row>
    <row r="282" s="62" customFormat="true" ht="12.75" hidden="false" customHeight="false" outlineLevel="0" collapsed="false">
      <c r="A282" s="60"/>
      <c r="B282" s="82"/>
      <c r="C282" s="128"/>
      <c r="D282" s="82"/>
      <c r="E282" s="82"/>
      <c r="F282" s="100"/>
      <c r="I282" s="60"/>
    </row>
    <row r="283" s="62" customFormat="true" ht="15" hidden="false" customHeight="false" outlineLevel="0" collapsed="false">
      <c r="A283" s="60"/>
      <c r="B283" s="98" t="s">
        <v>1407</v>
      </c>
      <c r="C283" s="99" t="n">
        <v>44620</v>
      </c>
      <c r="D283" s="117"/>
      <c r="E283" s="117"/>
      <c r="F283" s="180"/>
      <c r="I283" s="60"/>
    </row>
    <row r="284" s="62" customFormat="true" ht="38.25" hidden="false" customHeight="false" outlineLevel="0" collapsed="false">
      <c r="A284" s="60"/>
      <c r="B284" s="92" t="s">
        <v>778</v>
      </c>
      <c r="C284" s="92" t="s">
        <v>779</v>
      </c>
      <c r="D284" s="102" t="s">
        <v>780</v>
      </c>
      <c r="E284" s="92" t="s">
        <v>781</v>
      </c>
      <c r="F284" s="92" t="s">
        <v>782</v>
      </c>
      <c r="G284" s="60"/>
      <c r="I284" s="60"/>
    </row>
    <row r="285" s="62" customFormat="true" ht="15" hidden="false" customHeight="true" outlineLevel="0" collapsed="false">
      <c r="A285" s="60"/>
      <c r="B285" s="103" t="s">
        <v>1508</v>
      </c>
      <c r="C285" s="210" t="n">
        <v>82</v>
      </c>
      <c r="D285" s="182" t="n">
        <v>183.075</v>
      </c>
      <c r="E285" s="182" t="n">
        <v>186.65</v>
      </c>
      <c r="F285" s="211" t="s">
        <v>1351</v>
      </c>
      <c r="I285" s="114"/>
    </row>
    <row r="286" s="62" customFormat="true" ht="15" hidden="false" customHeight="false" outlineLevel="0" collapsed="false">
      <c r="A286" s="60"/>
      <c r="B286" s="103" t="s">
        <v>1469</v>
      </c>
      <c r="C286" s="210" t="n">
        <v>-82</v>
      </c>
      <c r="D286" s="182" t="n">
        <v>185.008694926829</v>
      </c>
      <c r="E286" s="182" t="n">
        <v>186.65</v>
      </c>
      <c r="F286" s="211"/>
      <c r="I286" s="114"/>
    </row>
    <row r="287" s="62" customFormat="true" ht="15" hidden="false" customHeight="false" outlineLevel="0" collapsed="false">
      <c r="A287" s="60"/>
      <c r="B287" s="103" t="s">
        <v>1509</v>
      </c>
      <c r="C287" s="210" t="n">
        <v>4087</v>
      </c>
      <c r="D287" s="182" t="n">
        <v>65383.3020364416</v>
      </c>
      <c r="E287" s="182" t="n">
        <v>66107</v>
      </c>
      <c r="F287" s="211"/>
      <c r="I287" s="114"/>
    </row>
    <row r="288" s="62" customFormat="true" ht="15" hidden="false" customHeight="false" outlineLevel="0" collapsed="false">
      <c r="A288" s="60"/>
      <c r="B288" s="103" t="s">
        <v>1510</v>
      </c>
      <c r="C288" s="210" t="n">
        <v>-4087</v>
      </c>
      <c r="D288" s="182" t="n">
        <v>62918.246682163</v>
      </c>
      <c r="E288" s="182" t="n">
        <v>66107</v>
      </c>
      <c r="F288" s="211"/>
      <c r="I288" s="114"/>
    </row>
    <row r="289" s="62" customFormat="true" ht="15" hidden="false" customHeight="false" outlineLevel="0" collapsed="false">
      <c r="A289" s="60"/>
      <c r="B289" s="103" t="s">
        <v>1511</v>
      </c>
      <c r="C289" s="210" t="n">
        <v>413</v>
      </c>
      <c r="D289" s="182" t="n">
        <v>47940.0081967213</v>
      </c>
      <c r="E289" s="182" t="n">
        <v>50530</v>
      </c>
      <c r="F289" s="211"/>
      <c r="I289" s="114"/>
    </row>
    <row r="290" s="62" customFormat="true" ht="15" hidden="false" customHeight="false" outlineLevel="0" collapsed="false">
      <c r="A290" s="60"/>
      <c r="B290" s="212" t="s">
        <v>1512</v>
      </c>
      <c r="C290" s="210" t="n">
        <v>-413</v>
      </c>
      <c r="D290" s="210" t="n">
        <v>49786.5333893871</v>
      </c>
      <c r="E290" s="182" t="n">
        <v>50751</v>
      </c>
      <c r="F290" s="211"/>
      <c r="I290" s="114"/>
    </row>
    <row r="291" s="62" customFormat="true" ht="15" hidden="false" customHeight="false" outlineLevel="0" collapsed="false">
      <c r="A291" s="60"/>
      <c r="B291" s="212" t="s">
        <v>1513</v>
      </c>
      <c r="C291" s="210" t="n">
        <v>-33</v>
      </c>
      <c r="D291" s="182" t="n">
        <v>50517.2800515152</v>
      </c>
      <c r="E291" s="182" t="n">
        <v>50932</v>
      </c>
      <c r="F291" s="211"/>
      <c r="I291" s="114"/>
    </row>
    <row r="292" s="62" customFormat="true" ht="15" hidden="false" customHeight="false" outlineLevel="0" collapsed="false">
      <c r="A292" s="60"/>
      <c r="B292" s="212" t="s">
        <v>1514</v>
      </c>
      <c r="C292" s="210" t="n">
        <v>33</v>
      </c>
      <c r="D292" s="182" t="n">
        <v>49515.475648</v>
      </c>
      <c r="E292" s="182" t="n">
        <v>50760</v>
      </c>
      <c r="F292" s="211"/>
      <c r="I292" s="114"/>
    </row>
    <row r="293" s="62" customFormat="true" ht="15" hidden="false" customHeight="false" outlineLevel="0" collapsed="false">
      <c r="A293" s="60"/>
      <c r="B293" s="212" t="s">
        <v>1455</v>
      </c>
      <c r="C293" s="210" t="n">
        <v>9</v>
      </c>
      <c r="D293" s="182" t="n">
        <v>269.151284222222</v>
      </c>
      <c r="E293" s="182" t="n">
        <v>274.7</v>
      </c>
      <c r="F293" s="211"/>
      <c r="I293" s="114"/>
    </row>
    <row r="294" s="62" customFormat="true" ht="15" hidden="false" customHeight="false" outlineLevel="0" collapsed="false">
      <c r="A294" s="60"/>
      <c r="B294" s="212" t="s">
        <v>1458</v>
      </c>
      <c r="C294" s="210" t="n">
        <v>-9</v>
      </c>
      <c r="D294" s="182" t="n">
        <v>268.793933777778</v>
      </c>
      <c r="E294" s="182" t="n">
        <v>273.45</v>
      </c>
      <c r="F294" s="211"/>
      <c r="I294" s="114"/>
    </row>
    <row r="295" s="62" customFormat="true" ht="15" hidden="false" customHeight="false" outlineLevel="0" collapsed="false">
      <c r="A295" s="60"/>
      <c r="B295" s="212" t="s">
        <v>1459</v>
      </c>
      <c r="C295" s="210" t="n">
        <v>16</v>
      </c>
      <c r="D295" s="182" t="n">
        <v>7251.72286875</v>
      </c>
      <c r="E295" s="182" t="n">
        <v>7167</v>
      </c>
      <c r="F295" s="211"/>
      <c r="I295" s="114"/>
    </row>
    <row r="296" s="62" customFormat="true" ht="15" hidden="false" customHeight="false" outlineLevel="0" collapsed="false">
      <c r="A296" s="60"/>
      <c r="B296" s="212" t="s">
        <v>1462</v>
      </c>
      <c r="C296" s="210" t="n">
        <v>-16</v>
      </c>
      <c r="D296" s="182" t="n">
        <v>7363.29993125</v>
      </c>
      <c r="E296" s="182" t="n">
        <v>7291</v>
      </c>
      <c r="F296" s="211"/>
      <c r="I296" s="114"/>
    </row>
    <row r="297" s="62" customFormat="true" ht="15" hidden="false" customHeight="false" outlineLevel="0" collapsed="false">
      <c r="A297" s="60"/>
      <c r="B297" s="212" t="s">
        <v>1515</v>
      </c>
      <c r="C297" s="210" t="n">
        <v>15</v>
      </c>
      <c r="D297" s="182" t="n">
        <v>6910.7272</v>
      </c>
      <c r="E297" s="182" t="n">
        <v>7301</v>
      </c>
      <c r="F297" s="211"/>
      <c r="I297" s="114"/>
    </row>
    <row r="298" s="62" customFormat="true" ht="15" hidden="false" customHeight="false" outlineLevel="0" collapsed="false">
      <c r="A298" s="60"/>
      <c r="B298" s="212" t="s">
        <v>1516</v>
      </c>
      <c r="C298" s="210" t="n">
        <v>-15</v>
      </c>
      <c r="D298" s="182" t="n">
        <v>6822.11152</v>
      </c>
      <c r="E298" s="182" t="n">
        <v>7237</v>
      </c>
      <c r="F298" s="211"/>
      <c r="I298" s="114"/>
    </row>
    <row r="299" s="62" customFormat="true" ht="15" hidden="false" customHeight="false" outlineLevel="0" collapsed="false">
      <c r="A299" s="60"/>
      <c r="B299" s="212" t="s">
        <v>1517</v>
      </c>
      <c r="C299" s="210" t="n">
        <v>19</v>
      </c>
      <c r="D299" s="182" t="n">
        <v>1867.12647929825</v>
      </c>
      <c r="E299" s="182" t="n">
        <v>1847.9</v>
      </c>
      <c r="F299" s="211"/>
      <c r="I299" s="114"/>
    </row>
    <row r="300" s="62" customFormat="true" ht="15" hidden="false" customHeight="false" outlineLevel="0" collapsed="false">
      <c r="A300" s="60"/>
      <c r="B300" s="212" t="s">
        <v>1518</v>
      </c>
      <c r="C300" s="210" t="n">
        <v>-19</v>
      </c>
      <c r="D300" s="182" t="n">
        <v>1837.83306561403</v>
      </c>
      <c r="E300" s="182" t="n">
        <v>1852.5</v>
      </c>
      <c r="F300" s="211"/>
      <c r="I300" s="114"/>
    </row>
    <row r="301" s="62" customFormat="true" ht="15" hidden="false" customHeight="false" outlineLevel="0" collapsed="false">
      <c r="A301" s="60"/>
      <c r="B301" s="212" t="s">
        <v>1519</v>
      </c>
      <c r="C301" s="210" t="n">
        <v>925</v>
      </c>
      <c r="D301" s="182" t="n">
        <v>50019.4974259459</v>
      </c>
      <c r="E301" s="182" t="n">
        <v>50530</v>
      </c>
      <c r="F301" s="211"/>
      <c r="I301" s="114"/>
    </row>
    <row r="302" s="62" customFormat="true" ht="15" hidden="false" customHeight="false" outlineLevel="0" collapsed="false">
      <c r="A302" s="60"/>
      <c r="B302" s="212" t="s">
        <v>1512</v>
      </c>
      <c r="C302" s="210" t="n">
        <v>-925</v>
      </c>
      <c r="D302" s="182" t="n">
        <v>49786.5333893871</v>
      </c>
      <c r="E302" s="182" t="n">
        <v>50751</v>
      </c>
      <c r="F302" s="211"/>
      <c r="I302" s="114"/>
    </row>
    <row r="303" s="62" customFormat="true" ht="15" hidden="false" customHeight="false" outlineLevel="0" collapsed="false">
      <c r="A303" s="60"/>
      <c r="B303" s="103" t="s">
        <v>1520</v>
      </c>
      <c r="C303" s="210" t="n">
        <v>300</v>
      </c>
      <c r="D303" s="156" t="n">
        <v>63963.84465</v>
      </c>
      <c r="E303" s="157" t="n">
        <v>64920</v>
      </c>
      <c r="F303" s="211"/>
      <c r="I303" s="114"/>
    </row>
    <row r="304" s="62" customFormat="true" ht="15" hidden="false" customHeight="false" outlineLevel="0" collapsed="false">
      <c r="A304" s="60"/>
      <c r="B304" s="212" t="s">
        <v>1521</v>
      </c>
      <c r="C304" s="210" t="n">
        <v>-300</v>
      </c>
      <c r="D304" s="156" t="n">
        <v>64882.7298211111</v>
      </c>
      <c r="E304" s="157" t="n">
        <v>65901</v>
      </c>
      <c r="F304" s="211"/>
      <c r="I304" s="114"/>
      <c r="J304" s="163"/>
    </row>
    <row r="305" s="62" customFormat="true" ht="12.75" hidden="false" customHeight="false" outlineLevel="0" collapsed="false">
      <c r="A305" s="60"/>
      <c r="B305" s="82"/>
      <c r="C305" s="128"/>
      <c r="D305" s="82"/>
      <c r="E305" s="82"/>
      <c r="F305" s="213"/>
      <c r="G305" s="163"/>
      <c r="I305" s="60"/>
    </row>
    <row r="306" s="62" customFormat="true" ht="12.75" hidden="false" customHeight="false" outlineLevel="0" collapsed="false">
      <c r="A306" s="60"/>
      <c r="B306" s="82"/>
      <c r="C306" s="128"/>
      <c r="D306" s="82"/>
      <c r="E306" s="82"/>
      <c r="F306" s="100"/>
      <c r="I306" s="60"/>
    </row>
    <row r="307" s="62" customFormat="true" ht="25.5" hidden="false" customHeight="false" outlineLevel="0" collapsed="false">
      <c r="A307" s="60"/>
      <c r="B307" s="214" t="s">
        <v>1410</v>
      </c>
      <c r="C307" s="215" t="n">
        <v>0.147</v>
      </c>
      <c r="D307" s="201"/>
      <c r="E307" s="201"/>
      <c r="F307" s="202"/>
      <c r="I307" s="60"/>
    </row>
    <row r="308" s="62" customFormat="true" ht="12.75" hidden="false" customHeight="false" outlineLevel="0" collapsed="false">
      <c r="A308" s="60"/>
      <c r="B308" s="82"/>
      <c r="C308" s="128"/>
      <c r="D308" s="82"/>
      <c r="E308" s="82"/>
      <c r="F308" s="100"/>
      <c r="I308" s="60"/>
    </row>
    <row r="309" s="62" customFormat="true" ht="15" hidden="false" customHeight="false" outlineLevel="0" collapsed="false">
      <c r="A309" s="60"/>
      <c r="B309" s="117" t="s">
        <v>1411</v>
      </c>
      <c r="C309" s="99" t="n">
        <v>44620</v>
      </c>
      <c r="D309" s="187"/>
      <c r="E309" s="188"/>
      <c r="F309" s="180"/>
      <c r="I309" s="60"/>
    </row>
    <row r="310" s="62" customFormat="true" ht="45" hidden="false" customHeight="false" outlineLevel="0" collapsed="false">
      <c r="A310" s="60"/>
      <c r="B310" s="121" t="s">
        <v>778</v>
      </c>
      <c r="C310" s="121" t="s">
        <v>1412</v>
      </c>
      <c r="D310" s="122" t="s">
        <v>780</v>
      </c>
      <c r="E310" s="123" t="s">
        <v>781</v>
      </c>
      <c r="F310" s="92" t="s">
        <v>782</v>
      </c>
      <c r="I310" s="60"/>
    </row>
    <row r="311" s="62" customFormat="true" ht="15" hidden="false" customHeight="true" outlineLevel="0" collapsed="false">
      <c r="A311" s="60"/>
      <c r="B311" s="212" t="s">
        <v>1522</v>
      </c>
      <c r="C311" s="210" t="n">
        <v>100</v>
      </c>
      <c r="D311" s="210" t="n">
        <v>61640</v>
      </c>
      <c r="E311" s="182" t="n">
        <v>64920</v>
      </c>
      <c r="F311" s="211" t="s">
        <v>1351</v>
      </c>
      <c r="G311" s="216"/>
      <c r="I311" s="114"/>
    </row>
    <row r="312" s="62" customFormat="true" ht="15" hidden="false" customHeight="false" outlineLevel="0" collapsed="false">
      <c r="A312" s="60"/>
      <c r="B312" s="103" t="s">
        <v>1511</v>
      </c>
      <c r="C312" s="210" t="n">
        <v>75</v>
      </c>
      <c r="D312" s="210" t="n">
        <v>47940.0081967213</v>
      </c>
      <c r="E312" s="182" t="n">
        <v>50530</v>
      </c>
      <c r="F312" s="211"/>
      <c r="G312" s="216"/>
      <c r="I312" s="114"/>
    </row>
    <row r="313" s="62" customFormat="true" ht="15" hidden="false" customHeight="false" outlineLevel="0" collapsed="false">
      <c r="A313" s="60"/>
      <c r="B313" s="103" t="s">
        <v>1470</v>
      </c>
      <c r="C313" s="210" t="n">
        <v>5000</v>
      </c>
      <c r="D313" s="182" t="n">
        <v>14586.405362</v>
      </c>
      <c r="E313" s="182" t="n">
        <v>14856</v>
      </c>
      <c r="F313" s="211"/>
      <c r="I313" s="114"/>
    </row>
    <row r="314" s="62" customFormat="true" ht="15" hidden="false" customHeight="false" outlineLevel="0" collapsed="false">
      <c r="A314" s="60"/>
      <c r="B314" s="103" t="s">
        <v>1473</v>
      </c>
      <c r="C314" s="210" t="n">
        <v>250</v>
      </c>
      <c r="D314" s="182" t="n">
        <v>15070.07048</v>
      </c>
      <c r="E314" s="182" t="n">
        <v>14888</v>
      </c>
      <c r="F314" s="211"/>
      <c r="I314" s="114"/>
    </row>
    <row r="315" s="62" customFormat="true" ht="15" hidden="false" customHeight="false" outlineLevel="0" collapsed="false">
      <c r="A315" s="60"/>
      <c r="B315" s="103" t="s">
        <v>1469</v>
      </c>
      <c r="C315" s="210" t="n">
        <v>10</v>
      </c>
      <c r="D315" s="182" t="n">
        <v>183.075</v>
      </c>
      <c r="E315" s="182" t="n">
        <v>186.65</v>
      </c>
      <c r="F315" s="211"/>
      <c r="I315" s="114"/>
    </row>
    <row r="316" s="62" customFormat="true" ht="15" hidden="false" customHeight="false" outlineLevel="0" collapsed="false">
      <c r="A316" s="60"/>
      <c r="B316" s="212" t="s">
        <v>1514</v>
      </c>
      <c r="C316" s="210" t="n">
        <v>17</v>
      </c>
      <c r="D316" s="182" t="n">
        <v>49515.475648</v>
      </c>
      <c r="E316" s="182" t="n">
        <v>50760</v>
      </c>
      <c r="F316" s="211"/>
      <c r="G316" s="216"/>
      <c r="I316" s="114"/>
    </row>
    <row r="317" s="62" customFormat="true" ht="15" hidden="false" customHeight="false" outlineLevel="0" collapsed="false">
      <c r="A317" s="60"/>
      <c r="B317" s="103" t="s">
        <v>1510</v>
      </c>
      <c r="C317" s="217" t="n">
        <v>578</v>
      </c>
      <c r="D317" s="182" t="n">
        <v>65383.3020364416</v>
      </c>
      <c r="E317" s="182" t="n">
        <v>66107</v>
      </c>
      <c r="F317" s="211"/>
      <c r="G317" s="216"/>
      <c r="I317" s="114"/>
    </row>
    <row r="318" s="62" customFormat="true" ht="12.75" hidden="false" customHeight="false" outlineLevel="0" collapsed="false">
      <c r="A318" s="60"/>
      <c r="B318" s="82"/>
      <c r="C318" s="128"/>
      <c r="D318" s="82"/>
      <c r="E318" s="82"/>
      <c r="F318" s="100"/>
      <c r="G318" s="163"/>
      <c r="I318" s="60"/>
    </row>
    <row r="319" s="62" customFormat="true" ht="12.75" hidden="false" customHeight="false" outlineLevel="0" collapsed="false">
      <c r="A319" s="60"/>
      <c r="B319" s="218" t="s">
        <v>1413</v>
      </c>
      <c r="C319" s="215" t="n">
        <v>0.035</v>
      </c>
      <c r="D319" s="201"/>
      <c r="E319" s="201"/>
      <c r="F319" s="202"/>
      <c r="I319" s="60"/>
    </row>
    <row r="320" s="62" customFormat="true" ht="12.75" hidden="false" customHeight="false" outlineLevel="0" collapsed="false">
      <c r="A320" s="60"/>
      <c r="B320" s="219"/>
      <c r="C320" s="220"/>
      <c r="D320" s="201"/>
      <c r="E320" s="201"/>
      <c r="F320" s="202"/>
      <c r="I320" s="60"/>
    </row>
    <row r="321" s="62" customFormat="true" ht="15.75" hidden="false" customHeight="false" outlineLevel="0" collapsed="false">
      <c r="A321" s="60"/>
      <c r="B321" s="191" t="s">
        <v>1414</v>
      </c>
      <c r="C321" s="150" t="s">
        <v>1415</v>
      </c>
      <c r="D321" s="142"/>
      <c r="E321" s="142"/>
      <c r="F321" s="198"/>
      <c r="I321" s="60"/>
    </row>
    <row r="322" s="62" customFormat="true" ht="15" hidden="false" customHeight="false" outlineLevel="0" collapsed="false">
      <c r="A322" s="60"/>
      <c r="B322" s="103" t="s">
        <v>1523</v>
      </c>
      <c r="C322" s="160" t="n">
        <v>2</v>
      </c>
      <c r="D322" s="201"/>
      <c r="E322" s="201"/>
      <c r="F322" s="202"/>
      <c r="I322" s="60"/>
    </row>
    <row r="323" s="62" customFormat="true" ht="15" hidden="false" customHeight="false" outlineLevel="0" collapsed="false">
      <c r="A323" s="60"/>
      <c r="B323" s="103" t="s">
        <v>1524</v>
      </c>
      <c r="C323" s="160" t="n">
        <v>4</v>
      </c>
      <c r="D323" s="201"/>
      <c r="E323" s="201"/>
      <c r="F323" s="202"/>
      <c r="I323" s="60"/>
    </row>
    <row r="324" s="62" customFormat="true" ht="15" hidden="false" customHeight="false" outlineLevel="0" collapsed="false">
      <c r="A324" s="60"/>
      <c r="B324" s="103" t="s">
        <v>1525</v>
      </c>
      <c r="C324" s="160" t="n">
        <v>4</v>
      </c>
      <c r="D324" s="201"/>
      <c r="E324" s="201"/>
      <c r="F324" s="202"/>
      <c r="I324" s="60"/>
    </row>
    <row r="325" s="62" customFormat="true" ht="15" hidden="false" customHeight="false" outlineLevel="0" collapsed="false">
      <c r="A325" s="60"/>
      <c r="B325" s="103" t="s">
        <v>1526</v>
      </c>
      <c r="C325" s="160" t="n">
        <v>6</v>
      </c>
      <c r="D325" s="201"/>
      <c r="E325" s="201"/>
      <c r="F325" s="202"/>
      <c r="I325" s="60"/>
    </row>
    <row r="326" s="62" customFormat="true" ht="15" hidden="false" customHeight="false" outlineLevel="0" collapsed="false">
      <c r="A326" s="60"/>
      <c r="B326" s="103" t="s">
        <v>1527</v>
      </c>
      <c r="C326" s="160" t="n">
        <v>2</v>
      </c>
      <c r="D326" s="201"/>
      <c r="E326" s="201"/>
      <c r="F326" s="202"/>
      <c r="I326" s="60"/>
    </row>
    <row r="327" s="62" customFormat="true" ht="15" hidden="false" customHeight="false" outlineLevel="0" collapsed="false">
      <c r="A327" s="60"/>
      <c r="B327" s="103" t="s">
        <v>1528</v>
      </c>
      <c r="C327" s="160" t="n">
        <v>3</v>
      </c>
      <c r="D327" s="201"/>
      <c r="E327" s="201"/>
      <c r="F327" s="202"/>
      <c r="I327" s="60"/>
    </row>
    <row r="328" s="62" customFormat="true" ht="15" hidden="false" customHeight="false" outlineLevel="0" collapsed="false">
      <c r="A328" s="60"/>
      <c r="B328" s="103" t="s">
        <v>1529</v>
      </c>
      <c r="C328" s="160" t="n">
        <v>1</v>
      </c>
      <c r="D328" s="201"/>
      <c r="E328" s="201"/>
      <c r="F328" s="202"/>
      <c r="I328" s="60"/>
    </row>
    <row r="329" s="62" customFormat="true" ht="15" hidden="false" customHeight="false" outlineLevel="0" collapsed="false">
      <c r="A329" s="60"/>
      <c r="B329" s="103" t="s">
        <v>1530</v>
      </c>
      <c r="C329" s="160" t="n">
        <v>4</v>
      </c>
      <c r="D329" s="201"/>
      <c r="E329" s="201"/>
      <c r="F329" s="202"/>
      <c r="I329" s="60"/>
    </row>
    <row r="330" s="62" customFormat="true" ht="15" hidden="false" customHeight="false" outlineLevel="0" collapsed="false">
      <c r="A330" s="60"/>
      <c r="B330" s="103" t="s">
        <v>1531</v>
      </c>
      <c r="C330" s="160" t="n">
        <v>1</v>
      </c>
      <c r="D330" s="201"/>
      <c r="E330" s="201"/>
      <c r="F330" s="202"/>
      <c r="I330" s="60"/>
    </row>
    <row r="331" s="62" customFormat="true" ht="15" hidden="false" customHeight="false" outlineLevel="0" collapsed="false">
      <c r="A331" s="60"/>
      <c r="B331" s="103" t="s">
        <v>1532</v>
      </c>
      <c r="C331" s="160" t="n">
        <v>2</v>
      </c>
      <c r="D331" s="201"/>
      <c r="E331" s="201"/>
      <c r="F331" s="202"/>
      <c r="I331" s="60"/>
    </row>
    <row r="332" s="62" customFormat="true" ht="15" hidden="false" customHeight="false" outlineLevel="0" collapsed="false">
      <c r="A332" s="60"/>
      <c r="B332" s="103" t="s">
        <v>1533</v>
      </c>
      <c r="C332" s="160" t="n">
        <v>8</v>
      </c>
      <c r="D332" s="201"/>
      <c r="E332" s="201"/>
      <c r="F332" s="202"/>
      <c r="I332" s="60"/>
    </row>
    <row r="333" s="62" customFormat="true" ht="15" hidden="false" customHeight="false" outlineLevel="0" collapsed="false">
      <c r="A333" s="60"/>
      <c r="B333" s="103" t="s">
        <v>1534</v>
      </c>
      <c r="C333" s="160" t="n">
        <v>3</v>
      </c>
      <c r="D333" s="201"/>
      <c r="E333" s="201"/>
      <c r="F333" s="202"/>
      <c r="I333" s="60"/>
    </row>
    <row r="334" s="62" customFormat="true" ht="15" hidden="false" customHeight="false" outlineLevel="0" collapsed="false">
      <c r="A334" s="60"/>
      <c r="B334" s="103" t="s">
        <v>1535</v>
      </c>
      <c r="C334" s="160" t="n">
        <v>1</v>
      </c>
      <c r="D334" s="201"/>
      <c r="E334" s="201"/>
      <c r="F334" s="202"/>
      <c r="I334" s="60"/>
    </row>
    <row r="335" s="62" customFormat="true" ht="15" hidden="false" customHeight="false" outlineLevel="0" collapsed="false">
      <c r="A335" s="60"/>
      <c r="B335" s="103" t="s">
        <v>1536</v>
      </c>
      <c r="C335" s="160" t="n">
        <v>2</v>
      </c>
      <c r="D335" s="201"/>
      <c r="E335" s="201"/>
      <c r="F335" s="202"/>
      <c r="I335" s="60"/>
    </row>
    <row r="336" s="62" customFormat="true" ht="15" hidden="false" customHeight="false" outlineLevel="0" collapsed="false">
      <c r="A336" s="60"/>
      <c r="B336" s="103" t="s">
        <v>1537</v>
      </c>
      <c r="C336" s="160" t="n">
        <v>4</v>
      </c>
      <c r="D336" s="201"/>
      <c r="E336" s="201"/>
      <c r="F336" s="202"/>
      <c r="I336" s="60"/>
    </row>
    <row r="337" s="62" customFormat="true" ht="15" hidden="false" customHeight="false" outlineLevel="0" collapsed="false">
      <c r="A337" s="60"/>
      <c r="B337" s="103" t="s">
        <v>1538</v>
      </c>
      <c r="C337" s="160" t="n">
        <v>7</v>
      </c>
      <c r="D337" s="201"/>
      <c r="E337" s="201"/>
      <c r="F337" s="202"/>
      <c r="I337" s="60"/>
    </row>
    <row r="338" s="62" customFormat="true" ht="15" hidden="false" customHeight="false" outlineLevel="0" collapsed="false">
      <c r="A338" s="60"/>
      <c r="B338" s="103" t="s">
        <v>1539</v>
      </c>
      <c r="C338" s="160" t="n">
        <v>4</v>
      </c>
      <c r="D338" s="201"/>
      <c r="E338" s="201"/>
      <c r="F338" s="202"/>
      <c r="I338" s="60"/>
    </row>
    <row r="339" s="62" customFormat="true" ht="15" hidden="false" customHeight="false" outlineLevel="0" collapsed="false">
      <c r="A339" s="60"/>
      <c r="B339" s="103" t="s">
        <v>1540</v>
      </c>
      <c r="C339" s="160" t="n">
        <v>5</v>
      </c>
      <c r="D339" s="201"/>
      <c r="E339" s="201"/>
      <c r="F339" s="202"/>
      <c r="I339" s="60"/>
    </row>
    <row r="340" s="62" customFormat="true" ht="15" hidden="false" customHeight="false" outlineLevel="0" collapsed="false">
      <c r="A340" s="60"/>
      <c r="B340" s="103" t="s">
        <v>1541</v>
      </c>
      <c r="C340" s="160" t="n">
        <v>1</v>
      </c>
      <c r="D340" s="201"/>
      <c r="E340" s="201"/>
      <c r="F340" s="202"/>
      <c r="I340" s="60"/>
    </row>
    <row r="341" s="62" customFormat="true" ht="15" hidden="false" customHeight="false" outlineLevel="0" collapsed="false">
      <c r="A341" s="60"/>
      <c r="B341" s="103" t="s">
        <v>1542</v>
      </c>
      <c r="C341" s="160" t="n">
        <v>1</v>
      </c>
      <c r="D341" s="201"/>
      <c r="E341" s="201"/>
      <c r="F341" s="202"/>
      <c r="I341" s="60"/>
    </row>
    <row r="342" s="62" customFormat="true" ht="15" hidden="false" customHeight="false" outlineLevel="0" collapsed="false">
      <c r="A342" s="60"/>
      <c r="B342" s="103" t="s">
        <v>1543</v>
      </c>
      <c r="C342" s="160" t="n">
        <v>6</v>
      </c>
      <c r="D342" s="201"/>
      <c r="E342" s="201"/>
      <c r="F342" s="202"/>
      <c r="I342" s="60"/>
    </row>
    <row r="343" s="62" customFormat="true" ht="15" hidden="false" customHeight="false" outlineLevel="0" collapsed="false">
      <c r="A343" s="60"/>
      <c r="B343" s="103" t="s">
        <v>1544</v>
      </c>
      <c r="C343" s="160" t="n">
        <v>3</v>
      </c>
      <c r="D343" s="201"/>
      <c r="E343" s="201"/>
      <c r="F343" s="202"/>
      <c r="I343" s="60"/>
    </row>
    <row r="344" s="62" customFormat="true" ht="15" hidden="false" customHeight="false" outlineLevel="0" collapsed="false">
      <c r="A344" s="60"/>
      <c r="B344" s="103" t="s">
        <v>1545</v>
      </c>
      <c r="C344" s="160" t="n">
        <v>18</v>
      </c>
      <c r="D344" s="201"/>
      <c r="E344" s="201"/>
      <c r="F344" s="202"/>
      <c r="I344" s="60"/>
    </row>
    <row r="345" s="62" customFormat="true" ht="15" hidden="false" customHeight="false" outlineLevel="0" collapsed="false">
      <c r="A345" s="60"/>
      <c r="B345" s="103" t="s">
        <v>1546</v>
      </c>
      <c r="C345" s="160" t="n">
        <v>1</v>
      </c>
      <c r="D345" s="201"/>
      <c r="E345" s="201"/>
      <c r="F345" s="202"/>
      <c r="I345" s="60"/>
    </row>
    <row r="346" s="62" customFormat="true" ht="15" hidden="false" customHeight="false" outlineLevel="0" collapsed="false">
      <c r="A346" s="60"/>
      <c r="B346" s="103" t="s">
        <v>1547</v>
      </c>
      <c r="C346" s="160" t="n">
        <v>2</v>
      </c>
      <c r="D346" s="201"/>
      <c r="E346" s="201"/>
      <c r="F346" s="202"/>
      <c r="I346" s="60"/>
    </row>
    <row r="347" s="62" customFormat="true" ht="12.75" hidden="false" customHeight="false" outlineLevel="0" collapsed="false">
      <c r="A347" s="60"/>
      <c r="B347" s="201"/>
      <c r="C347" s="201"/>
      <c r="D347" s="201"/>
      <c r="E347" s="201"/>
      <c r="F347" s="202"/>
      <c r="I347" s="60"/>
    </row>
    <row r="348" s="62" customFormat="true" ht="15.75" hidden="false" customHeight="false" outlineLevel="0" collapsed="false">
      <c r="A348" s="60"/>
      <c r="B348" s="191" t="s">
        <v>1416</v>
      </c>
      <c r="C348" s="150" t="s">
        <v>1415</v>
      </c>
      <c r="D348" s="142"/>
      <c r="E348" s="142"/>
      <c r="F348" s="198"/>
      <c r="I348" s="60"/>
    </row>
    <row r="349" s="62" customFormat="true" ht="15" hidden="false" customHeight="false" outlineLevel="0" collapsed="false">
      <c r="A349" s="60"/>
      <c r="B349" s="103" t="s">
        <v>1523</v>
      </c>
      <c r="C349" s="160" t="n">
        <v>2</v>
      </c>
      <c r="D349" s="201"/>
      <c r="E349" s="201"/>
      <c r="F349" s="202"/>
      <c r="I349" s="60"/>
    </row>
    <row r="350" s="62" customFormat="true" ht="15" hidden="false" customHeight="false" outlineLevel="0" collapsed="false">
      <c r="A350" s="60"/>
      <c r="B350" s="103" t="s">
        <v>1524</v>
      </c>
      <c r="C350" s="160" t="n">
        <v>4</v>
      </c>
      <c r="D350" s="201"/>
      <c r="E350" s="201"/>
      <c r="F350" s="202"/>
      <c r="I350" s="60"/>
    </row>
    <row r="351" s="62" customFormat="true" ht="15" hidden="false" customHeight="false" outlineLevel="0" collapsed="false">
      <c r="A351" s="60"/>
      <c r="B351" s="103" t="s">
        <v>1525</v>
      </c>
      <c r="C351" s="160" t="n">
        <v>4</v>
      </c>
      <c r="D351" s="201"/>
      <c r="E351" s="201"/>
      <c r="F351" s="202"/>
      <c r="I351" s="60"/>
    </row>
    <row r="352" s="62" customFormat="true" ht="15" hidden="false" customHeight="false" outlineLevel="0" collapsed="false">
      <c r="A352" s="60"/>
      <c r="B352" s="103" t="s">
        <v>1526</v>
      </c>
      <c r="C352" s="160" t="n">
        <v>6</v>
      </c>
      <c r="D352" s="201"/>
      <c r="E352" s="201"/>
      <c r="F352" s="202"/>
      <c r="I352" s="60"/>
    </row>
    <row r="353" s="62" customFormat="true" ht="15" hidden="false" customHeight="false" outlineLevel="0" collapsed="false">
      <c r="A353" s="60"/>
      <c r="B353" s="103" t="s">
        <v>1527</v>
      </c>
      <c r="C353" s="160" t="n">
        <v>2</v>
      </c>
      <c r="D353" s="201"/>
      <c r="E353" s="201"/>
      <c r="F353" s="202"/>
      <c r="I353" s="60"/>
    </row>
    <row r="354" s="62" customFormat="true" ht="15" hidden="false" customHeight="false" outlineLevel="0" collapsed="false">
      <c r="A354" s="60"/>
      <c r="B354" s="103" t="s">
        <v>1528</v>
      </c>
      <c r="C354" s="160" t="n">
        <v>3</v>
      </c>
      <c r="D354" s="201"/>
      <c r="E354" s="201"/>
      <c r="F354" s="202"/>
      <c r="I354" s="60"/>
    </row>
    <row r="355" s="62" customFormat="true" ht="15" hidden="false" customHeight="false" outlineLevel="0" collapsed="false">
      <c r="A355" s="60"/>
      <c r="B355" s="103" t="s">
        <v>1529</v>
      </c>
      <c r="C355" s="160" t="n">
        <v>1</v>
      </c>
      <c r="D355" s="201"/>
      <c r="E355" s="201"/>
      <c r="F355" s="202"/>
      <c r="I355" s="60"/>
    </row>
    <row r="356" s="62" customFormat="true" ht="15" hidden="false" customHeight="false" outlineLevel="0" collapsed="false">
      <c r="A356" s="60"/>
      <c r="B356" s="103" t="s">
        <v>1530</v>
      </c>
      <c r="C356" s="160" t="n">
        <v>4</v>
      </c>
      <c r="D356" s="201"/>
      <c r="E356" s="201"/>
      <c r="F356" s="202"/>
      <c r="I356" s="60"/>
    </row>
    <row r="357" s="62" customFormat="true" ht="15" hidden="false" customHeight="false" outlineLevel="0" collapsed="false">
      <c r="A357" s="60"/>
      <c r="B357" s="103" t="s">
        <v>1531</v>
      </c>
      <c r="C357" s="160" t="n">
        <v>1</v>
      </c>
      <c r="D357" s="201"/>
      <c r="E357" s="201"/>
      <c r="F357" s="202"/>
      <c r="I357" s="60"/>
    </row>
    <row r="358" s="62" customFormat="true" ht="15" hidden="false" customHeight="false" outlineLevel="0" collapsed="false">
      <c r="A358" s="60"/>
      <c r="B358" s="103" t="s">
        <v>1532</v>
      </c>
      <c r="C358" s="160" t="n">
        <v>2</v>
      </c>
      <c r="D358" s="201"/>
      <c r="E358" s="201"/>
      <c r="F358" s="202"/>
      <c r="I358" s="60"/>
    </row>
    <row r="359" s="62" customFormat="true" ht="15" hidden="false" customHeight="false" outlineLevel="0" collapsed="false">
      <c r="A359" s="60"/>
      <c r="B359" s="103" t="s">
        <v>1533</v>
      </c>
      <c r="C359" s="160" t="n">
        <v>8</v>
      </c>
      <c r="D359" s="201"/>
      <c r="E359" s="201"/>
      <c r="F359" s="202"/>
      <c r="I359" s="60"/>
    </row>
    <row r="360" s="62" customFormat="true" ht="15" hidden="false" customHeight="false" outlineLevel="0" collapsed="false">
      <c r="A360" s="60"/>
      <c r="B360" s="103" t="s">
        <v>1534</v>
      </c>
      <c r="C360" s="160" t="n">
        <v>3</v>
      </c>
      <c r="D360" s="201"/>
      <c r="E360" s="201"/>
      <c r="F360" s="202"/>
      <c r="I360" s="60"/>
    </row>
    <row r="361" s="62" customFormat="true" ht="15" hidden="false" customHeight="false" outlineLevel="0" collapsed="false">
      <c r="A361" s="60"/>
      <c r="B361" s="103" t="s">
        <v>1535</v>
      </c>
      <c r="C361" s="160" t="n">
        <v>1</v>
      </c>
      <c r="D361" s="201"/>
      <c r="E361" s="201"/>
      <c r="F361" s="202"/>
      <c r="I361" s="60"/>
    </row>
    <row r="362" s="62" customFormat="true" ht="15" hidden="false" customHeight="false" outlineLevel="0" collapsed="false">
      <c r="A362" s="60"/>
      <c r="B362" s="103" t="s">
        <v>1536</v>
      </c>
      <c r="C362" s="160" t="n">
        <v>2</v>
      </c>
      <c r="D362" s="201"/>
      <c r="E362" s="201"/>
      <c r="F362" s="202"/>
      <c r="I362" s="60"/>
    </row>
    <row r="363" s="62" customFormat="true" ht="15" hidden="false" customHeight="false" outlineLevel="0" collapsed="false">
      <c r="A363" s="60"/>
      <c r="B363" s="103" t="s">
        <v>1537</v>
      </c>
      <c r="C363" s="160" t="n">
        <v>4</v>
      </c>
      <c r="D363" s="201"/>
      <c r="E363" s="201"/>
      <c r="F363" s="202"/>
      <c r="I363" s="60"/>
    </row>
    <row r="364" s="62" customFormat="true" ht="15" hidden="false" customHeight="false" outlineLevel="0" collapsed="false">
      <c r="A364" s="60"/>
      <c r="B364" s="103" t="s">
        <v>1538</v>
      </c>
      <c r="C364" s="160" t="n">
        <v>7</v>
      </c>
      <c r="D364" s="201"/>
      <c r="E364" s="201"/>
      <c r="F364" s="202"/>
      <c r="I364" s="60"/>
    </row>
    <row r="365" s="62" customFormat="true" ht="15" hidden="false" customHeight="false" outlineLevel="0" collapsed="false">
      <c r="A365" s="60"/>
      <c r="B365" s="103" t="s">
        <v>1539</v>
      </c>
      <c r="C365" s="160" t="n">
        <v>4</v>
      </c>
      <c r="D365" s="201"/>
      <c r="E365" s="201"/>
      <c r="F365" s="202"/>
      <c r="I365" s="60"/>
    </row>
    <row r="366" s="62" customFormat="true" ht="15" hidden="false" customHeight="false" outlineLevel="0" collapsed="false">
      <c r="A366" s="60"/>
      <c r="B366" s="103" t="s">
        <v>1540</v>
      </c>
      <c r="C366" s="160" t="n">
        <v>5</v>
      </c>
      <c r="D366" s="201"/>
      <c r="E366" s="201"/>
      <c r="F366" s="202"/>
      <c r="I366" s="60"/>
    </row>
    <row r="367" s="62" customFormat="true" ht="15" hidden="false" customHeight="false" outlineLevel="0" collapsed="false">
      <c r="A367" s="60"/>
      <c r="B367" s="103" t="s">
        <v>1541</v>
      </c>
      <c r="C367" s="160" t="n">
        <v>1</v>
      </c>
      <c r="D367" s="201"/>
      <c r="E367" s="201"/>
      <c r="F367" s="202"/>
      <c r="I367" s="60"/>
    </row>
    <row r="368" s="62" customFormat="true" ht="15" hidden="false" customHeight="false" outlineLevel="0" collapsed="false">
      <c r="A368" s="60"/>
      <c r="B368" s="103" t="s">
        <v>1542</v>
      </c>
      <c r="C368" s="160" t="n">
        <v>1</v>
      </c>
      <c r="D368" s="201"/>
      <c r="E368" s="201"/>
      <c r="F368" s="202"/>
      <c r="I368" s="60"/>
    </row>
    <row r="369" s="62" customFormat="true" ht="15" hidden="false" customHeight="false" outlineLevel="0" collapsed="false">
      <c r="A369" s="60"/>
      <c r="B369" s="103" t="s">
        <v>1543</v>
      </c>
      <c r="C369" s="160" t="n">
        <v>6</v>
      </c>
      <c r="D369" s="201"/>
      <c r="E369" s="201"/>
      <c r="F369" s="202"/>
      <c r="I369" s="60"/>
    </row>
    <row r="370" s="62" customFormat="true" ht="15" hidden="false" customHeight="false" outlineLevel="0" collapsed="false">
      <c r="A370" s="60"/>
      <c r="B370" s="103" t="s">
        <v>1544</v>
      </c>
      <c r="C370" s="160" t="n">
        <v>3</v>
      </c>
      <c r="D370" s="201"/>
      <c r="E370" s="201"/>
      <c r="F370" s="202"/>
      <c r="I370" s="60"/>
    </row>
    <row r="371" s="62" customFormat="true" ht="15" hidden="false" customHeight="false" outlineLevel="0" collapsed="false">
      <c r="A371" s="60"/>
      <c r="B371" s="103" t="s">
        <v>1545</v>
      </c>
      <c r="C371" s="160" t="n">
        <v>18</v>
      </c>
      <c r="D371" s="201"/>
      <c r="E371" s="201"/>
      <c r="F371" s="202"/>
      <c r="I371" s="60"/>
    </row>
    <row r="372" s="62" customFormat="true" ht="15" hidden="false" customHeight="false" outlineLevel="0" collapsed="false">
      <c r="A372" s="60"/>
      <c r="B372" s="103" t="s">
        <v>1546</v>
      </c>
      <c r="C372" s="160" t="n">
        <v>1</v>
      </c>
      <c r="D372" s="201"/>
      <c r="E372" s="201"/>
      <c r="F372" s="202"/>
      <c r="I372" s="60"/>
    </row>
    <row r="373" s="62" customFormat="true" ht="15" hidden="false" customHeight="false" outlineLevel="0" collapsed="false">
      <c r="A373" s="60"/>
      <c r="B373" s="103" t="s">
        <v>1547</v>
      </c>
      <c r="C373" s="160" t="n">
        <v>2</v>
      </c>
      <c r="D373" s="201"/>
      <c r="E373" s="201"/>
      <c r="F373" s="202"/>
      <c r="I373" s="60"/>
    </row>
    <row r="374" s="62" customFormat="true" ht="15" hidden="false" customHeight="false" outlineLevel="0" collapsed="false">
      <c r="A374" s="60"/>
      <c r="B374" s="203"/>
      <c r="C374" s="204"/>
      <c r="D374" s="201"/>
      <c r="E374" s="201"/>
      <c r="F374" s="202"/>
      <c r="I374" s="60"/>
    </row>
    <row r="375" s="62" customFormat="true" ht="15.75" hidden="false" customHeight="false" outlineLevel="0" collapsed="false">
      <c r="A375" s="60"/>
      <c r="B375" s="192" t="s">
        <v>1417</v>
      </c>
      <c r="C375" s="150" t="s">
        <v>1174</v>
      </c>
      <c r="D375" s="142"/>
      <c r="E375" s="142"/>
      <c r="F375" s="198"/>
      <c r="I375" s="60"/>
    </row>
    <row r="376" s="62" customFormat="true" ht="15" hidden="false" customHeight="false" outlineLevel="0" collapsed="false">
      <c r="A376" s="60"/>
      <c r="B376" s="103" t="s">
        <v>1523</v>
      </c>
      <c r="C376" s="105" t="n">
        <v>12329000</v>
      </c>
      <c r="D376" s="201"/>
      <c r="E376" s="201"/>
      <c r="F376" s="202"/>
      <c r="I376" s="60"/>
    </row>
    <row r="377" s="62" customFormat="true" ht="15" hidden="false" customHeight="false" outlineLevel="0" collapsed="false">
      <c r="A377" s="60"/>
      <c r="B377" s="103" t="s">
        <v>1524</v>
      </c>
      <c r="C377" s="105" t="n">
        <v>593478500</v>
      </c>
      <c r="D377" s="201"/>
      <c r="E377" s="201"/>
      <c r="F377" s="202"/>
      <c r="I377" s="60"/>
    </row>
    <row r="378" s="62" customFormat="true" ht="15" hidden="false" customHeight="false" outlineLevel="0" collapsed="false">
      <c r="A378" s="60"/>
      <c r="B378" s="103" t="s">
        <v>1525</v>
      </c>
      <c r="C378" s="105" t="n">
        <v>67296748.75</v>
      </c>
      <c r="D378" s="201"/>
      <c r="E378" s="201"/>
      <c r="F378" s="202"/>
      <c r="I378" s="60"/>
    </row>
    <row r="379" s="62" customFormat="true" ht="15" hidden="false" customHeight="false" outlineLevel="0" collapsed="false">
      <c r="A379" s="60"/>
      <c r="B379" s="103" t="s">
        <v>1526</v>
      </c>
      <c r="C379" s="105" t="n">
        <v>89693999.9</v>
      </c>
      <c r="D379" s="201"/>
      <c r="E379" s="201"/>
      <c r="F379" s="202"/>
      <c r="I379" s="60"/>
    </row>
    <row r="380" s="62" customFormat="true" ht="15" hidden="false" customHeight="false" outlineLevel="0" collapsed="false">
      <c r="A380" s="60"/>
      <c r="B380" s="103" t="s">
        <v>1527</v>
      </c>
      <c r="C380" s="105" t="n">
        <v>12139600</v>
      </c>
      <c r="D380" s="201"/>
      <c r="E380" s="201"/>
      <c r="F380" s="202"/>
      <c r="I380" s="60"/>
    </row>
    <row r="381" s="62" customFormat="true" ht="15" hidden="false" customHeight="false" outlineLevel="0" collapsed="false">
      <c r="A381" s="60"/>
      <c r="B381" s="103" t="s">
        <v>1528</v>
      </c>
      <c r="C381" s="105" t="n">
        <v>126724200</v>
      </c>
      <c r="D381" s="201"/>
      <c r="E381" s="201"/>
      <c r="F381" s="202"/>
      <c r="I381" s="60"/>
    </row>
    <row r="382" s="62" customFormat="true" ht="15" hidden="false" customHeight="false" outlineLevel="0" collapsed="false">
      <c r="A382" s="60"/>
      <c r="B382" s="103" t="s">
        <v>1529</v>
      </c>
      <c r="C382" s="105" t="n">
        <v>64285000</v>
      </c>
      <c r="D382" s="201"/>
      <c r="E382" s="201"/>
      <c r="F382" s="202"/>
      <c r="I382" s="60"/>
    </row>
    <row r="383" s="62" customFormat="true" ht="15" hidden="false" customHeight="false" outlineLevel="0" collapsed="false">
      <c r="A383" s="60"/>
      <c r="B383" s="103" t="s">
        <v>1530</v>
      </c>
      <c r="C383" s="105" t="n">
        <v>107236770.01</v>
      </c>
      <c r="D383" s="201"/>
      <c r="E383" s="201"/>
      <c r="F383" s="202"/>
      <c r="I383" s="60"/>
    </row>
    <row r="384" s="62" customFormat="true" ht="15" hidden="false" customHeight="false" outlineLevel="0" collapsed="false">
      <c r="A384" s="60"/>
      <c r="B384" s="103" t="s">
        <v>1531</v>
      </c>
      <c r="C384" s="105" t="n">
        <v>26460630.02</v>
      </c>
      <c r="D384" s="201"/>
      <c r="E384" s="201"/>
      <c r="F384" s="202"/>
      <c r="I384" s="60"/>
    </row>
    <row r="385" s="62" customFormat="true" ht="15" hidden="false" customHeight="false" outlineLevel="0" collapsed="false">
      <c r="A385" s="60"/>
      <c r="B385" s="103" t="s">
        <v>1532</v>
      </c>
      <c r="C385" s="105" t="n">
        <v>18648750</v>
      </c>
      <c r="D385" s="201"/>
      <c r="E385" s="201"/>
      <c r="F385" s="202"/>
      <c r="I385" s="60"/>
    </row>
    <row r="386" s="62" customFormat="true" ht="15" hidden="false" customHeight="false" outlineLevel="0" collapsed="false">
      <c r="A386" s="60"/>
      <c r="B386" s="103" t="s">
        <v>1533</v>
      </c>
      <c r="C386" s="105" t="n">
        <v>130162100.01</v>
      </c>
      <c r="D386" s="201"/>
      <c r="E386" s="201"/>
      <c r="F386" s="202"/>
      <c r="I386" s="60"/>
    </row>
    <row r="387" s="62" customFormat="true" ht="15" hidden="false" customHeight="false" outlineLevel="0" collapsed="false">
      <c r="A387" s="60"/>
      <c r="B387" s="103" t="s">
        <v>1534</v>
      </c>
      <c r="C387" s="105" t="n">
        <v>35683649.98</v>
      </c>
      <c r="D387" s="201"/>
      <c r="E387" s="201"/>
      <c r="F387" s="202"/>
      <c r="I387" s="60"/>
    </row>
    <row r="388" s="62" customFormat="true" ht="15" hidden="false" customHeight="false" outlineLevel="0" collapsed="false">
      <c r="A388" s="60"/>
      <c r="B388" s="103" t="s">
        <v>1535</v>
      </c>
      <c r="C388" s="105" t="n">
        <v>1834500</v>
      </c>
      <c r="D388" s="201"/>
      <c r="E388" s="201"/>
      <c r="F388" s="202"/>
      <c r="I388" s="60"/>
    </row>
    <row r="389" s="62" customFormat="true" ht="15" hidden="false" customHeight="false" outlineLevel="0" collapsed="false">
      <c r="A389" s="60"/>
      <c r="B389" s="103" t="s">
        <v>1536</v>
      </c>
      <c r="C389" s="105" t="n">
        <v>38642000</v>
      </c>
      <c r="D389" s="201"/>
      <c r="E389" s="201"/>
      <c r="F389" s="202"/>
      <c r="I389" s="60"/>
    </row>
    <row r="390" s="62" customFormat="true" ht="15" hidden="false" customHeight="false" outlineLevel="0" collapsed="false">
      <c r="A390" s="60"/>
      <c r="B390" s="103" t="s">
        <v>1537</v>
      </c>
      <c r="C390" s="105" t="n">
        <v>53733600.02</v>
      </c>
      <c r="D390" s="201"/>
      <c r="E390" s="201"/>
      <c r="F390" s="202"/>
      <c r="I390" s="60"/>
    </row>
    <row r="391" s="62" customFormat="true" ht="15" hidden="false" customHeight="false" outlineLevel="0" collapsed="false">
      <c r="A391" s="60"/>
      <c r="B391" s="103" t="s">
        <v>1538</v>
      </c>
      <c r="C391" s="105" t="n">
        <v>165118050.04</v>
      </c>
      <c r="D391" s="201"/>
      <c r="E391" s="201"/>
      <c r="F391" s="202"/>
      <c r="I391" s="60"/>
    </row>
    <row r="392" s="62" customFormat="true" ht="15" hidden="false" customHeight="false" outlineLevel="0" collapsed="false">
      <c r="A392" s="60"/>
      <c r="B392" s="103" t="s">
        <v>1539</v>
      </c>
      <c r="C392" s="105" t="n">
        <v>32062875</v>
      </c>
      <c r="D392" s="201"/>
      <c r="E392" s="201"/>
      <c r="F392" s="202"/>
      <c r="I392" s="60"/>
    </row>
    <row r="393" s="62" customFormat="true" ht="15" hidden="false" customHeight="false" outlineLevel="0" collapsed="false">
      <c r="A393" s="60"/>
      <c r="B393" s="103" t="s">
        <v>1540</v>
      </c>
      <c r="C393" s="105" t="n">
        <v>34651875</v>
      </c>
      <c r="D393" s="201"/>
      <c r="E393" s="201"/>
      <c r="F393" s="202"/>
      <c r="I393" s="60"/>
    </row>
    <row r="394" s="62" customFormat="true" ht="15" hidden="false" customHeight="false" outlineLevel="0" collapsed="false">
      <c r="A394" s="60"/>
      <c r="B394" s="103" t="s">
        <v>1541</v>
      </c>
      <c r="C394" s="105" t="n">
        <v>27019950</v>
      </c>
      <c r="D394" s="201"/>
      <c r="E394" s="201"/>
      <c r="F394" s="202"/>
      <c r="I394" s="60"/>
    </row>
    <row r="395" s="62" customFormat="true" ht="15" hidden="false" customHeight="false" outlineLevel="0" collapsed="false">
      <c r="A395" s="60"/>
      <c r="B395" s="103" t="s">
        <v>1542</v>
      </c>
      <c r="C395" s="105" t="n">
        <v>26826450</v>
      </c>
      <c r="D395" s="201"/>
      <c r="E395" s="201"/>
      <c r="F395" s="202"/>
      <c r="I395" s="60"/>
    </row>
    <row r="396" s="62" customFormat="true" ht="15" hidden="false" customHeight="false" outlineLevel="0" collapsed="false">
      <c r="A396" s="60"/>
      <c r="B396" s="103" t="s">
        <v>1543</v>
      </c>
      <c r="C396" s="105" t="n">
        <v>170218019.99</v>
      </c>
      <c r="D396" s="201"/>
      <c r="E396" s="201"/>
      <c r="F396" s="202"/>
      <c r="I396" s="60"/>
    </row>
    <row r="397" s="62" customFormat="true" ht="15" hidden="false" customHeight="false" outlineLevel="0" collapsed="false">
      <c r="A397" s="60"/>
      <c r="B397" s="103" t="s">
        <v>1544</v>
      </c>
      <c r="C397" s="105" t="n">
        <v>49814370</v>
      </c>
      <c r="D397" s="201"/>
      <c r="E397" s="201"/>
      <c r="F397" s="202"/>
      <c r="I397" s="60"/>
    </row>
    <row r="398" s="62" customFormat="true" ht="15" hidden="false" customHeight="false" outlineLevel="0" collapsed="false">
      <c r="A398" s="60"/>
      <c r="B398" s="103" t="s">
        <v>1545</v>
      </c>
      <c r="C398" s="105" t="n">
        <v>398797095.04</v>
      </c>
      <c r="D398" s="201"/>
      <c r="E398" s="201"/>
      <c r="F398" s="202"/>
      <c r="I398" s="60"/>
    </row>
    <row r="399" s="62" customFormat="true" ht="15" hidden="false" customHeight="false" outlineLevel="0" collapsed="false">
      <c r="A399" s="60"/>
      <c r="B399" s="103" t="s">
        <v>1546</v>
      </c>
      <c r="C399" s="105" t="n">
        <v>22920672</v>
      </c>
      <c r="D399" s="201"/>
      <c r="E399" s="201"/>
      <c r="F399" s="202"/>
      <c r="I399" s="60"/>
    </row>
    <row r="400" s="62" customFormat="true" ht="15" hidden="false" customHeight="false" outlineLevel="0" collapsed="false">
      <c r="A400" s="60"/>
      <c r="B400" s="103" t="s">
        <v>1547</v>
      </c>
      <c r="C400" s="105" t="n">
        <v>22707500</v>
      </c>
      <c r="D400" s="201"/>
      <c r="E400" s="201"/>
      <c r="F400" s="202"/>
      <c r="I400" s="60"/>
    </row>
    <row r="401" s="62" customFormat="true" ht="15.75" hidden="false" customHeight="false" outlineLevel="0" collapsed="false">
      <c r="A401" s="60"/>
      <c r="B401" s="221"/>
      <c r="C401" s="222" t="n">
        <f aca="false">SUM(C376:C400)</f>
        <v>2328485905.76</v>
      </c>
      <c r="D401" s="223"/>
      <c r="E401" s="223"/>
      <c r="F401" s="224"/>
      <c r="I401" s="60"/>
    </row>
    <row r="402" s="62" customFormat="true" ht="12.75" hidden="false" customHeight="false" outlineLevel="0" collapsed="false">
      <c r="A402" s="60"/>
      <c r="B402" s="219"/>
      <c r="C402" s="225"/>
      <c r="D402" s="201"/>
      <c r="E402" s="201"/>
      <c r="F402" s="202"/>
      <c r="I402" s="60"/>
    </row>
    <row r="403" s="62" customFormat="true" ht="15.75" hidden="false" customHeight="false" outlineLevel="0" collapsed="false">
      <c r="A403" s="60"/>
      <c r="B403" s="192" t="s">
        <v>1418</v>
      </c>
      <c r="C403" s="150" t="s">
        <v>1174</v>
      </c>
      <c r="D403" s="142"/>
      <c r="E403" s="142"/>
      <c r="F403" s="198"/>
      <c r="I403" s="60"/>
    </row>
    <row r="404" s="62" customFormat="true" ht="15" hidden="false" customHeight="false" outlineLevel="0" collapsed="false">
      <c r="A404" s="60"/>
      <c r="B404" s="103" t="s">
        <v>1523</v>
      </c>
      <c r="C404" s="105" t="n">
        <v>12430289.26</v>
      </c>
      <c r="D404" s="201"/>
      <c r="E404" s="201"/>
      <c r="F404" s="202"/>
      <c r="I404" s="60"/>
    </row>
    <row r="405" s="62" customFormat="true" ht="15" hidden="false" customHeight="false" outlineLevel="0" collapsed="false">
      <c r="A405" s="60"/>
      <c r="B405" s="103" t="s">
        <v>1524</v>
      </c>
      <c r="C405" s="105" t="n">
        <v>591862974.72</v>
      </c>
      <c r="D405" s="201"/>
      <c r="E405" s="201"/>
      <c r="F405" s="202"/>
      <c r="I405" s="60"/>
    </row>
    <row r="406" s="62" customFormat="true" ht="15" hidden="false" customHeight="false" outlineLevel="0" collapsed="false">
      <c r="A406" s="60"/>
      <c r="B406" s="103" t="s">
        <v>1525</v>
      </c>
      <c r="C406" s="105" t="n">
        <v>67752494.17</v>
      </c>
      <c r="D406" s="201"/>
      <c r="E406" s="201"/>
      <c r="F406" s="202"/>
      <c r="I406" s="60"/>
    </row>
    <row r="407" s="62" customFormat="true" ht="15" hidden="false" customHeight="false" outlineLevel="0" collapsed="false">
      <c r="A407" s="60"/>
      <c r="B407" s="103" t="s">
        <v>1526</v>
      </c>
      <c r="C407" s="105" t="n">
        <v>83967689.28</v>
      </c>
      <c r="D407" s="201"/>
      <c r="E407" s="201"/>
      <c r="F407" s="202"/>
      <c r="I407" s="60"/>
    </row>
    <row r="408" s="62" customFormat="true" ht="15" hidden="false" customHeight="false" outlineLevel="0" collapsed="false">
      <c r="A408" s="60"/>
      <c r="B408" s="103" t="s">
        <v>1527</v>
      </c>
      <c r="C408" s="105" t="n">
        <v>12635197.47</v>
      </c>
      <c r="D408" s="201"/>
      <c r="E408" s="201"/>
      <c r="F408" s="202"/>
      <c r="I408" s="60"/>
    </row>
    <row r="409" s="62" customFormat="true" ht="15" hidden="false" customHeight="false" outlineLevel="0" collapsed="false">
      <c r="A409" s="60"/>
      <c r="B409" s="103" t="s">
        <v>1528</v>
      </c>
      <c r="C409" s="105" t="n">
        <v>127522741.73</v>
      </c>
      <c r="D409" s="201"/>
      <c r="E409" s="201"/>
      <c r="F409" s="202"/>
      <c r="I409" s="60"/>
    </row>
    <row r="410" s="62" customFormat="true" ht="15" hidden="false" customHeight="false" outlineLevel="0" collapsed="false">
      <c r="A410" s="60"/>
      <c r="B410" s="103" t="s">
        <v>1529</v>
      </c>
      <c r="C410" s="105" t="n">
        <v>65005958.33</v>
      </c>
      <c r="D410" s="201"/>
      <c r="E410" s="201"/>
      <c r="F410" s="202"/>
      <c r="I410" s="60"/>
    </row>
    <row r="411" s="62" customFormat="true" ht="15" hidden="false" customHeight="false" outlineLevel="0" collapsed="false">
      <c r="A411" s="60"/>
      <c r="B411" s="103" t="s">
        <v>1530</v>
      </c>
      <c r="C411" s="105" t="n">
        <v>107048758.44</v>
      </c>
      <c r="D411" s="201"/>
      <c r="E411" s="201"/>
      <c r="F411" s="202"/>
      <c r="I411" s="60"/>
    </row>
    <row r="412" s="62" customFormat="true" ht="15" hidden="false" customHeight="false" outlineLevel="0" collapsed="false">
      <c r="A412" s="60"/>
      <c r="B412" s="103" t="s">
        <v>1531</v>
      </c>
      <c r="C412" s="105" t="n">
        <v>26470561.89</v>
      </c>
      <c r="D412" s="201"/>
      <c r="E412" s="201"/>
      <c r="F412" s="202"/>
      <c r="I412" s="60"/>
    </row>
    <row r="413" s="62" customFormat="true" ht="15" hidden="false" customHeight="false" outlineLevel="0" collapsed="false">
      <c r="A413" s="60"/>
      <c r="B413" s="103" t="s">
        <v>1532</v>
      </c>
      <c r="C413" s="105" t="n">
        <v>18634600.82</v>
      </c>
      <c r="D413" s="201"/>
      <c r="E413" s="201"/>
      <c r="F413" s="202"/>
      <c r="I413" s="60"/>
    </row>
    <row r="414" s="62" customFormat="true" ht="15" hidden="false" customHeight="false" outlineLevel="0" collapsed="false">
      <c r="A414" s="60"/>
      <c r="B414" s="103" t="s">
        <v>1533</v>
      </c>
      <c r="C414" s="105" t="n">
        <v>130829703.05</v>
      </c>
      <c r="D414" s="201"/>
      <c r="E414" s="201"/>
      <c r="F414" s="202"/>
      <c r="I414" s="60"/>
    </row>
    <row r="415" s="62" customFormat="true" ht="15" hidden="false" customHeight="false" outlineLevel="0" collapsed="false">
      <c r="A415" s="60"/>
      <c r="B415" s="103" t="s">
        <v>1534</v>
      </c>
      <c r="C415" s="105" t="n">
        <v>35921112.96</v>
      </c>
      <c r="D415" s="201"/>
      <c r="E415" s="201"/>
      <c r="F415" s="202"/>
      <c r="I415" s="60"/>
    </row>
    <row r="416" s="62" customFormat="true" ht="15" hidden="false" customHeight="false" outlineLevel="0" collapsed="false">
      <c r="A416" s="60"/>
      <c r="B416" s="103" t="s">
        <v>1535</v>
      </c>
      <c r="C416" s="105" t="n">
        <v>1941011.37</v>
      </c>
      <c r="D416" s="201"/>
      <c r="E416" s="201"/>
      <c r="F416" s="202"/>
      <c r="I416" s="60"/>
    </row>
    <row r="417" s="62" customFormat="true" ht="15" hidden="false" customHeight="false" outlineLevel="0" collapsed="false">
      <c r="A417" s="60"/>
      <c r="B417" s="103" t="s">
        <v>1536</v>
      </c>
      <c r="C417" s="105" t="n">
        <v>39647180.75</v>
      </c>
      <c r="D417" s="201"/>
      <c r="E417" s="201"/>
      <c r="F417" s="202"/>
      <c r="I417" s="60"/>
    </row>
    <row r="418" s="62" customFormat="true" ht="15" hidden="false" customHeight="false" outlineLevel="0" collapsed="false">
      <c r="A418" s="60"/>
      <c r="B418" s="103" t="s">
        <v>1537</v>
      </c>
      <c r="C418" s="105" t="n">
        <v>54430352.55</v>
      </c>
      <c r="D418" s="201"/>
      <c r="E418" s="201"/>
      <c r="F418" s="202"/>
      <c r="I418" s="60"/>
    </row>
    <row r="419" s="62" customFormat="true" ht="15" hidden="false" customHeight="false" outlineLevel="0" collapsed="false">
      <c r="A419" s="60"/>
      <c r="B419" s="103" t="s">
        <v>1538</v>
      </c>
      <c r="C419" s="105" t="n">
        <v>166830292.05</v>
      </c>
      <c r="D419" s="201"/>
      <c r="E419" s="201"/>
      <c r="F419" s="202"/>
      <c r="I419" s="60"/>
    </row>
    <row r="420" s="62" customFormat="true" ht="15" hidden="false" customHeight="false" outlineLevel="0" collapsed="false">
      <c r="A420" s="60"/>
      <c r="B420" s="103" t="s">
        <v>1539</v>
      </c>
      <c r="C420" s="105" t="n">
        <v>33328304.41</v>
      </c>
      <c r="D420" s="201"/>
      <c r="E420" s="201"/>
      <c r="F420" s="202"/>
      <c r="I420" s="60"/>
    </row>
    <row r="421" s="62" customFormat="true" ht="15" hidden="false" customHeight="false" outlineLevel="0" collapsed="false">
      <c r="A421" s="60"/>
      <c r="B421" s="103" t="s">
        <v>1540</v>
      </c>
      <c r="C421" s="105" t="n">
        <v>34118010.13</v>
      </c>
      <c r="D421" s="201"/>
      <c r="E421" s="201"/>
      <c r="F421" s="202"/>
      <c r="I421" s="60"/>
    </row>
    <row r="422" s="62" customFormat="true" ht="15" hidden="false" customHeight="false" outlineLevel="0" collapsed="false">
      <c r="A422" s="60"/>
      <c r="B422" s="103" t="s">
        <v>1541</v>
      </c>
      <c r="C422" s="105" t="n">
        <v>28155336.7</v>
      </c>
      <c r="D422" s="201"/>
      <c r="E422" s="201"/>
      <c r="F422" s="202"/>
      <c r="I422" s="60"/>
    </row>
    <row r="423" s="62" customFormat="true" ht="15" hidden="false" customHeight="false" outlineLevel="0" collapsed="false">
      <c r="A423" s="60"/>
      <c r="B423" s="103" t="s">
        <v>1542</v>
      </c>
      <c r="C423" s="105" t="n">
        <v>25734179.65</v>
      </c>
      <c r="D423" s="201"/>
      <c r="E423" s="201"/>
      <c r="F423" s="202"/>
      <c r="I423" s="60"/>
    </row>
    <row r="424" s="62" customFormat="true" ht="15" hidden="false" customHeight="false" outlineLevel="0" collapsed="false">
      <c r="A424" s="60"/>
      <c r="B424" s="103" t="s">
        <v>1543</v>
      </c>
      <c r="C424" s="105" t="n">
        <v>171731877.507</v>
      </c>
      <c r="D424" s="201"/>
      <c r="E424" s="201"/>
      <c r="F424" s="202"/>
      <c r="I424" s="60"/>
    </row>
    <row r="425" s="62" customFormat="true" ht="15" hidden="false" customHeight="false" outlineLevel="0" collapsed="false">
      <c r="A425" s="60"/>
      <c r="B425" s="103" t="s">
        <v>1544</v>
      </c>
      <c r="C425" s="105" t="n">
        <v>49927414.466</v>
      </c>
      <c r="D425" s="201"/>
      <c r="E425" s="201"/>
      <c r="F425" s="202"/>
      <c r="I425" s="60"/>
    </row>
    <row r="426" s="62" customFormat="true" ht="15" hidden="false" customHeight="false" outlineLevel="0" collapsed="false">
      <c r="A426" s="60"/>
      <c r="B426" s="103" t="s">
        <v>1545</v>
      </c>
      <c r="C426" s="105" t="n">
        <v>392747411.2</v>
      </c>
      <c r="D426" s="201"/>
      <c r="E426" s="201"/>
      <c r="F426" s="202"/>
      <c r="I426" s="60"/>
    </row>
    <row r="427" s="62" customFormat="true" ht="15" hidden="false" customHeight="false" outlineLevel="0" collapsed="false">
      <c r="A427" s="60"/>
      <c r="B427" s="103" t="s">
        <v>1546</v>
      </c>
      <c r="C427" s="105" t="n">
        <v>24115023.72</v>
      </c>
      <c r="D427" s="201"/>
      <c r="E427" s="201"/>
      <c r="F427" s="202"/>
      <c r="I427" s="60"/>
    </row>
    <row r="428" s="62" customFormat="true" ht="15" hidden="false" customHeight="false" outlineLevel="0" collapsed="false">
      <c r="A428" s="60"/>
      <c r="B428" s="103" t="s">
        <v>1547</v>
      </c>
      <c r="C428" s="105" t="n">
        <v>22808608.9</v>
      </c>
      <c r="D428" s="201"/>
      <c r="E428" s="201"/>
      <c r="F428" s="202"/>
      <c r="I428" s="60"/>
    </row>
    <row r="429" s="62" customFormat="true" ht="15.75" hidden="false" customHeight="false" outlineLevel="0" collapsed="false">
      <c r="A429" s="60"/>
      <c r="B429" s="221"/>
      <c r="C429" s="222" t="n">
        <f aca="false">SUM(C404:C428)</f>
        <v>2325597085.523</v>
      </c>
      <c r="D429" s="223"/>
      <c r="E429" s="223"/>
      <c r="F429" s="224"/>
      <c r="I429" s="60"/>
    </row>
    <row r="430" s="62" customFormat="true" ht="12.75" hidden="false" customHeight="false" outlineLevel="0" collapsed="false">
      <c r="A430" s="60"/>
      <c r="B430" s="219"/>
      <c r="C430" s="220"/>
      <c r="D430" s="201"/>
      <c r="E430" s="201"/>
      <c r="F430" s="202"/>
      <c r="I430" s="60"/>
    </row>
    <row r="431" s="62" customFormat="true" ht="15.75" hidden="false" customHeight="false" outlineLevel="0" collapsed="false">
      <c r="A431" s="60"/>
      <c r="B431" s="226" t="s">
        <v>1349</v>
      </c>
      <c r="C431" s="227" t="n">
        <f aca="false">+C429-C401</f>
        <v>-2888820.23699999</v>
      </c>
      <c r="D431" s="228"/>
      <c r="E431" s="229"/>
      <c r="F431" s="230"/>
      <c r="I431" s="60"/>
    </row>
    <row r="432" s="62" customFormat="true" ht="15.75" hidden="false" customHeight="false" outlineLevel="0" collapsed="false">
      <c r="A432" s="60"/>
      <c r="B432" s="218"/>
      <c r="C432" s="231"/>
      <c r="D432" s="228"/>
      <c r="E432" s="142"/>
      <c r="F432" s="198"/>
      <c r="I432" s="60"/>
    </row>
    <row r="433" s="62" customFormat="true" ht="12.75" hidden="false" customHeight="false" outlineLevel="0" collapsed="false">
      <c r="A433" s="60"/>
      <c r="B433" s="83"/>
      <c r="C433" s="84"/>
      <c r="D433" s="83"/>
      <c r="E433" s="83"/>
      <c r="F433" s="85"/>
      <c r="I433" s="60"/>
    </row>
    <row r="434" s="62" customFormat="true" ht="15" hidden="false" customHeight="false" outlineLevel="0" collapsed="false">
      <c r="A434" s="60"/>
      <c r="B434" s="117" t="s">
        <v>1406</v>
      </c>
      <c r="C434" s="153" t="n">
        <v>44620</v>
      </c>
      <c r="D434" s="187"/>
      <c r="E434" s="188"/>
      <c r="F434" s="180"/>
      <c r="I434" s="60"/>
    </row>
    <row r="435" s="62" customFormat="true" ht="45" hidden="false" customHeight="false" outlineLevel="0" collapsed="false">
      <c r="A435" s="60"/>
      <c r="B435" s="121" t="s">
        <v>778</v>
      </c>
      <c r="C435" s="121" t="s">
        <v>1548</v>
      </c>
      <c r="D435" s="122" t="s">
        <v>780</v>
      </c>
      <c r="E435" s="123" t="s">
        <v>781</v>
      </c>
      <c r="F435" s="92" t="s">
        <v>782</v>
      </c>
      <c r="I435" s="60"/>
    </row>
    <row r="436" s="62" customFormat="true" ht="15" hidden="false" customHeight="false" outlineLevel="0" collapsed="false">
      <c r="A436" s="60"/>
      <c r="B436" s="232" t="s">
        <v>752</v>
      </c>
      <c r="C436" s="232" t="s">
        <v>752</v>
      </c>
      <c r="D436" s="232" t="s">
        <v>752</v>
      </c>
      <c r="E436" s="232" t="s">
        <v>752</v>
      </c>
      <c r="F436" s="232" t="s">
        <v>752</v>
      </c>
      <c r="I436" s="60"/>
    </row>
    <row r="437" s="62" customFormat="true" ht="12.75" hidden="false" customHeight="false" outlineLevel="0" collapsed="false">
      <c r="A437" s="60"/>
      <c r="B437" s="129"/>
      <c r="C437" s="129"/>
      <c r="D437" s="129"/>
      <c r="E437" s="129"/>
      <c r="F437" s="120"/>
      <c r="I437" s="60"/>
    </row>
    <row r="438" s="62" customFormat="true" ht="12.75" hidden="false" customHeight="false" outlineLevel="0" collapsed="false">
      <c r="A438" s="60"/>
      <c r="B438" s="129"/>
      <c r="C438" s="129"/>
      <c r="D438" s="129"/>
      <c r="E438" s="129"/>
      <c r="F438" s="120"/>
      <c r="I438" s="60"/>
    </row>
    <row r="439" s="62" customFormat="true" ht="15" hidden="false" customHeight="false" outlineLevel="0" collapsed="false">
      <c r="A439" s="60"/>
      <c r="B439" s="233" t="s">
        <v>1169</v>
      </c>
      <c r="C439" s="234" t="s">
        <v>752</v>
      </c>
      <c r="D439" s="129"/>
      <c r="E439" s="129"/>
      <c r="F439" s="120"/>
      <c r="I439" s="60"/>
    </row>
    <row r="440" s="62" customFormat="true" ht="12.75" hidden="false" customHeight="false" outlineLevel="0" collapsed="false">
      <c r="A440" s="60"/>
      <c r="B440" s="129"/>
      <c r="C440" s="129"/>
      <c r="D440" s="129"/>
      <c r="E440" s="129"/>
      <c r="F440" s="120"/>
      <c r="I440" s="60"/>
    </row>
    <row r="441" s="81" customFormat="true" ht="15" hidden="false" customHeight="false" outlineLevel="0" collapsed="false">
      <c r="A441" s="78"/>
      <c r="B441" s="109" t="s">
        <v>1549</v>
      </c>
      <c r="C441" s="117"/>
      <c r="D441" s="83"/>
      <c r="E441" s="117"/>
      <c r="F441" s="180"/>
      <c r="I441" s="78"/>
    </row>
    <row r="442" s="62" customFormat="true" ht="15" hidden="false" customHeight="false" outlineLevel="0" collapsed="false">
      <c r="A442" s="60"/>
      <c r="B442" s="235"/>
      <c r="C442" s="129"/>
      <c r="D442" s="129"/>
      <c r="E442" s="129"/>
      <c r="F442" s="120"/>
      <c r="I442" s="60"/>
    </row>
    <row r="443" s="62" customFormat="true" ht="15" hidden="false" customHeight="false" outlineLevel="0" collapsed="false">
      <c r="A443" s="60"/>
      <c r="B443" s="192" t="s">
        <v>1550</v>
      </c>
      <c r="C443" s="137" t="s">
        <v>1172</v>
      </c>
      <c r="D443" s="129"/>
      <c r="E443" s="129"/>
      <c r="F443" s="120"/>
      <c r="I443" s="60"/>
    </row>
    <row r="444" s="62" customFormat="true" ht="15" hidden="false" customHeight="false" outlineLevel="0" collapsed="false">
      <c r="A444" s="60"/>
      <c r="B444" s="232" t="s">
        <v>752</v>
      </c>
      <c r="C444" s="232" t="s">
        <v>752</v>
      </c>
      <c r="D444" s="129"/>
      <c r="E444" s="129"/>
      <c r="F444" s="120"/>
      <c r="I444" s="60"/>
    </row>
    <row r="445" s="62" customFormat="true" ht="15" hidden="false" customHeight="false" outlineLevel="0" collapsed="false">
      <c r="A445" s="60"/>
      <c r="B445" s="235"/>
      <c r="C445" s="236"/>
      <c r="D445" s="129"/>
      <c r="E445" s="129"/>
      <c r="F445" s="120"/>
      <c r="I445" s="60"/>
    </row>
    <row r="446" s="62" customFormat="true" ht="15" hidden="false" customHeight="false" outlineLevel="0" collapsed="false">
      <c r="A446" s="60"/>
      <c r="B446" s="192" t="s">
        <v>1551</v>
      </c>
      <c r="C446" s="137" t="s">
        <v>1172</v>
      </c>
      <c r="D446" s="129"/>
      <c r="E446" s="129"/>
      <c r="F446" s="120"/>
      <c r="I446" s="60"/>
    </row>
    <row r="447" s="62" customFormat="true" ht="15" hidden="false" customHeight="false" outlineLevel="0" collapsed="false">
      <c r="A447" s="60"/>
      <c r="B447" s="232" t="s">
        <v>752</v>
      </c>
      <c r="C447" s="232" t="s">
        <v>752</v>
      </c>
      <c r="D447" s="129"/>
      <c r="E447" s="129"/>
      <c r="F447" s="120"/>
      <c r="I447" s="60"/>
    </row>
    <row r="448" s="62" customFormat="true" ht="15" hidden="false" customHeight="false" outlineLevel="0" collapsed="false">
      <c r="A448" s="60"/>
      <c r="B448" s="235"/>
      <c r="C448" s="236"/>
      <c r="D448" s="129"/>
      <c r="E448" s="129"/>
      <c r="F448" s="120"/>
      <c r="I448" s="60"/>
    </row>
    <row r="449" s="62" customFormat="true" ht="15" hidden="false" customHeight="false" outlineLevel="0" collapsed="false">
      <c r="A449" s="60"/>
      <c r="B449" s="192" t="s">
        <v>1552</v>
      </c>
      <c r="C449" s="137" t="s">
        <v>1174</v>
      </c>
      <c r="D449" s="129"/>
      <c r="E449" s="129"/>
      <c r="F449" s="120"/>
      <c r="I449" s="60"/>
    </row>
    <row r="450" s="62" customFormat="true" ht="15" hidden="false" customHeight="false" outlineLevel="0" collapsed="false">
      <c r="A450" s="60"/>
      <c r="B450" s="232" t="s">
        <v>752</v>
      </c>
      <c r="C450" s="232" t="s">
        <v>752</v>
      </c>
      <c r="D450" s="129"/>
      <c r="E450" s="129"/>
      <c r="F450" s="120"/>
      <c r="I450" s="60"/>
    </row>
    <row r="451" s="62" customFormat="true" ht="15" hidden="false" customHeight="false" outlineLevel="0" collapsed="false">
      <c r="A451" s="60"/>
      <c r="B451" s="235"/>
      <c r="C451" s="236"/>
      <c r="D451" s="129"/>
      <c r="E451" s="129"/>
      <c r="F451" s="120"/>
      <c r="I451" s="60"/>
    </row>
    <row r="452" s="62" customFormat="true" ht="15" hidden="false" customHeight="false" outlineLevel="0" collapsed="false">
      <c r="A452" s="60"/>
      <c r="B452" s="192" t="s">
        <v>1553</v>
      </c>
      <c r="C452" s="237" t="s">
        <v>1174</v>
      </c>
      <c r="D452" s="129"/>
      <c r="E452" s="129"/>
      <c r="F452" s="120"/>
      <c r="I452" s="60"/>
    </row>
    <row r="453" s="62" customFormat="true" ht="15" hidden="false" customHeight="false" outlineLevel="0" collapsed="false">
      <c r="A453" s="60"/>
      <c r="B453" s="232" t="s">
        <v>752</v>
      </c>
      <c r="C453" s="238" t="s">
        <v>752</v>
      </c>
      <c r="D453" s="129"/>
      <c r="E453" s="129"/>
      <c r="F453" s="120"/>
      <c r="I453" s="60"/>
    </row>
    <row r="454" s="62" customFormat="true" ht="15" hidden="false" customHeight="false" outlineLevel="0" collapsed="false">
      <c r="A454" s="60"/>
      <c r="B454" s="235"/>
      <c r="C454" s="236"/>
      <c r="D454" s="129"/>
      <c r="E454" s="129"/>
      <c r="F454" s="120"/>
      <c r="I454" s="60"/>
    </row>
    <row r="455" s="62" customFormat="true" ht="15" hidden="false" customHeight="false" outlineLevel="0" collapsed="false">
      <c r="A455" s="60"/>
      <c r="B455" s="239" t="s">
        <v>1554</v>
      </c>
      <c r="C455" s="234" t="s">
        <v>752</v>
      </c>
      <c r="D455" s="240"/>
      <c r="E455" s="129"/>
      <c r="F455" s="120"/>
      <c r="I455" s="60"/>
    </row>
    <row r="456" s="62" customFormat="true" ht="12.75" hidden="false" customHeight="false" outlineLevel="0" collapsed="false">
      <c r="A456" s="60"/>
      <c r="B456" s="82"/>
      <c r="C456" s="179"/>
      <c r="D456" s="82"/>
      <c r="E456" s="82"/>
      <c r="F456" s="100"/>
      <c r="I456" s="60"/>
    </row>
  </sheetData>
  <mergeCells count="6">
    <mergeCell ref="B1:E1"/>
    <mergeCell ref="C3:C7"/>
    <mergeCell ref="D3:D7"/>
    <mergeCell ref="F181:F196"/>
    <mergeCell ref="F285:F304"/>
    <mergeCell ref="F311:F317"/>
  </mergeCells>
  <conditionalFormatting sqref="B175">
    <cfRule type="expression" priority="2" aboveAverage="0" equalAverage="0" bottom="0" percent="0" rank="0" text="" dxfId="288">
      <formula>$A66202="Total"</formula>
    </cfRule>
  </conditionalFormatting>
  <conditionalFormatting sqref="C374">
    <cfRule type="expression" priority="3" aboveAverage="0" equalAverage="0" bottom="0" percent="0" rank="0" text="" dxfId="289">
      <formula>#ref!="Total"</formula>
    </cfRule>
  </conditionalFormatting>
  <conditionalFormatting sqref="C374">
    <cfRule type="expression" priority="4" aboveAverage="0" equalAverage="0" bottom="0" percent="0" rank="0" text="" dxfId="290">
      <formula>#ref!="Total"</formula>
    </cfRule>
  </conditionalFormatting>
  <conditionalFormatting sqref="C374">
    <cfRule type="expression" priority="5" aboveAverage="0" equalAverage="0" bottom="0" percent="0" rank="0" text="" dxfId="291">
      <formula>#ref!="Total"</formula>
    </cfRule>
  </conditionalFormatting>
  <conditionalFormatting sqref="C374">
    <cfRule type="expression" priority="6" aboveAverage="0" equalAverage="0" bottom="0" percent="0" rank="0" text="" dxfId="292">
      <formula>#ref!="Total"</formula>
    </cfRule>
  </conditionalFormatting>
  <conditionalFormatting sqref="J107">
    <cfRule type="expression" priority="7" aboveAverage="0" equalAverage="0" bottom="0" percent="0" rank="0" text="" dxfId="293">
      <formula>ROUND(J107,2)=0</formula>
    </cfRule>
    <cfRule type="expression" priority="8" aboveAverage="0" equalAverage="0" bottom="0" percent="0" rank="0" text="" dxfId="294">
      <formula>ISNUMBER(J107)</formula>
    </cfRule>
  </conditionalFormatting>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60" width="5.42"/>
    <col collapsed="false" customWidth="true" hidden="false" outlineLevel="0" max="2" min="2" style="60" width="85.71"/>
    <col collapsed="false" customWidth="true" hidden="false" outlineLevel="0" max="3" min="3" style="61" width="25.71"/>
    <col collapsed="false" customWidth="true" hidden="false" outlineLevel="0" max="4" min="4" style="60" width="25.71"/>
    <col collapsed="false" customWidth="true" hidden="false" outlineLevel="0" max="5" min="5" style="60" width="14"/>
    <col collapsed="false" customWidth="true" hidden="false" outlineLevel="0" max="6" min="6" style="62" width="11.57"/>
    <col collapsed="false" customWidth="true" hidden="false" outlineLevel="0" max="7" min="7" style="62" width="18.14"/>
    <col collapsed="false" customWidth="false" hidden="false" outlineLevel="0" max="8" min="8" style="62" width="9.14"/>
    <col collapsed="false" customWidth="true" hidden="false" outlineLevel="0" max="9" min="9" style="60" width="9.57"/>
    <col collapsed="false" customWidth="false" hidden="false" outlineLevel="0" max="16384" min="10" style="60" width="9.14"/>
  </cols>
  <sheetData>
    <row r="1" s="1" customFormat="true" ht="12.75" hidden="false" customHeight="false" outlineLevel="0" collapsed="false">
      <c r="A1" s="4" t="s">
        <v>0</v>
      </c>
      <c r="B1" s="63" t="s">
        <v>41</v>
      </c>
      <c r="C1" s="63"/>
      <c r="D1" s="63"/>
      <c r="E1" s="63"/>
      <c r="F1" s="64"/>
      <c r="G1" s="64"/>
      <c r="H1" s="64"/>
    </row>
    <row r="2" s="1" customFormat="true" ht="13.5" hidden="false" customHeight="false" outlineLevel="0" collapsed="false">
      <c r="C2" s="65"/>
      <c r="F2" s="64"/>
      <c r="G2" s="64"/>
      <c r="H2" s="64"/>
    </row>
    <row r="3" s="8" customFormat="true" ht="15" hidden="false" customHeight="false" outlineLevel="0" collapsed="false">
      <c r="B3" s="66" t="s">
        <v>1555</v>
      </c>
      <c r="C3" s="67"/>
      <c r="D3" s="68"/>
      <c r="F3" s="69"/>
      <c r="G3" s="69"/>
      <c r="H3" s="69"/>
    </row>
    <row r="4" s="8" customFormat="true" ht="30" hidden="false" customHeight="false" outlineLevel="0" collapsed="false">
      <c r="B4" s="72" t="s">
        <v>1556</v>
      </c>
      <c r="C4" s="67"/>
      <c r="D4" s="68"/>
      <c r="F4" s="69"/>
      <c r="G4" s="69"/>
      <c r="H4" s="69"/>
    </row>
    <row r="5" s="8" customFormat="true" ht="15" hidden="false" customHeight="false" outlineLevel="0" collapsed="false">
      <c r="B5" s="72"/>
      <c r="C5" s="67"/>
      <c r="D5" s="68"/>
      <c r="F5" s="69"/>
      <c r="G5" s="69"/>
      <c r="H5" s="69"/>
    </row>
    <row r="6" s="8" customFormat="true" ht="15" hidden="false" customHeight="false" outlineLevel="0" collapsed="false">
      <c r="B6" s="72" t="s">
        <v>194</v>
      </c>
      <c r="C6" s="67"/>
      <c r="D6" s="68"/>
      <c r="F6" s="69"/>
      <c r="G6" s="69"/>
      <c r="H6" s="69"/>
    </row>
    <row r="7" s="8" customFormat="true" ht="15" hidden="false" customHeight="false" outlineLevel="0" collapsed="false">
      <c r="B7" s="72" t="s">
        <v>1557</v>
      </c>
      <c r="C7" s="67"/>
      <c r="D7" s="68"/>
      <c r="F7" s="69"/>
      <c r="G7" s="69"/>
      <c r="H7" s="69"/>
    </row>
    <row r="8" s="8" customFormat="true" ht="30.75" hidden="false" customHeight="false" outlineLevel="0" collapsed="false">
      <c r="B8" s="73" t="s">
        <v>1558</v>
      </c>
      <c r="C8" s="67"/>
      <c r="D8" s="68"/>
      <c r="F8" s="69"/>
      <c r="G8" s="69"/>
      <c r="H8" s="69"/>
    </row>
    <row r="9" s="8" customFormat="true" ht="12.75" hidden="false" customHeight="false" outlineLevel="0" collapsed="false">
      <c r="C9" s="74" t="s">
        <v>197</v>
      </c>
      <c r="D9" s="74" t="s">
        <v>198</v>
      </c>
      <c r="F9" s="69"/>
      <c r="G9" s="69"/>
      <c r="H9" s="69"/>
    </row>
    <row r="12" customFormat="false" ht="12.75" hidden="false" customHeight="false" outlineLevel="0" collapsed="false">
      <c r="B12" s="60" t="s">
        <v>199</v>
      </c>
    </row>
    <row r="14" customFormat="false" ht="12.75" hidden="false" customHeight="false" outlineLevel="0" collapsed="false">
      <c r="B14" s="75" t="s">
        <v>200</v>
      </c>
      <c r="C14" s="76" t="s">
        <v>201</v>
      </c>
      <c r="D14" s="75" t="s">
        <v>202</v>
      </c>
      <c r="E14" s="75" t="s">
        <v>203</v>
      </c>
      <c r="F14" s="77" t="s">
        <v>204</v>
      </c>
      <c r="G14" s="77" t="s">
        <v>205</v>
      </c>
      <c r="H14" s="77" t="s">
        <v>206</v>
      </c>
      <c r="I14" s="78"/>
    </row>
    <row r="15" customFormat="false" ht="12.75" hidden="false" customHeight="false" outlineLevel="0" collapsed="false">
      <c r="B15" s="78" t="s">
        <v>208</v>
      </c>
      <c r="C15" s="79"/>
    </row>
    <row r="16" customFormat="false" ht="12.75" hidden="false" customHeight="false" outlineLevel="0" collapsed="false">
      <c r="B16" s="78" t="s">
        <v>207</v>
      </c>
      <c r="C16" s="79"/>
    </row>
    <row r="17" customFormat="false" ht="12.75" hidden="false" customHeight="false" outlineLevel="0" collapsed="false">
      <c r="B17" s="60" t="s">
        <v>229</v>
      </c>
      <c r="C17" s="79" t="s">
        <v>210</v>
      </c>
      <c r="D17" s="60" t="s">
        <v>230</v>
      </c>
      <c r="E17" s="60" t="s">
        <v>231</v>
      </c>
      <c r="F17" s="62" t="n">
        <v>3850000</v>
      </c>
      <c r="G17" s="62" t="n">
        <v>28593.95</v>
      </c>
      <c r="H17" s="62" t="n">
        <v>9.04</v>
      </c>
    </row>
    <row r="18" customFormat="false" ht="12.75" hidden="false" customHeight="false" outlineLevel="0" collapsed="false">
      <c r="B18" s="60" t="s">
        <v>1181</v>
      </c>
      <c r="C18" s="79" t="s">
        <v>210</v>
      </c>
      <c r="D18" s="60" t="s">
        <v>230</v>
      </c>
      <c r="E18" s="60" t="s">
        <v>1182</v>
      </c>
      <c r="F18" s="62" t="n">
        <v>4750000</v>
      </c>
      <c r="G18" s="62" t="n">
        <v>22952</v>
      </c>
      <c r="H18" s="62" t="n">
        <v>7.26</v>
      </c>
    </row>
    <row r="19" customFormat="false" ht="12.75" hidden="false" customHeight="false" outlineLevel="0" collapsed="false">
      <c r="B19" s="60" t="s">
        <v>209</v>
      </c>
      <c r="C19" s="79" t="s">
        <v>210</v>
      </c>
      <c r="D19" s="60" t="s">
        <v>211</v>
      </c>
      <c r="E19" s="60" t="s">
        <v>212</v>
      </c>
      <c r="F19" s="62" t="n">
        <v>900000</v>
      </c>
      <c r="G19" s="62" t="n">
        <v>21235.95</v>
      </c>
      <c r="H19" s="62" t="n">
        <v>6.72</v>
      </c>
    </row>
    <row r="20" customFormat="false" ht="12.75" hidden="false" customHeight="false" outlineLevel="0" collapsed="false">
      <c r="B20" s="60" t="s">
        <v>387</v>
      </c>
      <c r="C20" s="79" t="s">
        <v>210</v>
      </c>
      <c r="D20" s="60" t="s">
        <v>230</v>
      </c>
      <c r="E20" s="60" t="s">
        <v>388</v>
      </c>
      <c r="F20" s="62" t="n">
        <v>1250000</v>
      </c>
      <c r="G20" s="62" t="n">
        <v>17828.13</v>
      </c>
      <c r="H20" s="62" t="n">
        <v>5.64</v>
      </c>
    </row>
    <row r="21" customFormat="false" ht="12.75" hidden="false" customHeight="false" outlineLevel="0" collapsed="false">
      <c r="B21" s="60" t="s">
        <v>216</v>
      </c>
      <c r="C21" s="79" t="s">
        <v>210</v>
      </c>
      <c r="D21" s="60" t="s">
        <v>217</v>
      </c>
      <c r="E21" s="60" t="s">
        <v>218</v>
      </c>
      <c r="F21" s="62" t="n">
        <v>470000</v>
      </c>
      <c r="G21" s="62" t="n">
        <v>16704.74</v>
      </c>
      <c r="H21" s="62" t="n">
        <v>5.28</v>
      </c>
    </row>
    <row r="22" customFormat="false" ht="12.75" hidden="false" customHeight="false" outlineLevel="0" collapsed="false">
      <c r="B22" s="60" t="s">
        <v>483</v>
      </c>
      <c r="C22" s="79" t="s">
        <v>210</v>
      </c>
      <c r="D22" s="60" t="s">
        <v>217</v>
      </c>
      <c r="E22" s="60" t="s">
        <v>484</v>
      </c>
      <c r="F22" s="62" t="n">
        <v>880000</v>
      </c>
      <c r="G22" s="62" t="n">
        <v>15097.28</v>
      </c>
      <c r="H22" s="62" t="n">
        <v>4.78</v>
      </c>
    </row>
    <row r="23" customFormat="false" ht="12.75" hidden="false" customHeight="false" outlineLevel="0" collapsed="false">
      <c r="B23" s="60" t="s">
        <v>1559</v>
      </c>
      <c r="C23" s="79" t="s">
        <v>210</v>
      </c>
      <c r="D23" s="60" t="s">
        <v>343</v>
      </c>
      <c r="E23" s="60" t="s">
        <v>1560</v>
      </c>
      <c r="F23" s="62" t="n">
        <v>418127</v>
      </c>
      <c r="G23" s="62" t="n">
        <v>11497.66</v>
      </c>
      <c r="H23" s="62" t="n">
        <v>3.64</v>
      </c>
    </row>
    <row r="24" customFormat="false" ht="12.75" hidden="false" customHeight="false" outlineLevel="0" collapsed="false">
      <c r="B24" s="60" t="s">
        <v>433</v>
      </c>
      <c r="C24" s="79" t="s">
        <v>210</v>
      </c>
      <c r="D24" s="60" t="s">
        <v>413</v>
      </c>
      <c r="E24" s="60" t="s">
        <v>434</v>
      </c>
      <c r="F24" s="62" t="n">
        <v>1500000</v>
      </c>
      <c r="G24" s="62" t="n">
        <v>10297.5</v>
      </c>
      <c r="H24" s="62" t="n">
        <v>3.26</v>
      </c>
    </row>
    <row r="25" customFormat="false" ht="12.75" hidden="false" customHeight="false" outlineLevel="0" collapsed="false">
      <c r="B25" s="60" t="s">
        <v>213</v>
      </c>
      <c r="C25" s="79" t="s">
        <v>210</v>
      </c>
      <c r="D25" s="60" t="s">
        <v>214</v>
      </c>
      <c r="E25" s="60" t="s">
        <v>215</v>
      </c>
      <c r="F25" s="62" t="n">
        <v>410000</v>
      </c>
      <c r="G25" s="62" t="n">
        <v>9694.45</v>
      </c>
      <c r="H25" s="62" t="n">
        <v>3.07</v>
      </c>
    </row>
    <row r="26" customFormat="false" ht="12.75" hidden="false" customHeight="false" outlineLevel="0" collapsed="false">
      <c r="B26" s="60" t="s">
        <v>221</v>
      </c>
      <c r="C26" s="79" t="s">
        <v>210</v>
      </c>
      <c r="D26" s="60" t="s">
        <v>222</v>
      </c>
      <c r="E26" s="60" t="s">
        <v>223</v>
      </c>
      <c r="F26" s="62" t="n">
        <v>3900000</v>
      </c>
      <c r="G26" s="62" t="n">
        <v>8418.15</v>
      </c>
      <c r="H26" s="62" t="n">
        <v>2.66</v>
      </c>
    </row>
    <row r="27" customFormat="false" ht="12.75" hidden="false" customHeight="false" outlineLevel="0" collapsed="false">
      <c r="B27" s="60" t="s">
        <v>405</v>
      </c>
      <c r="C27" s="79" t="s">
        <v>210</v>
      </c>
      <c r="D27" s="60" t="s">
        <v>406</v>
      </c>
      <c r="E27" s="60" t="s">
        <v>407</v>
      </c>
      <c r="F27" s="62" t="n">
        <v>445000</v>
      </c>
      <c r="G27" s="62" t="n">
        <v>8084.54</v>
      </c>
      <c r="H27" s="62" t="n">
        <v>2.56</v>
      </c>
    </row>
    <row r="28" customFormat="false" ht="12.75" hidden="false" customHeight="false" outlineLevel="0" collapsed="false">
      <c r="B28" s="60" t="s">
        <v>1213</v>
      </c>
      <c r="C28" s="79" t="s">
        <v>210</v>
      </c>
      <c r="D28" s="60" t="s">
        <v>222</v>
      </c>
      <c r="E28" s="60" t="s">
        <v>1214</v>
      </c>
      <c r="F28" s="62" t="n">
        <v>770000</v>
      </c>
      <c r="G28" s="62" t="n">
        <v>7280.35</v>
      </c>
      <c r="H28" s="62" t="n">
        <v>2.3</v>
      </c>
    </row>
    <row r="29" customFormat="false" ht="12.75" hidden="false" customHeight="false" outlineLevel="0" collapsed="false">
      <c r="B29" s="60" t="s">
        <v>224</v>
      </c>
      <c r="C29" s="79" t="s">
        <v>210</v>
      </c>
      <c r="D29" s="60" t="s">
        <v>222</v>
      </c>
      <c r="E29" s="60" t="s">
        <v>225</v>
      </c>
      <c r="F29" s="62" t="n">
        <v>300000</v>
      </c>
      <c r="G29" s="62" t="n">
        <v>6516.3</v>
      </c>
      <c r="H29" s="62" t="n">
        <v>2.06</v>
      </c>
    </row>
    <row r="30" customFormat="false" ht="12.75" hidden="false" customHeight="false" outlineLevel="0" collapsed="false">
      <c r="B30" s="60" t="s">
        <v>1561</v>
      </c>
      <c r="C30" s="79" t="s">
        <v>210</v>
      </c>
      <c r="D30" s="60" t="s">
        <v>1562</v>
      </c>
      <c r="E30" s="60" t="s">
        <v>1563</v>
      </c>
      <c r="F30" s="62" t="n">
        <v>4000000</v>
      </c>
      <c r="G30" s="62" t="n">
        <v>6130</v>
      </c>
      <c r="H30" s="62" t="n">
        <v>1.94</v>
      </c>
    </row>
    <row r="31" customFormat="false" ht="12.75" hidden="false" customHeight="false" outlineLevel="0" collapsed="false">
      <c r="B31" s="60" t="s">
        <v>1209</v>
      </c>
      <c r="C31" s="79" t="s">
        <v>210</v>
      </c>
      <c r="D31" s="60" t="s">
        <v>230</v>
      </c>
      <c r="E31" s="60" t="s">
        <v>1210</v>
      </c>
      <c r="F31" s="62" t="n">
        <v>330000</v>
      </c>
      <c r="G31" s="62" t="n">
        <v>6081.08</v>
      </c>
      <c r="H31" s="62" t="n">
        <v>1.92</v>
      </c>
    </row>
    <row r="32" customFormat="false" ht="12.75" hidden="false" customHeight="false" outlineLevel="0" collapsed="false">
      <c r="B32" s="60" t="s">
        <v>238</v>
      </c>
      <c r="C32" s="79" t="s">
        <v>210</v>
      </c>
      <c r="D32" s="60" t="s">
        <v>239</v>
      </c>
      <c r="E32" s="60" t="s">
        <v>240</v>
      </c>
      <c r="F32" s="62" t="n">
        <v>80000</v>
      </c>
      <c r="G32" s="62" t="n">
        <v>5254.32</v>
      </c>
      <c r="H32" s="62" t="n">
        <v>1.66</v>
      </c>
    </row>
    <row r="33" customFormat="false" ht="12.75" hidden="false" customHeight="false" outlineLevel="0" collapsed="false">
      <c r="B33" s="60" t="s">
        <v>1215</v>
      </c>
      <c r="C33" s="79" t="s">
        <v>210</v>
      </c>
      <c r="D33" s="60" t="s">
        <v>362</v>
      </c>
      <c r="E33" s="60" t="s">
        <v>1216</v>
      </c>
      <c r="F33" s="62" t="n">
        <v>1700000</v>
      </c>
      <c r="G33" s="62" t="n">
        <v>4921.5</v>
      </c>
      <c r="H33" s="62" t="n">
        <v>1.56</v>
      </c>
    </row>
    <row r="34" customFormat="false" ht="12.75" hidden="false" customHeight="false" outlineLevel="0" collapsed="false">
      <c r="B34" s="60" t="s">
        <v>319</v>
      </c>
      <c r="C34" s="79" t="s">
        <v>210</v>
      </c>
      <c r="D34" s="60" t="s">
        <v>278</v>
      </c>
      <c r="E34" s="60" t="s">
        <v>320</v>
      </c>
      <c r="F34" s="62" t="n">
        <v>500000</v>
      </c>
      <c r="G34" s="62" t="n">
        <v>3954.25</v>
      </c>
      <c r="H34" s="62" t="n">
        <v>1.25</v>
      </c>
    </row>
    <row r="35" customFormat="false" ht="12.75" hidden="false" customHeight="false" outlineLevel="0" collapsed="false">
      <c r="B35" s="60" t="s">
        <v>439</v>
      </c>
      <c r="C35" s="79" t="s">
        <v>210</v>
      </c>
      <c r="D35" s="60" t="s">
        <v>278</v>
      </c>
      <c r="E35" s="60" t="s">
        <v>440</v>
      </c>
      <c r="F35" s="62" t="n">
        <v>42000</v>
      </c>
      <c r="G35" s="62" t="n">
        <v>3491.94</v>
      </c>
      <c r="H35" s="62" t="n">
        <v>1.1</v>
      </c>
    </row>
    <row r="36" customFormat="false" ht="12.75" hidden="false" customHeight="false" outlineLevel="0" collapsed="false">
      <c r="B36" s="60" t="s">
        <v>1564</v>
      </c>
      <c r="C36" s="79" t="s">
        <v>210</v>
      </c>
      <c r="D36" s="60" t="s">
        <v>248</v>
      </c>
      <c r="E36" s="60" t="s">
        <v>1565</v>
      </c>
      <c r="F36" s="62" t="n">
        <v>395624</v>
      </c>
      <c r="G36" s="62" t="n">
        <v>3439.95</v>
      </c>
      <c r="H36" s="62" t="n">
        <v>1.09</v>
      </c>
    </row>
    <row r="37" customFormat="false" ht="12.75" hidden="false" customHeight="false" outlineLevel="0" collapsed="false">
      <c r="B37" s="60" t="s">
        <v>457</v>
      </c>
      <c r="C37" s="79" t="s">
        <v>210</v>
      </c>
      <c r="D37" s="60" t="s">
        <v>217</v>
      </c>
      <c r="E37" s="60" t="s">
        <v>458</v>
      </c>
      <c r="F37" s="62" t="n">
        <v>100000</v>
      </c>
      <c r="G37" s="62" t="n">
        <v>3389.55</v>
      </c>
      <c r="H37" s="62" t="n">
        <v>1.07</v>
      </c>
    </row>
    <row r="38" customFormat="false" ht="12.75" hidden="false" customHeight="false" outlineLevel="0" collapsed="false">
      <c r="B38" s="60" t="s">
        <v>1566</v>
      </c>
      <c r="C38" s="79" t="s">
        <v>210</v>
      </c>
      <c r="D38" s="60" t="s">
        <v>1567</v>
      </c>
      <c r="E38" s="60" t="s">
        <v>1568</v>
      </c>
      <c r="F38" s="62" t="n">
        <v>521806</v>
      </c>
      <c r="G38" s="62" t="n">
        <v>3307.21</v>
      </c>
      <c r="H38" s="62" t="n">
        <v>1.05</v>
      </c>
    </row>
    <row r="39" customFormat="false" ht="12.75" hidden="false" customHeight="false" outlineLevel="0" collapsed="false">
      <c r="B39" s="60" t="s">
        <v>1569</v>
      </c>
      <c r="C39" s="79" t="s">
        <v>210</v>
      </c>
      <c r="D39" s="60" t="s">
        <v>379</v>
      </c>
      <c r="E39" s="60" t="s">
        <v>1570</v>
      </c>
      <c r="F39" s="62" t="n">
        <v>210450</v>
      </c>
      <c r="G39" s="62" t="n">
        <v>3187.16</v>
      </c>
      <c r="H39" s="62" t="n">
        <v>1.01</v>
      </c>
    </row>
    <row r="40" customFormat="false" ht="12.75" hidden="false" customHeight="false" outlineLevel="0" collapsed="false">
      <c r="B40" s="60" t="s">
        <v>1571</v>
      </c>
      <c r="C40" s="79" t="s">
        <v>210</v>
      </c>
      <c r="D40" s="60" t="s">
        <v>379</v>
      </c>
      <c r="E40" s="60" t="s">
        <v>1572</v>
      </c>
      <c r="F40" s="62" t="n">
        <v>280000</v>
      </c>
      <c r="G40" s="62" t="n">
        <v>2385.88</v>
      </c>
      <c r="H40" s="62" t="n">
        <v>0.75</v>
      </c>
    </row>
    <row r="41" customFormat="false" ht="12.75" hidden="false" customHeight="false" outlineLevel="0" collapsed="false">
      <c r="B41" s="60" t="s">
        <v>283</v>
      </c>
      <c r="C41" s="79" t="s">
        <v>210</v>
      </c>
      <c r="D41" s="60" t="s">
        <v>248</v>
      </c>
      <c r="E41" s="60" t="s">
        <v>284</v>
      </c>
      <c r="F41" s="62" t="n">
        <v>330000</v>
      </c>
      <c r="G41" s="62" t="n">
        <v>2063.33</v>
      </c>
      <c r="H41" s="62" t="n">
        <v>0.65</v>
      </c>
    </row>
    <row r="42" customFormat="false" ht="12.75" hidden="false" customHeight="false" outlineLevel="0" collapsed="false">
      <c r="B42" s="60" t="s">
        <v>323</v>
      </c>
      <c r="C42" s="79" t="s">
        <v>210</v>
      </c>
      <c r="D42" s="60" t="s">
        <v>248</v>
      </c>
      <c r="E42" s="60" t="s">
        <v>324</v>
      </c>
      <c r="F42" s="62" t="n">
        <v>250000</v>
      </c>
      <c r="G42" s="62" t="n">
        <v>1864.63</v>
      </c>
      <c r="H42" s="62" t="n">
        <v>0.59</v>
      </c>
    </row>
    <row r="43" customFormat="false" ht="12.75" hidden="false" customHeight="false" outlineLevel="0" collapsed="false">
      <c r="B43" s="60" t="s">
        <v>393</v>
      </c>
      <c r="C43" s="79" t="s">
        <v>210</v>
      </c>
      <c r="D43" s="60" t="s">
        <v>239</v>
      </c>
      <c r="E43" s="60" t="s">
        <v>394</v>
      </c>
      <c r="F43" s="62" t="n">
        <v>85000</v>
      </c>
      <c r="G43" s="62" t="n">
        <v>1775.78</v>
      </c>
      <c r="H43" s="62" t="n">
        <v>0.56</v>
      </c>
    </row>
    <row r="44" customFormat="false" ht="12.75" hidden="false" customHeight="false" outlineLevel="0" collapsed="false">
      <c r="B44" s="60" t="s">
        <v>1573</v>
      </c>
      <c r="C44" s="79" t="s">
        <v>210</v>
      </c>
      <c r="D44" s="60" t="s">
        <v>222</v>
      </c>
      <c r="E44" s="60" t="s">
        <v>1574</v>
      </c>
      <c r="F44" s="62" t="n">
        <v>200530</v>
      </c>
      <c r="G44" s="62" t="n">
        <v>1748.52</v>
      </c>
      <c r="H44" s="62" t="n">
        <v>0.55</v>
      </c>
    </row>
    <row r="45" customFormat="false" ht="12.75" hidden="false" customHeight="false" outlineLevel="0" collapsed="false">
      <c r="B45" s="60" t="s">
        <v>1575</v>
      </c>
      <c r="C45" s="79" t="s">
        <v>210</v>
      </c>
      <c r="D45" s="60" t="s">
        <v>227</v>
      </c>
      <c r="E45" s="60" t="s">
        <v>1576</v>
      </c>
      <c r="F45" s="62" t="n">
        <v>1800000</v>
      </c>
      <c r="G45" s="62" t="n">
        <v>1512</v>
      </c>
      <c r="H45" s="62" t="n">
        <v>0.48</v>
      </c>
    </row>
    <row r="46" customFormat="false" ht="12.75" hidden="false" customHeight="false" outlineLevel="0" collapsed="false">
      <c r="B46" s="60" t="s">
        <v>1577</v>
      </c>
      <c r="C46" s="79" t="s">
        <v>210</v>
      </c>
      <c r="D46" s="60" t="s">
        <v>248</v>
      </c>
      <c r="E46" s="60" t="s">
        <v>1578</v>
      </c>
      <c r="F46" s="62" t="n">
        <v>85000</v>
      </c>
      <c r="G46" s="62" t="n">
        <v>1463.79</v>
      </c>
      <c r="H46" s="62" t="n">
        <v>0.46</v>
      </c>
    </row>
    <row r="47" customFormat="false" ht="12.75" hidden="false" customHeight="false" outlineLevel="0" collapsed="false">
      <c r="B47" s="60" t="s">
        <v>1195</v>
      </c>
      <c r="C47" s="79" t="s">
        <v>210</v>
      </c>
      <c r="D47" s="60" t="s">
        <v>374</v>
      </c>
      <c r="E47" s="60" t="s">
        <v>1196</v>
      </c>
      <c r="F47" s="62" t="n">
        <v>100000</v>
      </c>
      <c r="G47" s="62" t="n">
        <v>957.25</v>
      </c>
      <c r="H47" s="62" t="n">
        <v>0.3</v>
      </c>
    </row>
    <row r="48" customFormat="false" ht="12.75" hidden="false" customHeight="false" outlineLevel="0" collapsed="false">
      <c r="B48" s="60" t="s">
        <v>1217</v>
      </c>
      <c r="C48" s="79" t="s">
        <v>210</v>
      </c>
      <c r="D48" s="60" t="s">
        <v>222</v>
      </c>
      <c r="E48" s="60" t="s">
        <v>1218</v>
      </c>
      <c r="F48" s="62" t="n">
        <v>44500</v>
      </c>
      <c r="G48" s="62" t="n">
        <v>839.31</v>
      </c>
      <c r="H48" s="62" t="n">
        <v>0.27</v>
      </c>
    </row>
    <row r="49" customFormat="false" ht="12.75" hidden="false" customHeight="false" outlineLevel="0" collapsed="false">
      <c r="B49" s="60" t="s">
        <v>1225</v>
      </c>
      <c r="C49" s="79" t="s">
        <v>210</v>
      </c>
      <c r="D49" s="60" t="s">
        <v>413</v>
      </c>
      <c r="E49" s="60" t="s">
        <v>1226</v>
      </c>
      <c r="F49" s="62" t="n">
        <v>107142</v>
      </c>
      <c r="G49" s="62" t="n">
        <v>351.69</v>
      </c>
      <c r="H49" s="62" t="n">
        <v>0.11</v>
      </c>
    </row>
    <row r="50" customFormat="false" ht="12.75" hidden="false" customHeight="false" outlineLevel="0" collapsed="false">
      <c r="B50" s="60" t="s">
        <v>385</v>
      </c>
      <c r="C50" s="79" t="s">
        <v>210</v>
      </c>
      <c r="D50" s="60" t="s">
        <v>298</v>
      </c>
      <c r="E50" s="60" t="s">
        <v>386</v>
      </c>
      <c r="F50" s="62" t="n">
        <v>45100</v>
      </c>
      <c r="G50" s="62" t="n">
        <v>121.05</v>
      </c>
      <c r="H50" s="62" t="n">
        <v>0.04</v>
      </c>
    </row>
    <row r="51" customFormat="false" ht="12.75" hidden="false" customHeight="false" outlineLevel="0" collapsed="false">
      <c r="B51" s="78" t="s">
        <v>659</v>
      </c>
      <c r="C51" s="80"/>
      <c r="D51" s="78"/>
      <c r="E51" s="78"/>
      <c r="F51" s="81"/>
      <c r="G51" s="81" t="n">
        <f aca="false">SUM(G17:G50)</f>
        <v>242441.19</v>
      </c>
      <c r="H51" s="81" t="n">
        <f aca="false">SUM(H17:H50)</f>
        <v>76.68</v>
      </c>
    </row>
    <row r="52" customFormat="false" ht="12.75" hidden="false" customHeight="false" outlineLevel="0" collapsed="false">
      <c r="B52" s="75" t="s">
        <v>200</v>
      </c>
      <c r="C52" s="76" t="s">
        <v>201</v>
      </c>
      <c r="D52" s="75" t="s">
        <v>660</v>
      </c>
      <c r="E52" s="75" t="s">
        <v>203</v>
      </c>
      <c r="F52" s="77" t="s">
        <v>204</v>
      </c>
      <c r="G52" s="77" t="s">
        <v>205</v>
      </c>
      <c r="H52" s="77" t="s">
        <v>206</v>
      </c>
    </row>
    <row r="53" customFormat="false" ht="12.75" hidden="false" customHeight="false" outlineLevel="0" collapsed="false">
      <c r="B53" s="78" t="s">
        <v>661</v>
      </c>
      <c r="C53" s="79"/>
    </row>
    <row r="54" customFormat="false" ht="12.75" hidden="false" customHeight="false" outlineLevel="0" collapsed="false">
      <c r="B54" s="78" t="s">
        <v>207</v>
      </c>
      <c r="C54" s="79"/>
    </row>
    <row r="55" customFormat="false" ht="12.75" hidden="false" customHeight="false" outlineLevel="0" collapsed="false">
      <c r="B55" s="78" t="s">
        <v>662</v>
      </c>
      <c r="C55" s="79"/>
    </row>
    <row r="56" customFormat="false" ht="12.75" hidden="false" customHeight="false" outlineLevel="0" collapsed="false">
      <c r="B56" s="60" t="s">
        <v>666</v>
      </c>
      <c r="C56" s="79" t="n">
        <v>3.68</v>
      </c>
      <c r="D56" s="60" t="s">
        <v>664</v>
      </c>
      <c r="E56" s="60" t="s">
        <v>667</v>
      </c>
      <c r="F56" s="62" t="n">
        <v>3809000</v>
      </c>
      <c r="G56" s="62" t="n">
        <v>3814.77</v>
      </c>
      <c r="H56" s="62" t="n">
        <v>1.21</v>
      </c>
    </row>
    <row r="57" customFormat="false" ht="12.75" hidden="false" customHeight="false" outlineLevel="0" collapsed="false">
      <c r="B57" s="60" t="s">
        <v>1482</v>
      </c>
      <c r="C57" s="79" t="n">
        <v>5.96</v>
      </c>
      <c r="D57" s="60" t="s">
        <v>664</v>
      </c>
      <c r="E57" s="60" t="s">
        <v>1239</v>
      </c>
      <c r="F57" s="62" t="n">
        <v>2500000</v>
      </c>
      <c r="G57" s="62" t="n">
        <v>2469.83</v>
      </c>
      <c r="H57" s="62" t="n">
        <v>0.78</v>
      </c>
    </row>
    <row r="58" customFormat="false" ht="12.75" hidden="false" customHeight="false" outlineLevel="0" collapsed="false">
      <c r="B58" s="60" t="s">
        <v>1579</v>
      </c>
      <c r="C58" s="79" t="n">
        <v>7.03</v>
      </c>
      <c r="D58" s="60" t="s">
        <v>664</v>
      </c>
      <c r="E58" s="60" t="s">
        <v>1580</v>
      </c>
      <c r="F58" s="62" t="n">
        <v>1000000</v>
      </c>
      <c r="G58" s="62" t="n">
        <v>966.9</v>
      </c>
      <c r="H58" s="62" t="n">
        <v>0.31</v>
      </c>
    </row>
    <row r="59" customFormat="false" ht="12.75" hidden="false" customHeight="false" outlineLevel="0" collapsed="false">
      <c r="B59" s="60" t="s">
        <v>1485</v>
      </c>
      <c r="C59" s="79" t="n">
        <v>4.84</v>
      </c>
      <c r="D59" s="60" t="s">
        <v>664</v>
      </c>
      <c r="E59" s="60" t="s">
        <v>689</v>
      </c>
      <c r="F59" s="62" t="n">
        <v>500000</v>
      </c>
      <c r="G59" s="62" t="n">
        <v>522.28</v>
      </c>
      <c r="H59" s="62" t="n">
        <v>0.17</v>
      </c>
    </row>
    <row r="60" customFormat="false" ht="12.75" hidden="false" customHeight="false" outlineLevel="0" collapsed="false">
      <c r="B60" s="60" t="s">
        <v>1483</v>
      </c>
      <c r="C60" s="79" t="n">
        <v>6.01</v>
      </c>
      <c r="D60" s="60" t="s">
        <v>664</v>
      </c>
      <c r="E60" s="60" t="s">
        <v>1484</v>
      </c>
      <c r="F60" s="62" t="n">
        <v>444100</v>
      </c>
      <c r="G60" s="62" t="n">
        <v>464.09</v>
      </c>
      <c r="H60" s="62" t="n">
        <v>0.15</v>
      </c>
    </row>
    <row r="61" customFormat="false" ht="12.75" hidden="false" customHeight="false" outlineLevel="0" collapsed="false">
      <c r="B61" s="60" t="s">
        <v>1581</v>
      </c>
      <c r="C61" s="79" t="n">
        <v>7.05</v>
      </c>
      <c r="D61" s="60" t="s">
        <v>664</v>
      </c>
      <c r="E61" s="60" t="s">
        <v>1582</v>
      </c>
      <c r="F61" s="62" t="n">
        <v>173000</v>
      </c>
      <c r="G61" s="62" t="n">
        <v>195.03</v>
      </c>
      <c r="H61" s="62" t="n">
        <v>0.06</v>
      </c>
    </row>
    <row r="62" customFormat="false" ht="12.75" hidden="false" customHeight="false" outlineLevel="0" collapsed="false">
      <c r="B62" s="60" t="s">
        <v>1583</v>
      </c>
      <c r="C62" s="79" t="n">
        <v>7.07</v>
      </c>
      <c r="D62" s="60" t="s">
        <v>664</v>
      </c>
      <c r="E62" s="60" t="s">
        <v>1584</v>
      </c>
      <c r="F62" s="62" t="n">
        <v>89600</v>
      </c>
      <c r="G62" s="62" t="n">
        <v>100.37</v>
      </c>
      <c r="H62" s="62" t="n">
        <v>0.03</v>
      </c>
    </row>
    <row r="63" customFormat="false" ht="12.75" hidden="false" customHeight="false" outlineLevel="0" collapsed="false">
      <c r="B63" s="60" t="s">
        <v>1585</v>
      </c>
      <c r="C63" s="79" t="n">
        <v>4.84</v>
      </c>
      <c r="D63" s="60" t="s">
        <v>664</v>
      </c>
      <c r="E63" s="60" t="s">
        <v>691</v>
      </c>
      <c r="F63" s="62" t="n">
        <v>75500</v>
      </c>
      <c r="G63" s="62" t="n">
        <v>79.13</v>
      </c>
      <c r="H63" s="62" t="n">
        <v>0.03</v>
      </c>
    </row>
    <row r="64" customFormat="false" ht="12.75" hidden="false" customHeight="false" outlineLevel="0" collapsed="false">
      <c r="B64" s="60" t="s">
        <v>1586</v>
      </c>
      <c r="C64" s="79" t="n">
        <v>5.76</v>
      </c>
      <c r="D64" s="60" t="s">
        <v>664</v>
      </c>
      <c r="E64" s="60" t="s">
        <v>1587</v>
      </c>
      <c r="F64" s="62" t="n">
        <v>48500</v>
      </c>
      <c r="G64" s="62" t="n">
        <v>51.87</v>
      </c>
      <c r="H64" s="62" t="n">
        <v>0.02</v>
      </c>
    </row>
    <row r="65" customFormat="false" ht="12.75" hidden="false" customHeight="false" outlineLevel="0" collapsed="false">
      <c r="B65" s="60" t="s">
        <v>1588</v>
      </c>
      <c r="C65" s="79" t="n">
        <v>6.63</v>
      </c>
      <c r="D65" s="60" t="s">
        <v>664</v>
      </c>
      <c r="E65" s="60" t="s">
        <v>1589</v>
      </c>
      <c r="F65" s="62" t="n">
        <v>29200</v>
      </c>
      <c r="G65" s="62" t="n">
        <v>30.2</v>
      </c>
      <c r="H65" s="62" t="n">
        <v>0.01</v>
      </c>
    </row>
    <row r="66" customFormat="false" ht="12.75" hidden="false" customHeight="false" outlineLevel="0" collapsed="false">
      <c r="B66" s="60" t="s">
        <v>1590</v>
      </c>
      <c r="C66" s="79" t="n">
        <v>6.95</v>
      </c>
      <c r="D66" s="60" t="s">
        <v>664</v>
      </c>
      <c r="E66" s="60" t="s">
        <v>1591</v>
      </c>
      <c r="F66" s="62" t="n">
        <v>31600</v>
      </c>
      <c r="G66" s="62" t="n">
        <v>29.6</v>
      </c>
      <c r="H66" s="62" t="n">
        <v>0.01</v>
      </c>
    </row>
    <row r="67" customFormat="false" ht="12.75" hidden="false" customHeight="false" outlineLevel="0" collapsed="false">
      <c r="B67" s="60" t="s">
        <v>1592</v>
      </c>
      <c r="C67" s="79" t="n">
        <v>6.56</v>
      </c>
      <c r="D67" s="60" t="s">
        <v>664</v>
      </c>
      <c r="E67" s="60" t="s">
        <v>1593</v>
      </c>
      <c r="F67" s="62" t="n">
        <v>13000</v>
      </c>
      <c r="G67" s="62" t="n">
        <v>13.46</v>
      </c>
      <c r="H67" s="62" t="n">
        <v>0</v>
      </c>
    </row>
    <row r="68" customFormat="false" ht="12.75" hidden="false" customHeight="false" outlineLevel="0" collapsed="false">
      <c r="B68" s="60" t="s">
        <v>1594</v>
      </c>
      <c r="C68" s="79" t="n">
        <v>6.94</v>
      </c>
      <c r="D68" s="60" t="s">
        <v>664</v>
      </c>
      <c r="E68" s="60" t="s">
        <v>1595</v>
      </c>
      <c r="F68" s="62" t="n">
        <v>2000</v>
      </c>
      <c r="G68" s="62" t="n">
        <v>1.94</v>
      </c>
      <c r="H68" s="62" t="n">
        <v>0</v>
      </c>
    </row>
    <row r="69" customFormat="false" ht="12.75" hidden="false" customHeight="false" outlineLevel="0" collapsed="false">
      <c r="B69" s="78" t="s">
        <v>694</v>
      </c>
      <c r="C69" s="80"/>
      <c r="D69" s="78"/>
      <c r="E69" s="78"/>
      <c r="F69" s="81"/>
      <c r="G69" s="81" t="n">
        <f aca="false">SUM(G52:G68)</f>
        <v>8739.47</v>
      </c>
      <c r="H69" s="81" t="n">
        <f aca="false">SUM(H52:H68)</f>
        <v>2.78</v>
      </c>
    </row>
    <row r="70" customFormat="false" ht="12.75" hidden="false" customHeight="false" outlineLevel="0" collapsed="false">
      <c r="B70" s="78" t="s">
        <v>695</v>
      </c>
      <c r="C70" s="79"/>
    </row>
    <row r="71" customFormat="false" ht="12.75" hidden="false" customHeight="false" outlineLevel="0" collapsed="false">
      <c r="B71" s="60" t="s">
        <v>1596</v>
      </c>
      <c r="C71" s="79" t="n">
        <v>8.43</v>
      </c>
      <c r="D71" s="60" t="s">
        <v>1597</v>
      </c>
      <c r="E71" s="60" t="s">
        <v>1598</v>
      </c>
      <c r="F71" s="62" t="n">
        <v>700</v>
      </c>
      <c r="G71" s="62" t="n">
        <v>6453.76</v>
      </c>
      <c r="H71" s="62" t="n">
        <v>2.04</v>
      </c>
    </row>
    <row r="72" customFormat="false" ht="12.75" hidden="false" customHeight="false" outlineLevel="0" collapsed="false">
      <c r="B72" s="60" t="s">
        <v>1386</v>
      </c>
      <c r="C72" s="79" t="n">
        <v>5.78</v>
      </c>
      <c r="D72" s="60" t="s">
        <v>697</v>
      </c>
      <c r="E72" s="60" t="s">
        <v>1387</v>
      </c>
      <c r="F72" s="62" t="n">
        <v>250</v>
      </c>
      <c r="G72" s="62" t="n">
        <v>2716.85</v>
      </c>
      <c r="H72" s="62" t="n">
        <v>0.86</v>
      </c>
    </row>
    <row r="73" customFormat="false" ht="12.75" hidden="false" customHeight="false" outlineLevel="0" collapsed="false">
      <c r="B73" s="60" t="s">
        <v>1599</v>
      </c>
      <c r="C73" s="79" t="n">
        <v>8.56</v>
      </c>
      <c r="D73" s="60" t="s">
        <v>1600</v>
      </c>
      <c r="E73" s="60" t="s">
        <v>1601</v>
      </c>
      <c r="F73" s="62" t="n">
        <v>250</v>
      </c>
      <c r="G73" s="62" t="n">
        <v>2551.4</v>
      </c>
      <c r="H73" s="62" t="n">
        <v>0.81</v>
      </c>
    </row>
    <row r="74" customFormat="false" ht="12.75" hidden="false" customHeight="false" outlineLevel="0" collapsed="false">
      <c r="B74" s="60" t="s">
        <v>1268</v>
      </c>
      <c r="C74" s="79" t="n">
        <v>5.22</v>
      </c>
      <c r="D74" s="60" t="s">
        <v>697</v>
      </c>
      <c r="E74" s="60" t="s">
        <v>1269</v>
      </c>
      <c r="F74" s="62" t="n">
        <v>250</v>
      </c>
      <c r="G74" s="62" t="n">
        <v>2516.74</v>
      </c>
      <c r="H74" s="62" t="n">
        <v>0.8</v>
      </c>
    </row>
    <row r="75" customFormat="false" ht="12.75" hidden="false" customHeight="false" outlineLevel="0" collapsed="false">
      <c r="B75" s="60" t="s">
        <v>1253</v>
      </c>
      <c r="C75" s="79" t="n">
        <v>5.79</v>
      </c>
      <c r="D75" s="60" t="s">
        <v>697</v>
      </c>
      <c r="E75" s="60" t="s">
        <v>1254</v>
      </c>
      <c r="F75" s="62" t="n">
        <v>250</v>
      </c>
      <c r="G75" s="62" t="n">
        <v>2498.1</v>
      </c>
      <c r="H75" s="62" t="n">
        <v>0.79</v>
      </c>
    </row>
    <row r="76" customFormat="false" ht="12.75" hidden="false" customHeight="false" outlineLevel="0" collapsed="false">
      <c r="B76" s="60" t="s">
        <v>1602</v>
      </c>
      <c r="C76" s="79" t="n">
        <v>6.06</v>
      </c>
      <c r="D76" s="60" t="s">
        <v>697</v>
      </c>
      <c r="E76" s="60" t="s">
        <v>1603</v>
      </c>
      <c r="F76" s="62" t="n">
        <v>250</v>
      </c>
      <c r="G76" s="62" t="n">
        <v>2497.71</v>
      </c>
      <c r="H76" s="62" t="n">
        <v>0.79</v>
      </c>
    </row>
    <row r="77" customFormat="false" ht="12.75" hidden="false" customHeight="false" outlineLevel="0" collapsed="false">
      <c r="B77" s="60" t="s">
        <v>1604</v>
      </c>
      <c r="C77" s="79" t="n">
        <v>6.61</v>
      </c>
      <c r="D77" s="60" t="s">
        <v>697</v>
      </c>
      <c r="E77" s="60" t="s">
        <v>1605</v>
      </c>
      <c r="F77" s="62" t="n">
        <v>250</v>
      </c>
      <c r="G77" s="62" t="n">
        <v>2493.43</v>
      </c>
      <c r="H77" s="62" t="n">
        <v>0.79</v>
      </c>
    </row>
    <row r="78" customFormat="false" ht="12.75" hidden="false" customHeight="false" outlineLevel="0" collapsed="false">
      <c r="B78" s="60" t="s">
        <v>1606</v>
      </c>
      <c r="C78" s="79" t="n">
        <v>6.02</v>
      </c>
      <c r="D78" s="60" t="s">
        <v>697</v>
      </c>
      <c r="E78" s="60" t="s">
        <v>1607</v>
      </c>
      <c r="F78" s="62" t="n">
        <v>250</v>
      </c>
      <c r="G78" s="62" t="n">
        <v>2482.52</v>
      </c>
      <c r="H78" s="62" t="n">
        <v>0.79</v>
      </c>
    </row>
    <row r="79" customFormat="false" ht="12.75" hidden="false" customHeight="false" outlineLevel="0" collapsed="false">
      <c r="B79" s="60" t="s">
        <v>1255</v>
      </c>
      <c r="C79" s="79" t="n">
        <v>6.84</v>
      </c>
      <c r="D79" s="60" t="s">
        <v>697</v>
      </c>
      <c r="E79" s="60" t="s">
        <v>1256</v>
      </c>
      <c r="F79" s="62" t="n">
        <v>250</v>
      </c>
      <c r="G79" s="62" t="n">
        <v>2457.14</v>
      </c>
      <c r="H79" s="62" t="n">
        <v>0.78</v>
      </c>
    </row>
    <row r="80" customFormat="false" ht="12.75" hidden="false" customHeight="false" outlineLevel="0" collapsed="false">
      <c r="B80" s="60" t="s">
        <v>1608</v>
      </c>
      <c r="C80" s="79" t="n">
        <v>6.4</v>
      </c>
      <c r="D80" s="60" t="s">
        <v>1609</v>
      </c>
      <c r="E80" s="60" t="s">
        <v>1610</v>
      </c>
      <c r="F80" s="62" t="n">
        <v>215</v>
      </c>
      <c r="G80" s="62" t="n">
        <v>2224.88</v>
      </c>
      <c r="H80" s="62" t="n">
        <v>0.7</v>
      </c>
    </row>
    <row r="81" customFormat="false" ht="12.75" hidden="false" customHeight="false" outlineLevel="0" collapsed="false">
      <c r="B81" s="60" t="s">
        <v>1284</v>
      </c>
      <c r="C81" s="79" t="n">
        <v>6.81</v>
      </c>
      <c r="D81" s="60" t="s">
        <v>1285</v>
      </c>
      <c r="E81" s="60" t="s">
        <v>1286</v>
      </c>
      <c r="F81" s="62" t="n">
        <v>220</v>
      </c>
      <c r="G81" s="62" t="n">
        <v>2145.26</v>
      </c>
      <c r="H81" s="62" t="n">
        <v>0.68</v>
      </c>
    </row>
    <row r="82" customFormat="false" ht="12.75" hidden="false" customHeight="false" outlineLevel="0" collapsed="false">
      <c r="B82" s="60" t="s">
        <v>1611</v>
      </c>
      <c r="C82" s="79" t="n">
        <v>6.78</v>
      </c>
      <c r="D82" s="60" t="s">
        <v>697</v>
      </c>
      <c r="E82" s="60" t="s">
        <v>1612</v>
      </c>
      <c r="F82" s="62" t="n">
        <v>150</v>
      </c>
      <c r="G82" s="62" t="n">
        <v>1567.61</v>
      </c>
      <c r="H82" s="62" t="n">
        <v>0.5</v>
      </c>
    </row>
    <row r="83" customFormat="false" ht="12.75" hidden="false" customHeight="false" outlineLevel="0" collapsed="false">
      <c r="B83" s="60" t="s">
        <v>1613</v>
      </c>
      <c r="C83" s="79" t="n">
        <v>4.63</v>
      </c>
      <c r="D83" s="60" t="s">
        <v>697</v>
      </c>
      <c r="E83" s="60" t="s">
        <v>1614</v>
      </c>
      <c r="F83" s="62" t="n">
        <v>150</v>
      </c>
      <c r="G83" s="62" t="n">
        <v>1523.23</v>
      </c>
      <c r="H83" s="62" t="n">
        <v>0.48</v>
      </c>
    </row>
    <row r="84" customFormat="false" ht="12.75" hidden="false" customHeight="false" outlineLevel="0" collapsed="false">
      <c r="B84" s="60" t="s">
        <v>720</v>
      </c>
      <c r="C84" s="79" t="n">
        <v>5.66</v>
      </c>
      <c r="D84" s="60" t="s">
        <v>697</v>
      </c>
      <c r="E84" s="60" t="s">
        <v>721</v>
      </c>
      <c r="F84" s="62" t="n">
        <v>60</v>
      </c>
      <c r="G84" s="62" t="n">
        <v>608.1</v>
      </c>
      <c r="H84" s="62" t="n">
        <v>0.19</v>
      </c>
    </row>
    <row r="85" customFormat="false" ht="12.75" hidden="false" customHeight="false" outlineLevel="0" collapsed="false">
      <c r="B85" s="60" t="s">
        <v>1615</v>
      </c>
      <c r="C85" s="79" t="n">
        <v>6.42</v>
      </c>
      <c r="D85" s="60" t="s">
        <v>1616</v>
      </c>
      <c r="E85" s="60" t="s">
        <v>1617</v>
      </c>
      <c r="F85" s="62" t="n">
        <v>60</v>
      </c>
      <c r="G85" s="62" t="n">
        <v>606.89</v>
      </c>
      <c r="H85" s="62" t="n">
        <v>0.19</v>
      </c>
    </row>
    <row r="86" customFormat="false" ht="12.75" hidden="false" customHeight="false" outlineLevel="0" collapsed="false">
      <c r="B86" s="60" t="s">
        <v>1618</v>
      </c>
      <c r="C86" s="79" t="n">
        <v>5.93</v>
      </c>
      <c r="D86" s="60" t="s">
        <v>714</v>
      </c>
      <c r="E86" s="60" t="s">
        <v>1619</v>
      </c>
      <c r="F86" s="62" t="n">
        <v>250</v>
      </c>
      <c r="G86" s="62" t="n">
        <v>520.55</v>
      </c>
      <c r="H86" s="62" t="n">
        <v>0.16</v>
      </c>
    </row>
    <row r="87" customFormat="false" ht="12.75" hidden="false" customHeight="false" outlineLevel="0" collapsed="false">
      <c r="B87" s="60" t="s">
        <v>1620</v>
      </c>
      <c r="C87" s="79" t="n">
        <v>5.3</v>
      </c>
      <c r="D87" s="60" t="s">
        <v>697</v>
      </c>
      <c r="E87" s="60" t="s">
        <v>1621</v>
      </c>
      <c r="F87" s="62" t="n">
        <v>50</v>
      </c>
      <c r="G87" s="62" t="n">
        <v>514.92</v>
      </c>
      <c r="H87" s="62" t="n">
        <v>0.16</v>
      </c>
    </row>
    <row r="88" customFormat="false" ht="12.75" hidden="false" customHeight="false" outlineLevel="0" collapsed="false">
      <c r="B88" s="60" t="s">
        <v>1622</v>
      </c>
      <c r="C88" s="79" t="n">
        <v>6.81</v>
      </c>
      <c r="D88" s="60" t="s">
        <v>714</v>
      </c>
      <c r="E88" s="60" t="s">
        <v>1623</v>
      </c>
      <c r="F88" s="62" t="n">
        <v>250</v>
      </c>
      <c r="G88" s="62" t="n">
        <v>508.58</v>
      </c>
      <c r="H88" s="62" t="n">
        <v>0.16</v>
      </c>
    </row>
    <row r="89" customFormat="false" ht="12.75" hidden="false" customHeight="false" outlineLevel="0" collapsed="false">
      <c r="B89" s="60" t="s">
        <v>1624</v>
      </c>
      <c r="C89" s="79" t="n">
        <v>5.39</v>
      </c>
      <c r="D89" s="60" t="s">
        <v>697</v>
      </c>
      <c r="E89" s="60" t="s">
        <v>1625</v>
      </c>
      <c r="F89" s="62" t="n">
        <v>49</v>
      </c>
      <c r="G89" s="62" t="n">
        <v>507.53</v>
      </c>
      <c r="H89" s="62" t="n">
        <v>0.16</v>
      </c>
    </row>
    <row r="90" customFormat="false" ht="12.75" hidden="false" customHeight="false" outlineLevel="0" collapsed="false">
      <c r="B90" s="60" t="s">
        <v>1626</v>
      </c>
      <c r="C90" s="79" t="n">
        <v>6.68</v>
      </c>
      <c r="D90" s="60" t="s">
        <v>697</v>
      </c>
      <c r="E90" s="60" t="s">
        <v>1627</v>
      </c>
      <c r="F90" s="62" t="n">
        <v>40</v>
      </c>
      <c r="G90" s="62" t="n">
        <v>400.95</v>
      </c>
      <c r="H90" s="62" t="n">
        <v>0.13</v>
      </c>
    </row>
    <row r="91" customFormat="false" ht="12.75" hidden="false" customHeight="false" outlineLevel="0" collapsed="false">
      <c r="B91" s="60" t="s">
        <v>1628</v>
      </c>
      <c r="C91" s="79" t="n">
        <v>7.02</v>
      </c>
      <c r="D91" s="60" t="s">
        <v>697</v>
      </c>
      <c r="E91" s="60" t="s">
        <v>1629</v>
      </c>
      <c r="F91" s="62" t="n">
        <v>40</v>
      </c>
      <c r="G91" s="62" t="n">
        <v>397.39</v>
      </c>
      <c r="H91" s="62" t="n">
        <v>0.13</v>
      </c>
    </row>
    <row r="92" customFormat="false" ht="12.75" hidden="false" customHeight="false" outlineLevel="0" collapsed="false">
      <c r="B92" s="60" t="s">
        <v>1630</v>
      </c>
      <c r="C92" s="79" t="n">
        <v>3.96</v>
      </c>
      <c r="D92" s="60" t="s">
        <v>714</v>
      </c>
      <c r="E92" s="60" t="s">
        <v>1631</v>
      </c>
      <c r="F92" s="62" t="n">
        <v>30</v>
      </c>
      <c r="G92" s="62" t="n">
        <v>301.55</v>
      </c>
      <c r="H92" s="62" t="n">
        <v>0.1</v>
      </c>
    </row>
    <row r="93" customFormat="false" ht="12.75" hidden="false" customHeight="false" outlineLevel="0" collapsed="false">
      <c r="B93" s="60" t="s">
        <v>1632</v>
      </c>
      <c r="C93" s="79" t="n">
        <v>3.7</v>
      </c>
      <c r="D93" s="60" t="s">
        <v>697</v>
      </c>
      <c r="E93" s="60" t="s">
        <v>1633</v>
      </c>
      <c r="F93" s="62" t="n">
        <v>2</v>
      </c>
      <c r="G93" s="62" t="n">
        <v>20.05</v>
      </c>
      <c r="H93" s="62" t="n">
        <v>0.01</v>
      </c>
    </row>
    <row r="94" customFormat="false" ht="12.75" hidden="false" customHeight="false" outlineLevel="0" collapsed="false">
      <c r="B94" s="78" t="s">
        <v>722</v>
      </c>
      <c r="C94" s="80"/>
      <c r="D94" s="78"/>
      <c r="E94" s="78"/>
      <c r="F94" s="81"/>
      <c r="G94" s="81" t="n">
        <f aca="false">SUM(G70:G93)</f>
        <v>38515.14</v>
      </c>
      <c r="H94" s="81" t="n">
        <f aca="false">SUM(H70:H93)</f>
        <v>12.2</v>
      </c>
    </row>
    <row r="95" customFormat="false" ht="12.75" hidden="false" customHeight="false" outlineLevel="0" collapsed="false">
      <c r="B95" s="78" t="s">
        <v>723</v>
      </c>
      <c r="C95" s="79"/>
    </row>
    <row r="96" customFormat="false" ht="12.75" hidden="false" customHeight="false" outlineLevel="0" collapsed="false">
      <c r="B96" s="60" t="s">
        <v>1326</v>
      </c>
      <c r="C96" s="79" t="n">
        <v>3.54</v>
      </c>
      <c r="D96" s="60" t="s">
        <v>725</v>
      </c>
      <c r="E96" s="60" t="s">
        <v>1327</v>
      </c>
      <c r="F96" s="62" t="n">
        <v>5000</v>
      </c>
      <c r="G96" s="62" t="n">
        <v>4995.65</v>
      </c>
      <c r="H96" s="62" t="n">
        <v>1.58</v>
      </c>
    </row>
    <row r="97" customFormat="false" ht="12.75" hidden="false" customHeight="false" outlineLevel="0" collapsed="false">
      <c r="B97" s="60" t="s">
        <v>1634</v>
      </c>
      <c r="C97" s="79" t="n">
        <v>4.48</v>
      </c>
      <c r="D97" s="60" t="s">
        <v>725</v>
      </c>
      <c r="E97" s="60" t="s">
        <v>1635</v>
      </c>
      <c r="F97" s="62" t="n">
        <v>1000</v>
      </c>
      <c r="G97" s="62" t="n">
        <v>4935.19</v>
      </c>
      <c r="H97" s="62" t="n">
        <v>1.56</v>
      </c>
    </row>
    <row r="98" customFormat="false" ht="12.75" hidden="false" customHeight="false" outlineLevel="0" collapsed="false">
      <c r="B98" s="60" t="s">
        <v>1328</v>
      </c>
      <c r="C98" s="79" t="n">
        <v>5.04</v>
      </c>
      <c r="D98" s="60" t="s">
        <v>725</v>
      </c>
      <c r="E98" s="60" t="s">
        <v>1329</v>
      </c>
      <c r="F98" s="62" t="n">
        <v>500</v>
      </c>
      <c r="G98" s="62" t="n">
        <v>2438.71</v>
      </c>
      <c r="H98" s="62" t="n">
        <v>0.77</v>
      </c>
    </row>
    <row r="99" customFormat="false" ht="12.75" hidden="false" customHeight="false" outlineLevel="0" collapsed="false">
      <c r="B99" s="78" t="s">
        <v>733</v>
      </c>
      <c r="C99" s="80"/>
      <c r="D99" s="78"/>
      <c r="E99" s="78"/>
      <c r="F99" s="81"/>
      <c r="G99" s="81" t="n">
        <f aca="false">SUM(G95:G98)</f>
        <v>12369.55</v>
      </c>
      <c r="H99" s="81" t="n">
        <f aca="false">SUM(H95:H98)</f>
        <v>3.91</v>
      </c>
    </row>
    <row r="100" s="82" customFormat="true" ht="12.75" hidden="false" customHeight="false" outlineLevel="0" collapsed="false">
      <c r="B100" s="83" t="s">
        <v>734</v>
      </c>
      <c r="C100" s="84"/>
      <c r="D100" s="83"/>
      <c r="E100" s="83"/>
      <c r="F100" s="85"/>
      <c r="G100" s="85"/>
      <c r="H100" s="85"/>
    </row>
    <row r="101" customFormat="false" ht="12.75" hidden="false" customHeight="false" outlineLevel="0" collapsed="false">
      <c r="B101" s="60" t="s">
        <v>93</v>
      </c>
      <c r="C101" s="79" t="s">
        <v>210</v>
      </c>
      <c r="D101" s="60" t="s">
        <v>735</v>
      </c>
      <c r="E101" s="60" t="s">
        <v>739</v>
      </c>
      <c r="F101" s="62" t="n">
        <v>42860388.27</v>
      </c>
      <c r="G101" s="62" t="n">
        <v>5082.64</v>
      </c>
      <c r="H101" s="62" t="n">
        <v>1.61</v>
      </c>
    </row>
    <row r="102" s="82" customFormat="true" ht="12.75" hidden="false" customHeight="false" outlineLevel="0" collapsed="false">
      <c r="B102" s="83" t="s">
        <v>740</v>
      </c>
      <c r="C102" s="84"/>
      <c r="D102" s="83"/>
      <c r="E102" s="83"/>
      <c r="F102" s="85"/>
      <c r="G102" s="85" t="n">
        <f aca="false">SUM(G101)</f>
        <v>5082.64</v>
      </c>
      <c r="H102" s="85" t="n">
        <f aca="false">SUM(H101)</f>
        <v>1.61</v>
      </c>
    </row>
    <row r="103" customFormat="false" ht="12.75" hidden="false" customHeight="false" outlineLevel="0" collapsed="false">
      <c r="B103" s="78" t="s">
        <v>1636</v>
      </c>
      <c r="C103" s="87"/>
      <c r="D103" s="78"/>
      <c r="E103" s="78"/>
      <c r="F103" s="81"/>
      <c r="G103" s="81" t="n">
        <v>8605.01</v>
      </c>
      <c r="H103" s="81" t="n">
        <v>2.72</v>
      </c>
    </row>
    <row r="104" customFormat="false" ht="12.75" hidden="false" customHeight="false" outlineLevel="0" collapsed="false">
      <c r="B104" s="78" t="s">
        <v>744</v>
      </c>
      <c r="C104" s="87"/>
      <c r="D104" s="78"/>
      <c r="E104" s="78"/>
      <c r="F104" s="81"/>
      <c r="G104" s="81" t="n">
        <v>315753</v>
      </c>
      <c r="H104" s="81" t="n">
        <v>99.88</v>
      </c>
      <c r="I104" s="61"/>
    </row>
    <row r="105" customFormat="false" ht="12.75" hidden="false" customHeight="false" outlineLevel="0" collapsed="false">
      <c r="B105" s="78" t="s">
        <v>1637</v>
      </c>
      <c r="C105" s="87"/>
      <c r="D105" s="78"/>
      <c r="E105" s="78"/>
      <c r="F105" s="81"/>
      <c r="G105" s="81" t="n">
        <v>378.555902500006</v>
      </c>
      <c r="H105" s="81" t="n">
        <v>0.120000000000005</v>
      </c>
    </row>
    <row r="106" customFormat="false" ht="12.75" hidden="false" customHeight="false" outlineLevel="0" collapsed="false">
      <c r="B106" s="78" t="s">
        <v>746</v>
      </c>
      <c r="C106" s="87"/>
      <c r="D106" s="78"/>
      <c r="E106" s="78"/>
      <c r="F106" s="81"/>
      <c r="G106" s="81" t="n">
        <v>316131.5559025</v>
      </c>
      <c r="H106" s="81" t="n">
        <v>100</v>
      </c>
    </row>
    <row r="107" customFormat="false" ht="12.75" hidden="false" customHeight="false" outlineLevel="0" collapsed="false">
      <c r="B107" s="60" t="s">
        <v>747</v>
      </c>
    </row>
    <row r="108" customFormat="false" ht="12.75" hidden="false" customHeight="false" outlineLevel="0" collapsed="false">
      <c r="B108" s="60" t="s">
        <v>748</v>
      </c>
    </row>
    <row r="109" customFormat="false" ht="12.75" hidden="false" customHeight="false" outlineLevel="0" collapsed="false">
      <c r="B109" s="60" t="s">
        <v>749</v>
      </c>
      <c r="C109" s="88" t="n">
        <v>44620</v>
      </c>
    </row>
    <row r="110" customFormat="false" ht="12.75" hidden="false" customHeight="false" outlineLevel="0" collapsed="false">
      <c r="B110" s="78" t="s">
        <v>750</v>
      </c>
    </row>
    <row r="111" customFormat="false" ht="25.5" hidden="false" customHeight="false" outlineLevel="0" collapsed="false">
      <c r="B111" s="89" t="s">
        <v>751</v>
      </c>
      <c r="C111" s="61" t="s">
        <v>752</v>
      </c>
    </row>
    <row r="112" customFormat="false" ht="12.75" hidden="false" customHeight="false" outlineLevel="0" collapsed="false">
      <c r="B112" s="78"/>
    </row>
    <row r="113" customFormat="false" ht="12.75" hidden="false" customHeight="false" outlineLevel="0" collapsed="false">
      <c r="B113" s="78" t="s">
        <v>753</v>
      </c>
    </row>
    <row r="114" customFormat="false" ht="12.75" hidden="false" customHeight="false" outlineLevel="0" collapsed="false">
      <c r="B114" s="78" t="s">
        <v>754</v>
      </c>
    </row>
    <row r="115" customFormat="false" ht="12.75" hidden="false" customHeight="false" outlineLevel="0" collapsed="false">
      <c r="B115" s="78" t="s">
        <v>755</v>
      </c>
    </row>
    <row r="116" customFormat="false" ht="12.75" hidden="false" customHeight="false" outlineLevel="0" collapsed="false">
      <c r="B116" s="78" t="s">
        <v>1638</v>
      </c>
      <c r="C116" s="87"/>
    </row>
    <row r="117" customFormat="false" ht="12.75" hidden="false" customHeight="false" outlineLevel="0" collapsed="false">
      <c r="B117" s="78" t="s">
        <v>1639</v>
      </c>
      <c r="C117" s="87"/>
    </row>
    <row r="118" customFormat="false" ht="12.75" hidden="false" customHeight="false" outlineLevel="0" collapsed="false">
      <c r="B118" s="78" t="s">
        <v>1640</v>
      </c>
      <c r="C118" s="87"/>
    </row>
    <row r="119" customFormat="false" ht="12.75" hidden="false" customHeight="false" outlineLevel="0" collapsed="false">
      <c r="B119" s="78" t="s">
        <v>1641</v>
      </c>
      <c r="C119" s="87"/>
    </row>
    <row r="120" customFormat="false" ht="12.75" hidden="false" customHeight="false" outlineLevel="0" collapsed="false">
      <c r="B120" s="78" t="s">
        <v>1642</v>
      </c>
      <c r="C120" s="87"/>
    </row>
    <row r="121" customFormat="false" ht="12.75" hidden="false" customHeight="false" outlineLevel="0" collapsed="false">
      <c r="B121" s="78" t="s">
        <v>1643</v>
      </c>
      <c r="C121" s="87"/>
    </row>
    <row r="122" customFormat="false" ht="12.75" hidden="false" customHeight="false" outlineLevel="0" collapsed="false">
      <c r="B122" s="78" t="s">
        <v>1644</v>
      </c>
      <c r="C122" s="87"/>
    </row>
    <row r="123" customFormat="false" ht="12.75" hidden="false" customHeight="false" outlineLevel="0" collapsed="false">
      <c r="B123" s="78" t="s">
        <v>1645</v>
      </c>
      <c r="C123" s="87"/>
    </row>
    <row r="124" customFormat="false" ht="12.75" hidden="false" customHeight="false" outlineLevel="0" collapsed="false">
      <c r="B124" s="78" t="s">
        <v>1646</v>
      </c>
      <c r="C124" s="87"/>
    </row>
    <row r="125" customFormat="false" ht="12.75" hidden="false" customHeight="false" outlineLevel="0" collapsed="false">
      <c r="B125" s="78" t="s">
        <v>1647</v>
      </c>
      <c r="C125" s="87"/>
    </row>
    <row r="126" customFormat="false" ht="12.75" hidden="false" customHeight="false" outlineLevel="0" collapsed="false">
      <c r="B126" s="78" t="s">
        <v>1648</v>
      </c>
      <c r="C126" s="87"/>
    </row>
    <row r="127" customFormat="false" ht="12.75" hidden="false" customHeight="false" outlineLevel="0" collapsed="false">
      <c r="B127" s="78" t="s">
        <v>1649</v>
      </c>
      <c r="C127" s="87"/>
    </row>
    <row r="128" customFormat="false" ht="12.75" hidden="false" customHeight="false" outlineLevel="0" collapsed="false">
      <c r="B128" s="78" t="s">
        <v>1650</v>
      </c>
      <c r="C128" s="80"/>
    </row>
    <row r="129" customFormat="false" ht="12.75" hidden="false" customHeight="false" outlineLevel="0" collapsed="false">
      <c r="B129" s="78" t="s">
        <v>1651</v>
      </c>
      <c r="C129" s="79"/>
    </row>
    <row r="130" customFormat="false" ht="12.75" hidden="false" customHeight="false" outlineLevel="0" collapsed="false">
      <c r="B130" s="78" t="s">
        <v>1404</v>
      </c>
      <c r="C130" s="79"/>
    </row>
    <row r="131" customFormat="false" ht="12.75" hidden="false" customHeight="false" outlineLevel="0" collapsed="false">
      <c r="B131" s="78" t="s">
        <v>767</v>
      </c>
      <c r="C131" s="79"/>
    </row>
    <row r="134" customFormat="false" ht="14.25" hidden="false" customHeight="false" outlineLevel="0" collapsed="false">
      <c r="B134" s="90" t="s">
        <v>768</v>
      </c>
      <c r="C134" s="91"/>
    </row>
    <row r="135" customFormat="false" ht="25.5" hidden="false" customHeight="false" outlineLevel="0" collapsed="false">
      <c r="B135" s="92" t="s">
        <v>769</v>
      </c>
      <c r="C135" s="92" t="s">
        <v>770</v>
      </c>
    </row>
    <row r="136" customFormat="false" ht="12.75" hidden="false" customHeight="false" outlineLevel="0" collapsed="false">
      <c r="B136" s="93" t="s">
        <v>771</v>
      </c>
      <c r="C136" s="94" t="n">
        <v>0</v>
      </c>
    </row>
    <row r="137" customFormat="false" ht="12.75" hidden="false" customHeight="false" outlineLevel="0" collapsed="false">
      <c r="B137" s="93" t="s">
        <v>772</v>
      </c>
      <c r="C137" s="94" t="n">
        <v>0</v>
      </c>
    </row>
    <row r="138" customFormat="false" ht="12.75" hidden="false" customHeight="false" outlineLevel="0" collapsed="false">
      <c r="B138" s="93" t="s">
        <v>773</v>
      </c>
      <c r="C138" s="94" t="n">
        <v>3500</v>
      </c>
    </row>
    <row r="139" customFormat="false" ht="12.75" hidden="false" customHeight="false" outlineLevel="0" collapsed="false">
      <c r="B139" s="93" t="s">
        <v>774</v>
      </c>
      <c r="C139" s="94" t="n">
        <v>0</v>
      </c>
    </row>
    <row r="140" customFormat="false" ht="12.75" hidden="false" customHeight="false" outlineLevel="0" collapsed="false">
      <c r="B140" s="95" t="s">
        <v>775</v>
      </c>
      <c r="C140" s="94" t="n">
        <v>0</v>
      </c>
    </row>
    <row r="141" customFormat="false" ht="12.75" hidden="false" customHeight="false" outlineLevel="0" collapsed="false">
      <c r="B141" s="96" t="s">
        <v>776</v>
      </c>
      <c r="C141" s="97" t="n">
        <f aca="false">SUM(C136:C140)</f>
        <v>3500</v>
      </c>
    </row>
  </sheetData>
  <mergeCells count="3">
    <mergeCell ref="B1:E1"/>
    <mergeCell ref="C3:C8"/>
    <mergeCell ref="D3:D8"/>
  </mergeCells>
  <conditionalFormatting sqref="B140">
    <cfRule type="expression" priority="2" aboveAverage="0" equalAverage="0" bottom="0" percent="0" rank="0" text="" dxfId="295">
      <formula>$A66179="Total"</formula>
    </cfRule>
  </conditionalFormatting>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60" width="5.42"/>
    <col collapsed="false" customWidth="true" hidden="false" outlineLevel="0" max="2" min="2" style="60" width="85.71"/>
    <col collapsed="false" customWidth="true" hidden="false" outlineLevel="0" max="3" min="3" style="61" width="25.71"/>
    <col collapsed="false" customWidth="true" hidden="false" outlineLevel="0" max="4" min="4" style="60" width="25.71"/>
    <col collapsed="false" customWidth="true" hidden="false" outlineLevel="0" max="5" min="5" style="60" width="13.57"/>
    <col collapsed="false" customWidth="true" hidden="false" outlineLevel="0" max="6" min="6" style="62" width="11.43"/>
    <col collapsed="false" customWidth="true" hidden="false" outlineLevel="0" max="7" min="7" style="62" width="18.14"/>
    <col collapsed="false" customWidth="false" hidden="false" outlineLevel="0" max="8" min="8" style="62" width="9.14"/>
    <col collapsed="false" customWidth="false" hidden="false" outlineLevel="0" max="16384" min="9" style="60" width="9.14"/>
  </cols>
  <sheetData>
    <row r="1" s="1" customFormat="true" ht="12.75" hidden="false" customHeight="false" outlineLevel="0" collapsed="false">
      <c r="A1" s="4" t="s">
        <v>0</v>
      </c>
      <c r="B1" s="63" t="s">
        <v>21</v>
      </c>
      <c r="C1" s="63"/>
      <c r="D1" s="63"/>
      <c r="E1" s="63"/>
      <c r="F1" s="64"/>
      <c r="G1" s="64"/>
      <c r="H1" s="64"/>
    </row>
    <row r="2" s="1" customFormat="true" ht="13.5" hidden="false" customHeight="false" outlineLevel="0" collapsed="false">
      <c r="C2" s="65"/>
      <c r="F2" s="64"/>
      <c r="G2" s="64"/>
      <c r="H2" s="64"/>
    </row>
    <row r="3" s="8" customFormat="true" ht="15" hidden="false" customHeight="false" outlineLevel="0" collapsed="false">
      <c r="B3" s="66" t="s">
        <v>21</v>
      </c>
      <c r="C3" s="67"/>
      <c r="D3" s="68"/>
      <c r="F3" s="69"/>
      <c r="G3" s="69"/>
      <c r="H3" s="69"/>
    </row>
    <row r="4" s="241" customFormat="true" ht="15" hidden="false" customHeight="false" outlineLevel="0" collapsed="false">
      <c r="B4" s="242" t="s">
        <v>1652</v>
      </c>
      <c r="C4" s="67"/>
      <c r="D4" s="68"/>
      <c r="F4" s="243"/>
      <c r="G4" s="243"/>
      <c r="H4" s="243"/>
    </row>
    <row r="5" s="8" customFormat="true" ht="15" hidden="false" customHeight="false" outlineLevel="0" collapsed="false">
      <c r="B5" s="72" t="s">
        <v>194</v>
      </c>
      <c r="C5" s="67"/>
      <c r="D5" s="68"/>
      <c r="F5" s="69"/>
      <c r="G5" s="69"/>
      <c r="H5" s="69"/>
    </row>
    <row r="6" s="8" customFormat="true" ht="15" hidden="false" customHeight="false" outlineLevel="0" collapsed="false">
      <c r="B6" s="72" t="s">
        <v>1421</v>
      </c>
      <c r="C6" s="67"/>
      <c r="D6" s="68"/>
      <c r="F6" s="69"/>
      <c r="G6" s="69"/>
      <c r="H6" s="69"/>
    </row>
    <row r="7" s="8" customFormat="true" ht="30.75" hidden="false" customHeight="false" outlineLevel="0" collapsed="false">
      <c r="B7" s="73" t="s">
        <v>1653</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60" t="s">
        <v>199</v>
      </c>
    </row>
    <row r="13" customFormat="false" ht="12.75" hidden="false" customHeight="false" outlineLevel="0" collapsed="false">
      <c r="B13" s="75" t="s">
        <v>200</v>
      </c>
      <c r="C13" s="76" t="s">
        <v>201</v>
      </c>
      <c r="D13" s="75" t="s">
        <v>202</v>
      </c>
      <c r="E13" s="75" t="s">
        <v>203</v>
      </c>
      <c r="F13" s="77" t="s">
        <v>204</v>
      </c>
      <c r="G13" s="77" t="s">
        <v>205</v>
      </c>
      <c r="H13" s="77" t="s">
        <v>206</v>
      </c>
      <c r="I13" s="78"/>
    </row>
    <row r="14" customFormat="false" ht="12.75" hidden="false" customHeight="false" outlineLevel="0" collapsed="false">
      <c r="B14" s="78" t="s">
        <v>208</v>
      </c>
      <c r="C14" s="79"/>
    </row>
    <row r="15" customFormat="false" ht="12.75" hidden="false" customHeight="false" outlineLevel="0" collapsed="false">
      <c r="B15" s="78" t="s">
        <v>207</v>
      </c>
      <c r="C15" s="79"/>
    </row>
    <row r="16" customFormat="false" ht="12.75" hidden="false" customHeight="false" outlineLevel="0" collapsed="false">
      <c r="B16" s="60" t="s">
        <v>216</v>
      </c>
      <c r="C16" s="79" t="s">
        <v>210</v>
      </c>
      <c r="D16" s="60" t="s">
        <v>217</v>
      </c>
      <c r="E16" s="60" t="s">
        <v>218</v>
      </c>
      <c r="F16" s="62" t="n">
        <v>91732</v>
      </c>
      <c r="G16" s="62" t="n">
        <v>3260.34</v>
      </c>
      <c r="H16" s="62" t="n">
        <v>5.42</v>
      </c>
    </row>
    <row r="17" customFormat="false" ht="12.75" hidden="false" customHeight="false" outlineLevel="0" collapsed="false">
      <c r="B17" s="60" t="s">
        <v>483</v>
      </c>
      <c r="C17" s="79" t="s">
        <v>210</v>
      </c>
      <c r="D17" s="60" t="s">
        <v>217</v>
      </c>
      <c r="E17" s="60" t="s">
        <v>484</v>
      </c>
      <c r="F17" s="62" t="n">
        <v>152280</v>
      </c>
      <c r="G17" s="62" t="n">
        <v>2612.52</v>
      </c>
      <c r="H17" s="62" t="n">
        <v>4.34</v>
      </c>
    </row>
    <row r="18" customFormat="false" ht="12.75" hidden="false" customHeight="false" outlineLevel="0" collapsed="false">
      <c r="B18" s="60" t="s">
        <v>229</v>
      </c>
      <c r="C18" s="79" t="s">
        <v>210</v>
      </c>
      <c r="D18" s="60" t="s">
        <v>230</v>
      </c>
      <c r="E18" s="60" t="s">
        <v>231</v>
      </c>
      <c r="F18" s="62" t="n">
        <v>322139</v>
      </c>
      <c r="G18" s="62" t="n">
        <v>2392.53</v>
      </c>
      <c r="H18" s="62" t="n">
        <v>3.98</v>
      </c>
    </row>
    <row r="19" customFormat="false" ht="12.75" hidden="false" customHeight="false" outlineLevel="0" collapsed="false">
      <c r="B19" s="60" t="s">
        <v>366</v>
      </c>
      <c r="C19" s="79" t="s">
        <v>210</v>
      </c>
      <c r="D19" s="60" t="s">
        <v>367</v>
      </c>
      <c r="E19" s="60" t="s">
        <v>368</v>
      </c>
      <c r="F19" s="62" t="n">
        <v>1050507</v>
      </c>
      <c r="G19" s="62" t="n">
        <v>2210.79</v>
      </c>
      <c r="H19" s="62" t="n">
        <v>3.68</v>
      </c>
    </row>
    <row r="20" customFormat="false" ht="12.75" hidden="false" customHeight="false" outlineLevel="0" collapsed="false">
      <c r="B20" s="60" t="s">
        <v>1181</v>
      </c>
      <c r="C20" s="79" t="s">
        <v>210</v>
      </c>
      <c r="D20" s="60" t="s">
        <v>230</v>
      </c>
      <c r="E20" s="60" t="s">
        <v>1182</v>
      </c>
      <c r="F20" s="62" t="n">
        <v>446165</v>
      </c>
      <c r="G20" s="62" t="n">
        <v>2155.87</v>
      </c>
      <c r="H20" s="62" t="n">
        <v>3.59</v>
      </c>
    </row>
    <row r="21" customFormat="false" ht="12.75" hidden="false" customHeight="false" outlineLevel="0" collapsed="false">
      <c r="B21" s="60" t="s">
        <v>405</v>
      </c>
      <c r="C21" s="79" t="s">
        <v>210</v>
      </c>
      <c r="D21" s="60" t="s">
        <v>406</v>
      </c>
      <c r="E21" s="60" t="s">
        <v>407</v>
      </c>
      <c r="F21" s="62" t="n">
        <v>117917</v>
      </c>
      <c r="G21" s="62" t="n">
        <v>2142.26</v>
      </c>
      <c r="H21" s="62" t="n">
        <v>3.56</v>
      </c>
    </row>
    <row r="22" customFormat="false" ht="12.75" hidden="false" customHeight="false" outlineLevel="0" collapsed="false">
      <c r="B22" s="60" t="s">
        <v>266</v>
      </c>
      <c r="C22" s="79" t="s">
        <v>210</v>
      </c>
      <c r="D22" s="60" t="s">
        <v>267</v>
      </c>
      <c r="E22" s="60" t="s">
        <v>268</v>
      </c>
      <c r="F22" s="62" t="n">
        <v>885751</v>
      </c>
      <c r="G22" s="62" t="n">
        <v>1975.67</v>
      </c>
      <c r="H22" s="62" t="n">
        <v>3.29</v>
      </c>
    </row>
    <row r="23" customFormat="false" ht="12.75" hidden="false" customHeight="false" outlineLevel="0" collapsed="false">
      <c r="B23" s="60" t="s">
        <v>1201</v>
      </c>
      <c r="C23" s="79" t="s">
        <v>210</v>
      </c>
      <c r="D23" s="60" t="s">
        <v>267</v>
      </c>
      <c r="E23" s="60" t="s">
        <v>1202</v>
      </c>
      <c r="F23" s="62" t="n">
        <v>2376335</v>
      </c>
      <c r="G23" s="62" t="n">
        <v>1860.67</v>
      </c>
      <c r="H23" s="62" t="n">
        <v>3.09</v>
      </c>
    </row>
    <row r="24" customFormat="false" ht="12.75" hidden="false" customHeight="false" outlineLevel="0" collapsed="false">
      <c r="B24" s="60" t="s">
        <v>221</v>
      </c>
      <c r="C24" s="79" t="s">
        <v>210</v>
      </c>
      <c r="D24" s="60" t="s">
        <v>222</v>
      </c>
      <c r="E24" s="60" t="s">
        <v>223</v>
      </c>
      <c r="F24" s="62" t="n">
        <v>850707</v>
      </c>
      <c r="G24" s="62" t="n">
        <v>1836.25</v>
      </c>
      <c r="H24" s="62" t="n">
        <v>3.05</v>
      </c>
    </row>
    <row r="25" customFormat="false" ht="12.75" hidden="false" customHeight="false" outlineLevel="0" collapsed="false">
      <c r="B25" s="60" t="s">
        <v>376</v>
      </c>
      <c r="C25" s="79" t="s">
        <v>210</v>
      </c>
      <c r="D25" s="60" t="s">
        <v>255</v>
      </c>
      <c r="E25" s="60" t="s">
        <v>377</v>
      </c>
      <c r="F25" s="62" t="n">
        <v>310100</v>
      </c>
      <c r="G25" s="62" t="n">
        <v>1779.2</v>
      </c>
      <c r="H25" s="62" t="n">
        <v>2.96</v>
      </c>
    </row>
    <row r="26" customFormat="false" ht="12.75" hidden="false" customHeight="false" outlineLevel="0" collapsed="false">
      <c r="B26" s="60" t="s">
        <v>317</v>
      </c>
      <c r="C26" s="79" t="s">
        <v>210</v>
      </c>
      <c r="D26" s="60" t="s">
        <v>255</v>
      </c>
      <c r="E26" s="60" t="s">
        <v>318</v>
      </c>
      <c r="F26" s="62" t="n">
        <v>1461705</v>
      </c>
      <c r="G26" s="62" t="n">
        <v>1773.05</v>
      </c>
      <c r="H26" s="62" t="n">
        <v>2.95</v>
      </c>
    </row>
    <row r="27" customFormat="false" ht="12.75" hidden="false" customHeight="false" outlineLevel="0" collapsed="false">
      <c r="B27" s="60" t="s">
        <v>393</v>
      </c>
      <c r="C27" s="79" t="s">
        <v>210</v>
      </c>
      <c r="D27" s="60" t="s">
        <v>239</v>
      </c>
      <c r="E27" s="60" t="s">
        <v>394</v>
      </c>
      <c r="F27" s="62" t="n">
        <v>84448</v>
      </c>
      <c r="G27" s="62" t="n">
        <v>1764.25</v>
      </c>
      <c r="H27" s="62" t="n">
        <v>2.93</v>
      </c>
    </row>
    <row r="28" customFormat="false" ht="12.75" hidden="false" customHeight="false" outlineLevel="0" collapsed="false">
      <c r="B28" s="60" t="s">
        <v>224</v>
      </c>
      <c r="C28" s="79" t="s">
        <v>210</v>
      </c>
      <c r="D28" s="60" t="s">
        <v>222</v>
      </c>
      <c r="E28" s="60" t="s">
        <v>225</v>
      </c>
      <c r="F28" s="62" t="n">
        <v>80020</v>
      </c>
      <c r="G28" s="62" t="n">
        <v>1738.11</v>
      </c>
      <c r="H28" s="62" t="n">
        <v>2.89</v>
      </c>
    </row>
    <row r="29" customFormat="false" ht="12.75" hidden="false" customHeight="false" outlineLevel="0" collapsed="false">
      <c r="B29" s="60" t="s">
        <v>1435</v>
      </c>
      <c r="C29" s="79" t="s">
        <v>210</v>
      </c>
      <c r="D29" s="60" t="s">
        <v>217</v>
      </c>
      <c r="E29" s="60" t="s">
        <v>1436</v>
      </c>
      <c r="F29" s="62" t="n">
        <v>296113</v>
      </c>
      <c r="G29" s="62" t="n">
        <v>1645.8</v>
      </c>
      <c r="H29" s="62" t="n">
        <v>2.74</v>
      </c>
    </row>
    <row r="30" customFormat="false" ht="12.75" hidden="false" customHeight="false" outlineLevel="0" collapsed="false">
      <c r="B30" s="60" t="s">
        <v>313</v>
      </c>
      <c r="C30" s="79" t="s">
        <v>210</v>
      </c>
      <c r="D30" s="60" t="s">
        <v>222</v>
      </c>
      <c r="E30" s="60" t="s">
        <v>314</v>
      </c>
      <c r="F30" s="62" t="n">
        <v>8132</v>
      </c>
      <c r="G30" s="62" t="n">
        <v>1434.42</v>
      </c>
      <c r="H30" s="62" t="n">
        <v>2.39</v>
      </c>
    </row>
    <row r="31" customFormat="false" ht="12.75" hidden="false" customHeight="false" outlineLevel="0" collapsed="false">
      <c r="B31" s="60" t="s">
        <v>232</v>
      </c>
      <c r="C31" s="79" t="s">
        <v>210</v>
      </c>
      <c r="D31" s="60" t="s">
        <v>233</v>
      </c>
      <c r="E31" s="60" t="s">
        <v>234</v>
      </c>
      <c r="F31" s="62" t="n">
        <v>105000</v>
      </c>
      <c r="G31" s="62" t="n">
        <v>1281.79</v>
      </c>
      <c r="H31" s="62" t="n">
        <v>2.13</v>
      </c>
    </row>
    <row r="32" customFormat="false" ht="12.75" hidden="false" customHeight="false" outlineLevel="0" collapsed="false">
      <c r="B32" s="60" t="s">
        <v>1654</v>
      </c>
      <c r="C32" s="79" t="s">
        <v>210</v>
      </c>
      <c r="D32" s="60" t="s">
        <v>217</v>
      </c>
      <c r="E32" s="60" t="s">
        <v>1655</v>
      </c>
      <c r="F32" s="62" t="n">
        <v>27961</v>
      </c>
      <c r="G32" s="62" t="n">
        <v>1268.17</v>
      </c>
      <c r="H32" s="62" t="n">
        <v>2.11</v>
      </c>
    </row>
    <row r="33" customFormat="false" ht="12.75" hidden="false" customHeight="false" outlineLevel="0" collapsed="false">
      <c r="B33" s="60" t="s">
        <v>1186</v>
      </c>
      <c r="C33" s="79" t="s">
        <v>210</v>
      </c>
      <c r="D33" s="60" t="s">
        <v>267</v>
      </c>
      <c r="E33" s="60" t="s">
        <v>1187</v>
      </c>
      <c r="F33" s="62" t="n">
        <v>592477</v>
      </c>
      <c r="G33" s="62" t="n">
        <v>1239.17</v>
      </c>
      <c r="H33" s="62" t="n">
        <v>2.06</v>
      </c>
    </row>
    <row r="34" customFormat="false" ht="12.75" hidden="false" customHeight="false" outlineLevel="0" collapsed="false">
      <c r="B34" s="60" t="s">
        <v>1368</v>
      </c>
      <c r="C34" s="79" t="s">
        <v>210</v>
      </c>
      <c r="D34" s="60" t="s">
        <v>267</v>
      </c>
      <c r="E34" s="60" t="s">
        <v>1369</v>
      </c>
      <c r="F34" s="62" t="n">
        <v>256130</v>
      </c>
      <c r="G34" s="62" t="n">
        <v>1217.13</v>
      </c>
      <c r="H34" s="62" t="n">
        <v>2.02</v>
      </c>
    </row>
    <row r="35" customFormat="false" ht="12.75" hidden="false" customHeight="false" outlineLevel="0" collapsed="false">
      <c r="B35" s="60" t="s">
        <v>300</v>
      </c>
      <c r="C35" s="79" t="s">
        <v>210</v>
      </c>
      <c r="D35" s="60" t="s">
        <v>217</v>
      </c>
      <c r="E35" s="60" t="s">
        <v>301</v>
      </c>
      <c r="F35" s="62" t="n">
        <v>31242</v>
      </c>
      <c r="G35" s="62" t="n">
        <v>1212.56</v>
      </c>
      <c r="H35" s="62" t="n">
        <v>2.02</v>
      </c>
    </row>
    <row r="36" customFormat="false" ht="12.75" hidden="false" customHeight="false" outlineLevel="0" collapsed="false">
      <c r="B36" s="60" t="s">
        <v>490</v>
      </c>
      <c r="C36" s="79" t="s">
        <v>210</v>
      </c>
      <c r="D36" s="60" t="s">
        <v>491</v>
      </c>
      <c r="E36" s="60" t="s">
        <v>492</v>
      </c>
      <c r="F36" s="62" t="n">
        <v>25000</v>
      </c>
      <c r="G36" s="62" t="n">
        <v>1200.7</v>
      </c>
      <c r="H36" s="62" t="n">
        <v>2</v>
      </c>
    </row>
    <row r="37" customFormat="false" ht="12.75" hidden="false" customHeight="false" outlineLevel="0" collapsed="false">
      <c r="B37" s="60" t="s">
        <v>371</v>
      </c>
      <c r="C37" s="79" t="s">
        <v>210</v>
      </c>
      <c r="D37" s="60" t="s">
        <v>278</v>
      </c>
      <c r="E37" s="60" t="s">
        <v>372</v>
      </c>
      <c r="F37" s="62" t="n">
        <v>31464</v>
      </c>
      <c r="G37" s="62" t="n">
        <v>1110.79</v>
      </c>
      <c r="H37" s="62" t="n">
        <v>1.85</v>
      </c>
    </row>
    <row r="38" customFormat="false" ht="12.75" hidden="false" customHeight="false" outlineLevel="0" collapsed="false">
      <c r="B38" s="60" t="s">
        <v>1195</v>
      </c>
      <c r="C38" s="79" t="s">
        <v>210</v>
      </c>
      <c r="D38" s="60" t="s">
        <v>374</v>
      </c>
      <c r="E38" s="60" t="s">
        <v>1196</v>
      </c>
      <c r="F38" s="62" t="n">
        <v>114614</v>
      </c>
      <c r="G38" s="62" t="n">
        <v>1097.14</v>
      </c>
      <c r="H38" s="62" t="n">
        <v>1.82</v>
      </c>
    </row>
    <row r="39" customFormat="false" ht="12.75" hidden="false" customHeight="false" outlineLevel="0" collapsed="false">
      <c r="B39" s="60" t="s">
        <v>1431</v>
      </c>
      <c r="C39" s="79" t="s">
        <v>210</v>
      </c>
      <c r="D39" s="60" t="s">
        <v>343</v>
      </c>
      <c r="E39" s="60" t="s">
        <v>1432</v>
      </c>
      <c r="F39" s="62" t="n">
        <v>26852</v>
      </c>
      <c r="G39" s="62" t="n">
        <v>1044.8</v>
      </c>
      <c r="H39" s="62" t="n">
        <v>1.74</v>
      </c>
    </row>
    <row r="40" customFormat="false" ht="12.75" hidden="false" customHeight="false" outlineLevel="0" collapsed="false">
      <c r="B40" s="60" t="s">
        <v>381</v>
      </c>
      <c r="C40" s="79" t="s">
        <v>210</v>
      </c>
      <c r="D40" s="60" t="s">
        <v>281</v>
      </c>
      <c r="E40" s="60" t="s">
        <v>382</v>
      </c>
      <c r="F40" s="62" t="n">
        <v>80400</v>
      </c>
      <c r="G40" s="62" t="n">
        <v>1022.89</v>
      </c>
      <c r="H40" s="62" t="n">
        <v>1.7</v>
      </c>
    </row>
    <row r="41" customFormat="false" ht="12.75" hidden="false" customHeight="false" outlineLevel="0" collapsed="false">
      <c r="B41" s="60" t="s">
        <v>1656</v>
      </c>
      <c r="C41" s="79" t="s">
        <v>210</v>
      </c>
      <c r="D41" s="60" t="s">
        <v>211</v>
      </c>
      <c r="E41" s="60" t="s">
        <v>1657</v>
      </c>
      <c r="F41" s="62" t="n">
        <v>850000</v>
      </c>
      <c r="G41" s="62" t="n">
        <v>977.5</v>
      </c>
      <c r="H41" s="62" t="n">
        <v>1.63</v>
      </c>
    </row>
    <row r="42" customFormat="false" ht="12.75" hidden="false" customHeight="false" outlineLevel="0" collapsed="false">
      <c r="B42" s="60" t="s">
        <v>304</v>
      </c>
      <c r="C42" s="79" t="s">
        <v>210</v>
      </c>
      <c r="D42" s="60" t="s">
        <v>217</v>
      </c>
      <c r="E42" s="60" t="s">
        <v>305</v>
      </c>
      <c r="F42" s="62" t="n">
        <v>31325</v>
      </c>
      <c r="G42" s="62" t="n">
        <v>973.8</v>
      </c>
      <c r="H42" s="62" t="n">
        <v>1.62</v>
      </c>
    </row>
    <row r="43" customFormat="false" ht="12.75" hidden="false" customHeight="false" outlineLevel="0" collapsed="false">
      <c r="B43" s="60" t="s">
        <v>1188</v>
      </c>
      <c r="C43" s="79" t="s">
        <v>210</v>
      </c>
      <c r="D43" s="60" t="s">
        <v>211</v>
      </c>
      <c r="E43" s="60" t="s">
        <v>1189</v>
      </c>
      <c r="F43" s="62" t="n">
        <v>267861</v>
      </c>
      <c r="G43" s="62" t="n">
        <v>936.98</v>
      </c>
      <c r="H43" s="62" t="n">
        <v>1.56</v>
      </c>
    </row>
    <row r="44" customFormat="false" ht="12.75" hidden="false" customHeight="false" outlineLevel="0" collapsed="false">
      <c r="B44" s="60" t="s">
        <v>1370</v>
      </c>
      <c r="C44" s="79" t="s">
        <v>210</v>
      </c>
      <c r="D44" s="60" t="s">
        <v>248</v>
      </c>
      <c r="E44" s="60" t="s">
        <v>1371</v>
      </c>
      <c r="F44" s="62" t="n">
        <v>91528</v>
      </c>
      <c r="G44" s="62" t="n">
        <v>898.21</v>
      </c>
      <c r="H44" s="62" t="n">
        <v>1.49</v>
      </c>
    </row>
    <row r="45" customFormat="false" ht="12.75" hidden="false" customHeight="false" outlineLevel="0" collapsed="false">
      <c r="B45" s="60" t="s">
        <v>473</v>
      </c>
      <c r="C45" s="79" t="s">
        <v>210</v>
      </c>
      <c r="D45" s="60" t="s">
        <v>222</v>
      </c>
      <c r="E45" s="60" t="s">
        <v>474</v>
      </c>
      <c r="F45" s="62" t="n">
        <v>25069</v>
      </c>
      <c r="G45" s="62" t="n">
        <v>859.23</v>
      </c>
      <c r="H45" s="62" t="n">
        <v>1.43</v>
      </c>
    </row>
    <row r="46" customFormat="false" ht="12.75" hidden="false" customHeight="false" outlineLevel="0" collapsed="false">
      <c r="B46" s="60" t="s">
        <v>1658</v>
      </c>
      <c r="C46" s="79" t="s">
        <v>210</v>
      </c>
      <c r="D46" s="60" t="s">
        <v>362</v>
      </c>
      <c r="E46" s="60" t="s">
        <v>1659</v>
      </c>
      <c r="F46" s="62" t="n">
        <v>565247</v>
      </c>
      <c r="G46" s="62" t="n">
        <v>818.76</v>
      </c>
      <c r="H46" s="62" t="n">
        <v>1.36</v>
      </c>
    </row>
    <row r="47" customFormat="false" ht="12.75" hidden="false" customHeight="false" outlineLevel="0" collapsed="false">
      <c r="B47" s="60" t="s">
        <v>1660</v>
      </c>
      <c r="C47" s="79" t="s">
        <v>210</v>
      </c>
      <c r="D47" s="60" t="s">
        <v>248</v>
      </c>
      <c r="E47" s="60" t="s">
        <v>1661</v>
      </c>
      <c r="F47" s="62" t="n">
        <v>18595</v>
      </c>
      <c r="G47" s="62" t="n">
        <v>818.64</v>
      </c>
      <c r="H47" s="62" t="n">
        <v>1.36</v>
      </c>
    </row>
    <row r="48" customFormat="false" ht="12.75" hidden="false" customHeight="false" outlineLevel="0" collapsed="false">
      <c r="B48" s="60" t="s">
        <v>1662</v>
      </c>
      <c r="C48" s="79" t="s">
        <v>210</v>
      </c>
      <c r="D48" s="60" t="s">
        <v>491</v>
      </c>
      <c r="E48" s="60" t="s">
        <v>1663</v>
      </c>
      <c r="F48" s="62" t="n">
        <v>330313</v>
      </c>
      <c r="G48" s="62" t="n">
        <v>810.92</v>
      </c>
      <c r="H48" s="62" t="n">
        <v>1.35</v>
      </c>
    </row>
    <row r="49" customFormat="false" ht="12.75" hidden="false" customHeight="false" outlineLevel="0" collapsed="false">
      <c r="B49" s="60" t="s">
        <v>1664</v>
      </c>
      <c r="C49" s="79" t="s">
        <v>210</v>
      </c>
      <c r="D49" s="60" t="s">
        <v>270</v>
      </c>
      <c r="E49" s="60" t="s">
        <v>1665</v>
      </c>
      <c r="F49" s="62" t="n">
        <v>16000</v>
      </c>
      <c r="G49" s="62" t="n">
        <v>690.92</v>
      </c>
      <c r="H49" s="62" t="n">
        <v>1.15</v>
      </c>
    </row>
    <row r="50" customFormat="false" ht="12.75" hidden="false" customHeight="false" outlineLevel="0" collapsed="false">
      <c r="B50" s="60" t="s">
        <v>1219</v>
      </c>
      <c r="C50" s="79" t="s">
        <v>210</v>
      </c>
      <c r="D50" s="60" t="s">
        <v>374</v>
      </c>
      <c r="E50" s="60" t="s">
        <v>1220</v>
      </c>
      <c r="F50" s="62" t="n">
        <v>29000</v>
      </c>
      <c r="G50" s="62" t="n">
        <v>688.71</v>
      </c>
      <c r="H50" s="62" t="n">
        <v>1.15</v>
      </c>
    </row>
    <row r="51" customFormat="false" ht="12.75" hidden="false" customHeight="false" outlineLevel="0" collapsed="false">
      <c r="B51" s="60" t="s">
        <v>399</v>
      </c>
      <c r="C51" s="79" t="s">
        <v>210</v>
      </c>
      <c r="D51" s="60" t="s">
        <v>233</v>
      </c>
      <c r="E51" s="60" t="s">
        <v>400</v>
      </c>
      <c r="F51" s="62" t="n">
        <v>705337</v>
      </c>
      <c r="G51" s="62" t="n">
        <v>679.59</v>
      </c>
      <c r="H51" s="62" t="n">
        <v>1.13</v>
      </c>
    </row>
    <row r="52" customFormat="false" ht="12.75" hidden="false" customHeight="false" outlineLevel="0" collapsed="false">
      <c r="B52" s="60" t="s">
        <v>329</v>
      </c>
      <c r="C52" s="79" t="s">
        <v>210</v>
      </c>
      <c r="D52" s="60" t="s">
        <v>242</v>
      </c>
      <c r="E52" s="60" t="s">
        <v>330</v>
      </c>
      <c r="F52" s="62" t="n">
        <v>25544</v>
      </c>
      <c r="G52" s="62" t="n">
        <v>630.52</v>
      </c>
      <c r="H52" s="62" t="n">
        <v>1.05</v>
      </c>
    </row>
    <row r="53" customFormat="false" ht="12.75" hidden="false" customHeight="false" outlineLevel="0" collapsed="false">
      <c r="B53" s="60" t="s">
        <v>1427</v>
      </c>
      <c r="C53" s="79" t="s">
        <v>210</v>
      </c>
      <c r="D53" s="60" t="s">
        <v>1193</v>
      </c>
      <c r="E53" s="60" t="s">
        <v>1428</v>
      </c>
      <c r="F53" s="62" t="n">
        <v>158374</v>
      </c>
      <c r="G53" s="62" t="n">
        <v>598.18</v>
      </c>
      <c r="H53" s="62" t="n">
        <v>0.99</v>
      </c>
    </row>
    <row r="54" customFormat="false" ht="12.75" hidden="false" customHeight="false" outlineLevel="0" collapsed="false">
      <c r="B54" s="60" t="s">
        <v>417</v>
      </c>
      <c r="C54" s="79" t="s">
        <v>210</v>
      </c>
      <c r="D54" s="60" t="s">
        <v>236</v>
      </c>
      <c r="E54" s="60" t="s">
        <v>418</v>
      </c>
      <c r="F54" s="62" t="n">
        <v>400000</v>
      </c>
      <c r="G54" s="62" t="n">
        <v>572.6</v>
      </c>
      <c r="H54" s="62" t="n">
        <v>0.95</v>
      </c>
    </row>
    <row r="55" customFormat="false" ht="12.75" hidden="false" customHeight="false" outlineLevel="0" collapsed="false">
      <c r="B55" s="60" t="s">
        <v>257</v>
      </c>
      <c r="C55" s="79" t="s">
        <v>210</v>
      </c>
      <c r="D55" s="60" t="s">
        <v>248</v>
      </c>
      <c r="E55" s="60" t="s">
        <v>258</v>
      </c>
      <c r="F55" s="62" t="n">
        <v>13226</v>
      </c>
      <c r="G55" s="62" t="n">
        <v>564.09</v>
      </c>
      <c r="H55" s="62" t="n">
        <v>0.94</v>
      </c>
    </row>
    <row r="56" customFormat="false" ht="12.75" hidden="false" customHeight="false" outlineLevel="0" collapsed="false">
      <c r="B56" s="60" t="s">
        <v>1666</v>
      </c>
      <c r="C56" s="79" t="s">
        <v>210</v>
      </c>
      <c r="D56" s="60" t="s">
        <v>248</v>
      </c>
      <c r="E56" s="60" t="s">
        <v>1667</v>
      </c>
      <c r="F56" s="62" t="n">
        <v>7469</v>
      </c>
      <c r="G56" s="62" t="n">
        <v>541.76</v>
      </c>
      <c r="H56" s="62" t="n">
        <v>0.9</v>
      </c>
    </row>
    <row r="57" customFormat="false" ht="12.75" hidden="false" customHeight="false" outlineLevel="0" collapsed="false">
      <c r="B57" s="60" t="s">
        <v>1668</v>
      </c>
      <c r="C57" s="79" t="s">
        <v>210</v>
      </c>
      <c r="D57" s="60" t="s">
        <v>217</v>
      </c>
      <c r="E57" s="60" t="s">
        <v>1669</v>
      </c>
      <c r="F57" s="62" t="n">
        <v>61564</v>
      </c>
      <c r="G57" s="62" t="n">
        <v>503.13</v>
      </c>
      <c r="H57" s="62" t="n">
        <v>0.84</v>
      </c>
    </row>
    <row r="58" customFormat="false" ht="12.75" hidden="false" customHeight="false" outlineLevel="0" collapsed="false">
      <c r="B58" s="60" t="s">
        <v>209</v>
      </c>
      <c r="C58" s="79" t="s">
        <v>210</v>
      </c>
      <c r="D58" s="60" t="s">
        <v>211</v>
      </c>
      <c r="E58" s="60" t="s">
        <v>212</v>
      </c>
      <c r="F58" s="62" t="n">
        <v>21000</v>
      </c>
      <c r="G58" s="62" t="n">
        <v>495.51</v>
      </c>
      <c r="H58" s="62" t="n">
        <v>0.82</v>
      </c>
    </row>
    <row r="59" customFormat="false" ht="12.75" hidden="false" customHeight="false" outlineLevel="0" collapsed="false">
      <c r="B59" s="60" t="s">
        <v>1670</v>
      </c>
      <c r="C59" s="79" t="s">
        <v>210</v>
      </c>
      <c r="D59" s="60" t="s">
        <v>491</v>
      </c>
      <c r="E59" s="60" t="s">
        <v>1671</v>
      </c>
      <c r="F59" s="62" t="n">
        <v>55732</v>
      </c>
      <c r="G59" s="62" t="n">
        <v>478.24</v>
      </c>
      <c r="H59" s="62" t="n">
        <v>0.8</v>
      </c>
    </row>
    <row r="60" customFormat="false" ht="12.75" hidden="false" customHeight="false" outlineLevel="0" collapsed="false">
      <c r="B60" s="60" t="s">
        <v>1672</v>
      </c>
      <c r="C60" s="79" t="s">
        <v>210</v>
      </c>
      <c r="D60" s="60" t="s">
        <v>281</v>
      </c>
      <c r="E60" s="60" t="s">
        <v>1673</v>
      </c>
      <c r="F60" s="62" t="n">
        <v>33925</v>
      </c>
      <c r="G60" s="62" t="n">
        <v>459.14</v>
      </c>
      <c r="H60" s="62" t="n">
        <v>0.76</v>
      </c>
    </row>
    <row r="61" customFormat="false" ht="12.75" hidden="false" customHeight="false" outlineLevel="0" collapsed="false">
      <c r="B61" s="60" t="s">
        <v>1674</v>
      </c>
      <c r="C61" s="79" t="s">
        <v>210</v>
      </c>
      <c r="D61" s="60" t="s">
        <v>281</v>
      </c>
      <c r="E61" s="60" t="s">
        <v>1675</v>
      </c>
      <c r="F61" s="62" t="n">
        <v>58392</v>
      </c>
      <c r="G61" s="62" t="n">
        <v>388.86</v>
      </c>
      <c r="H61" s="62" t="n">
        <v>0.65</v>
      </c>
    </row>
    <row r="62" customFormat="false" ht="12.75" hidden="false" customHeight="false" outlineLevel="0" collapsed="false">
      <c r="B62" s="60" t="s">
        <v>378</v>
      </c>
      <c r="C62" s="79" t="s">
        <v>210</v>
      </c>
      <c r="D62" s="60" t="s">
        <v>379</v>
      </c>
      <c r="E62" s="60" t="s">
        <v>380</v>
      </c>
      <c r="F62" s="62" t="n">
        <v>21020</v>
      </c>
      <c r="G62" s="62" t="n">
        <v>383.1</v>
      </c>
      <c r="H62" s="62" t="n">
        <v>0.64</v>
      </c>
    </row>
    <row r="63" customFormat="false" ht="12.75" hidden="false" customHeight="false" outlineLevel="0" collapsed="false">
      <c r="B63" s="60" t="s">
        <v>274</v>
      </c>
      <c r="C63" s="79" t="s">
        <v>210</v>
      </c>
      <c r="D63" s="60" t="s">
        <v>275</v>
      </c>
      <c r="E63" s="60" t="s">
        <v>276</v>
      </c>
      <c r="F63" s="62" t="n">
        <v>70000</v>
      </c>
      <c r="G63" s="62" t="n">
        <v>245.53</v>
      </c>
      <c r="H63" s="62" t="n">
        <v>0.41</v>
      </c>
    </row>
    <row r="64" customFormat="false" ht="12.75" hidden="false" customHeight="false" outlineLevel="0" collapsed="false">
      <c r="B64" s="60" t="s">
        <v>1190</v>
      </c>
      <c r="C64" s="79" t="s">
        <v>210</v>
      </c>
      <c r="D64" s="60" t="s">
        <v>267</v>
      </c>
      <c r="E64" s="60" t="s">
        <v>1191</v>
      </c>
      <c r="F64" s="62" t="n">
        <v>180728</v>
      </c>
      <c r="G64" s="62" t="n">
        <v>241.27</v>
      </c>
      <c r="H64" s="62" t="n">
        <v>0.4</v>
      </c>
    </row>
    <row r="65" customFormat="false" ht="12.75" hidden="false" customHeight="false" outlineLevel="0" collapsed="false">
      <c r="B65" s="60" t="s">
        <v>1676</v>
      </c>
      <c r="C65" s="79" t="s">
        <v>210</v>
      </c>
      <c r="D65" s="60" t="s">
        <v>367</v>
      </c>
      <c r="E65" s="60" t="s">
        <v>1677</v>
      </c>
      <c r="F65" s="62" t="n">
        <v>1974</v>
      </c>
      <c r="G65" s="62" t="n">
        <v>12.11</v>
      </c>
      <c r="H65" s="62" t="n">
        <v>0.02</v>
      </c>
    </row>
    <row r="66" customFormat="false" ht="12.75" hidden="false" customHeight="false" outlineLevel="0" collapsed="false">
      <c r="B66" s="78" t="s">
        <v>659</v>
      </c>
      <c r="C66" s="80"/>
      <c r="D66" s="78"/>
      <c r="E66" s="78"/>
      <c r="F66" s="81"/>
      <c r="G66" s="81" t="n">
        <f aca="false">SUM(G13:G65)</f>
        <v>57544.17</v>
      </c>
      <c r="H66" s="81" t="n">
        <f aca="false">SUM(H13:H65)</f>
        <v>95.71</v>
      </c>
    </row>
    <row r="67" customFormat="false" ht="12.75" hidden="false" customHeight="false" outlineLevel="0" collapsed="false">
      <c r="B67" s="75" t="s">
        <v>200</v>
      </c>
      <c r="C67" s="76" t="s">
        <v>201</v>
      </c>
      <c r="D67" s="75" t="s">
        <v>660</v>
      </c>
      <c r="E67" s="75" t="s">
        <v>203</v>
      </c>
      <c r="F67" s="77" t="s">
        <v>204</v>
      </c>
      <c r="G67" s="77" t="s">
        <v>205</v>
      </c>
      <c r="H67" s="77" t="s">
        <v>206</v>
      </c>
    </row>
    <row r="68" customFormat="false" ht="12.75" hidden="false" customHeight="false" outlineLevel="0" collapsed="false">
      <c r="B68" s="78" t="s">
        <v>661</v>
      </c>
      <c r="C68" s="79"/>
    </row>
    <row r="69" customFormat="false" ht="12.75" hidden="false" customHeight="false" outlineLevel="0" collapsed="false">
      <c r="B69" s="78" t="s">
        <v>207</v>
      </c>
      <c r="C69" s="79"/>
    </row>
    <row r="70" customFormat="false" ht="12.75" hidden="false" customHeight="false" outlineLevel="0" collapsed="false">
      <c r="B70" s="78" t="s">
        <v>662</v>
      </c>
      <c r="C70" s="79"/>
    </row>
    <row r="71" customFormat="false" ht="12.75" hidden="false" customHeight="false" outlineLevel="0" collapsed="false">
      <c r="B71" s="60" t="s">
        <v>678</v>
      </c>
      <c r="C71" s="79" t="n">
        <v>4.62</v>
      </c>
      <c r="D71" s="60" t="s">
        <v>664</v>
      </c>
      <c r="E71" s="60" t="s">
        <v>679</v>
      </c>
      <c r="F71" s="62" t="n">
        <v>1000000</v>
      </c>
      <c r="G71" s="62" t="n">
        <v>1029.77</v>
      </c>
      <c r="H71" s="62" t="n">
        <v>1.71</v>
      </c>
    </row>
    <row r="72" customFormat="false" ht="12.75" hidden="false" customHeight="false" outlineLevel="0" collapsed="false">
      <c r="B72" s="78" t="s">
        <v>694</v>
      </c>
      <c r="C72" s="80"/>
      <c r="D72" s="78"/>
      <c r="E72" s="78"/>
      <c r="F72" s="81"/>
      <c r="G72" s="81" t="n">
        <f aca="false">SUM(G67:G71)</f>
        <v>1029.77</v>
      </c>
      <c r="H72" s="81" t="n">
        <f aca="false">SUM(H67:H71)</f>
        <v>1.71</v>
      </c>
    </row>
    <row r="73" customFormat="false" ht="12.75" hidden="false" customHeight="false" outlineLevel="0" collapsed="false">
      <c r="B73" s="78" t="s">
        <v>695</v>
      </c>
      <c r="C73" s="79"/>
    </row>
    <row r="74" customFormat="false" ht="12.75" hidden="false" customHeight="false" outlineLevel="0" collapsed="false">
      <c r="B74" s="60" t="s">
        <v>1678</v>
      </c>
      <c r="C74" s="79" t="n">
        <v>5.58</v>
      </c>
      <c r="D74" s="60" t="s">
        <v>697</v>
      </c>
      <c r="E74" s="60" t="s">
        <v>1679</v>
      </c>
      <c r="F74" s="62" t="n">
        <v>5998</v>
      </c>
      <c r="G74" s="62" t="n">
        <v>1.74</v>
      </c>
      <c r="H74" s="62" t="n">
        <v>0</v>
      </c>
    </row>
    <row r="75" customFormat="false" ht="12.75" hidden="false" customHeight="false" outlineLevel="0" collapsed="false">
      <c r="B75" s="78" t="s">
        <v>722</v>
      </c>
      <c r="C75" s="87"/>
      <c r="D75" s="78"/>
      <c r="E75" s="78"/>
      <c r="F75" s="81"/>
      <c r="G75" s="81" t="n">
        <f aca="false">SUM(G73:G74)</f>
        <v>1.74</v>
      </c>
      <c r="H75" s="81" t="n">
        <f aca="false">SUM(H73:H74)</f>
        <v>0</v>
      </c>
    </row>
    <row r="76" customFormat="false" ht="12.75" hidden="false" customHeight="false" outlineLevel="0" collapsed="false">
      <c r="B76" s="78" t="s">
        <v>1390</v>
      </c>
      <c r="C76" s="87"/>
      <c r="D76" s="78"/>
      <c r="E76" s="78"/>
      <c r="F76" s="81"/>
      <c r="G76" s="81" t="n">
        <v>1515.68</v>
      </c>
      <c r="H76" s="81" t="n">
        <v>2.52</v>
      </c>
    </row>
    <row r="77" customFormat="false" ht="12.75" hidden="false" customHeight="false" outlineLevel="0" collapsed="false">
      <c r="B77" s="78" t="s">
        <v>744</v>
      </c>
      <c r="C77" s="87"/>
      <c r="D77" s="78"/>
      <c r="E77" s="78"/>
      <c r="F77" s="81"/>
      <c r="G77" s="81" t="n">
        <v>60091.36</v>
      </c>
      <c r="H77" s="81" t="n">
        <v>99.93</v>
      </c>
    </row>
    <row r="78" customFormat="false" ht="12.75" hidden="false" customHeight="false" outlineLevel="0" collapsed="false">
      <c r="B78" s="78" t="s">
        <v>1637</v>
      </c>
      <c r="C78" s="87"/>
      <c r="D78" s="78"/>
      <c r="E78" s="78"/>
      <c r="F78" s="81"/>
      <c r="G78" s="81" t="n">
        <v>40.5962603800001</v>
      </c>
      <c r="H78" s="81" t="n">
        <v>0.0699999999999932</v>
      </c>
    </row>
    <row r="79" customFormat="false" ht="12.75" hidden="false" customHeight="false" outlineLevel="0" collapsed="false">
      <c r="B79" s="78" t="s">
        <v>746</v>
      </c>
      <c r="C79" s="87"/>
      <c r="D79" s="78"/>
      <c r="E79" s="78"/>
      <c r="F79" s="81"/>
      <c r="G79" s="81" t="n">
        <v>60131.95626038</v>
      </c>
      <c r="H79" s="81" t="n">
        <v>100</v>
      </c>
    </row>
    <row r="80" customFormat="false" ht="12.75" hidden="false" customHeight="false" outlineLevel="0" collapsed="false">
      <c r="B80" s="60" t="s">
        <v>747</v>
      </c>
    </row>
    <row r="81" customFormat="false" ht="12.75" hidden="false" customHeight="false" outlineLevel="0" collapsed="false">
      <c r="B81" s="60" t="s">
        <v>748</v>
      </c>
    </row>
    <row r="82" customFormat="false" ht="12.75" hidden="false" customHeight="false" outlineLevel="0" collapsed="false">
      <c r="B82" s="60" t="s">
        <v>749</v>
      </c>
      <c r="C82" s="88" t="n">
        <v>44620</v>
      </c>
    </row>
    <row r="83" customFormat="false" ht="12.75" hidden="false" customHeight="false" outlineLevel="0" collapsed="false">
      <c r="B83" s="78" t="s">
        <v>750</v>
      </c>
    </row>
    <row r="84" customFormat="false" ht="25.5" hidden="false" customHeight="false" outlineLevel="0" collapsed="false">
      <c r="B84" s="89" t="s">
        <v>751</v>
      </c>
      <c r="C84" s="61" t="s">
        <v>752</v>
      </c>
    </row>
    <row r="85" customFormat="false" ht="12.75" hidden="false" customHeight="false" outlineLevel="0" collapsed="false">
      <c r="B85" s="78"/>
    </row>
    <row r="86" customFormat="false" ht="12.75" hidden="false" customHeight="false" outlineLevel="0" collapsed="false">
      <c r="B86" s="78" t="s">
        <v>753</v>
      </c>
    </row>
    <row r="87" customFormat="false" ht="12.75" hidden="false" customHeight="false" outlineLevel="0" collapsed="false">
      <c r="B87" s="78" t="s">
        <v>754</v>
      </c>
    </row>
    <row r="88" customFormat="false" ht="12.75" hidden="false" customHeight="false" outlineLevel="0" collapsed="false">
      <c r="B88" s="78" t="s">
        <v>755</v>
      </c>
    </row>
    <row r="89" customFormat="false" ht="12.75" hidden="false" customHeight="false" outlineLevel="0" collapsed="false">
      <c r="B89" s="78" t="s">
        <v>1680</v>
      </c>
      <c r="C89" s="87"/>
    </row>
    <row r="90" customFormat="false" ht="12.75" hidden="false" customHeight="false" outlineLevel="0" collapsed="false">
      <c r="B90" s="78" t="s">
        <v>1681</v>
      </c>
      <c r="C90" s="87"/>
    </row>
    <row r="91" customFormat="false" ht="12.75" hidden="false" customHeight="false" outlineLevel="0" collapsed="false">
      <c r="B91" s="78" t="s">
        <v>1682</v>
      </c>
      <c r="C91" s="87"/>
    </row>
    <row r="92" customFormat="false" ht="12.75" hidden="false" customHeight="false" outlineLevel="0" collapsed="false">
      <c r="B92" s="78" t="s">
        <v>1683</v>
      </c>
      <c r="C92" s="87"/>
    </row>
    <row r="93" customFormat="false" ht="12.75" hidden="false" customHeight="false" outlineLevel="0" collapsed="false">
      <c r="B93" s="78" t="s">
        <v>1684</v>
      </c>
      <c r="C93" s="87"/>
    </row>
    <row r="94" customFormat="false" ht="12.75" hidden="false" customHeight="false" outlineLevel="0" collapsed="false">
      <c r="B94" s="78" t="s">
        <v>1685</v>
      </c>
      <c r="C94" s="87"/>
    </row>
    <row r="95" customFormat="false" ht="12.75" hidden="false" customHeight="false" outlineLevel="0" collapsed="false">
      <c r="B95" s="78" t="s">
        <v>1686</v>
      </c>
      <c r="C95" s="87"/>
    </row>
    <row r="96" customFormat="false" ht="12.75" hidden="false" customHeight="false" outlineLevel="0" collapsed="false">
      <c r="B96" s="78" t="s">
        <v>1687</v>
      </c>
      <c r="C96" s="87"/>
    </row>
    <row r="97" customFormat="false" ht="12.75" hidden="false" customHeight="false" outlineLevel="0" collapsed="false">
      <c r="B97" s="164" t="s">
        <v>1688</v>
      </c>
      <c r="C97" s="80"/>
    </row>
    <row r="98" customFormat="false" ht="12.75" hidden="false" customHeight="false" outlineLevel="0" collapsed="false">
      <c r="B98" s="164" t="s">
        <v>765</v>
      </c>
      <c r="C98" s="79"/>
    </row>
    <row r="99" customFormat="false" ht="12.75" hidden="false" customHeight="false" outlineLevel="0" collapsed="false">
      <c r="B99" s="164" t="s">
        <v>767</v>
      </c>
      <c r="C99" s="79"/>
    </row>
    <row r="102" customFormat="false" ht="14.25" hidden="false" customHeight="false" outlineLevel="0" collapsed="false">
      <c r="B102" s="90" t="s">
        <v>768</v>
      </c>
      <c r="C102" s="91"/>
    </row>
    <row r="103" customFormat="false" ht="25.5" hidden="false" customHeight="false" outlineLevel="0" collapsed="false">
      <c r="B103" s="92" t="s">
        <v>769</v>
      </c>
      <c r="C103" s="92" t="s">
        <v>770</v>
      </c>
    </row>
    <row r="104" customFormat="false" ht="12.75" hidden="false" customHeight="false" outlineLevel="0" collapsed="false">
      <c r="B104" s="93" t="s">
        <v>771</v>
      </c>
      <c r="C104" s="94" t="n">
        <v>0</v>
      </c>
    </row>
    <row r="105" customFormat="false" ht="12.75" hidden="false" customHeight="false" outlineLevel="0" collapsed="false">
      <c r="B105" s="93" t="s">
        <v>772</v>
      </c>
      <c r="C105" s="94" t="n">
        <v>0</v>
      </c>
    </row>
    <row r="106" customFormat="false" ht="12.75" hidden="false" customHeight="false" outlineLevel="0" collapsed="false">
      <c r="B106" s="93" t="s">
        <v>773</v>
      </c>
      <c r="C106" s="94" t="n">
        <v>1000</v>
      </c>
    </row>
    <row r="107" customFormat="false" ht="12.75" hidden="false" customHeight="false" outlineLevel="0" collapsed="false">
      <c r="B107" s="93" t="s">
        <v>774</v>
      </c>
      <c r="C107" s="94" t="n">
        <v>0</v>
      </c>
    </row>
    <row r="108" customFormat="false" ht="12.75" hidden="false" customHeight="false" outlineLevel="0" collapsed="false">
      <c r="B108" s="95" t="s">
        <v>775</v>
      </c>
      <c r="C108" s="94" t="n">
        <v>0</v>
      </c>
    </row>
    <row r="109" customFormat="false" ht="12.75" hidden="false" customHeight="false" outlineLevel="0" collapsed="false">
      <c r="B109" s="96" t="s">
        <v>776</v>
      </c>
      <c r="C109" s="97" t="n">
        <f aca="false">SUM(C104:C108)</f>
        <v>1000</v>
      </c>
    </row>
    <row r="112" customFormat="false" ht="15" hidden="false" customHeight="false" outlineLevel="0" collapsed="false">
      <c r="B112" s="98" t="s">
        <v>777</v>
      </c>
      <c r="C112" s="99" t="n">
        <v>44620</v>
      </c>
      <c r="D112" s="82"/>
      <c r="E112" s="82"/>
      <c r="F112" s="100"/>
    </row>
    <row r="113" customFormat="false" ht="45" hidden="false" customHeight="false" outlineLevel="0" collapsed="false">
      <c r="B113" s="101" t="s">
        <v>778</v>
      </c>
      <c r="C113" s="101" t="s">
        <v>779</v>
      </c>
      <c r="D113" s="102" t="s">
        <v>780</v>
      </c>
      <c r="E113" s="101" t="s">
        <v>781</v>
      </c>
      <c r="F113" s="101" t="s">
        <v>782</v>
      </c>
    </row>
    <row r="114" s="60" customFormat="true" ht="15" hidden="false" customHeight="false" outlineLevel="0" collapsed="false">
      <c r="B114" s="244" t="s">
        <v>752</v>
      </c>
      <c r="C114" s="244" t="s">
        <v>752</v>
      </c>
      <c r="D114" s="244" t="s">
        <v>752</v>
      </c>
      <c r="E114" s="244" t="s">
        <v>752</v>
      </c>
      <c r="F114" s="245" t="n">
        <v>1000</v>
      </c>
    </row>
    <row r="117" customFormat="false" ht="12.75" hidden="false" customHeight="false" outlineLevel="0" collapsed="false">
      <c r="B117" s="246" t="s">
        <v>1689</v>
      </c>
      <c r="C117" s="166" t="n">
        <v>0</v>
      </c>
      <c r="D117" s="201"/>
    </row>
    <row r="118" customFormat="false" ht="12.75" hidden="false" customHeight="false" outlineLevel="0" collapsed="false">
      <c r="B118" s="246"/>
      <c r="C118" s="166"/>
      <c r="D118" s="201"/>
    </row>
    <row r="119" customFormat="false" ht="15" hidden="false" customHeight="false" outlineLevel="0" collapsed="false">
      <c r="B119" s="109" t="s">
        <v>923</v>
      </c>
      <c r="C119" s="167"/>
      <c r="D119" s="201"/>
    </row>
    <row r="120" customFormat="false" ht="15.75" hidden="false" customHeight="false" outlineLevel="0" collapsed="false">
      <c r="B120" s="149" t="s">
        <v>924</v>
      </c>
      <c r="C120" s="150" t="s">
        <v>1172</v>
      </c>
    </row>
    <row r="121" customFormat="false" ht="15" hidden="false" customHeight="false" outlineLevel="0" collapsed="false">
      <c r="B121" s="247" t="s">
        <v>1690</v>
      </c>
      <c r="C121" s="248" t="n">
        <v>1</v>
      </c>
    </row>
    <row r="122" customFormat="false" ht="12.75" hidden="false" customHeight="false" outlineLevel="0" collapsed="false">
      <c r="C122" s="79"/>
    </row>
    <row r="123" customFormat="false" ht="12.75" hidden="false" customHeight="false" outlineLevel="0" collapsed="false">
      <c r="C123" s="79"/>
    </row>
    <row r="124" customFormat="false" ht="15.75" hidden="false" customHeight="false" outlineLevel="0" collapsed="false">
      <c r="B124" s="149" t="s">
        <v>1348</v>
      </c>
      <c r="C124" s="150" t="s">
        <v>1172</v>
      </c>
    </row>
    <row r="125" customFormat="false" ht="15" hidden="false" customHeight="false" outlineLevel="0" collapsed="false">
      <c r="B125" s="247" t="s">
        <v>1690</v>
      </c>
      <c r="C125" s="248" t="n">
        <v>1</v>
      </c>
    </row>
    <row r="126" customFormat="false" ht="12.75" hidden="false" customHeight="false" outlineLevel="0" collapsed="false">
      <c r="C126" s="79"/>
    </row>
    <row r="127" customFormat="false" ht="12.75" hidden="false" customHeight="false" outlineLevel="0" collapsed="false">
      <c r="C127" s="79"/>
    </row>
    <row r="128" customFormat="false" ht="15.75" hidden="false" customHeight="false" outlineLevel="0" collapsed="false">
      <c r="B128" s="111" t="s">
        <v>1162</v>
      </c>
      <c r="C128" s="150" t="s">
        <v>1174</v>
      </c>
    </row>
    <row r="129" customFormat="false" ht="15" hidden="false" customHeight="false" outlineLevel="0" collapsed="false">
      <c r="B129" s="247" t="s">
        <v>1690</v>
      </c>
      <c r="C129" s="249" t="n">
        <v>2376810</v>
      </c>
    </row>
    <row r="130" customFormat="false" ht="15.75" hidden="false" customHeight="false" outlineLevel="0" collapsed="false">
      <c r="B130" s="250"/>
      <c r="C130" s="115" t="n">
        <f aca="false">SUM(C129)</f>
        <v>2376810</v>
      </c>
    </row>
    <row r="131" customFormat="false" ht="15" hidden="false" customHeight="false" outlineLevel="0" collapsed="false">
      <c r="B131" s="250"/>
      <c r="C131" s="251"/>
    </row>
    <row r="132" customFormat="false" ht="12.75" hidden="false" customHeight="false" outlineLevel="0" collapsed="false">
      <c r="C132" s="79"/>
    </row>
    <row r="133" customFormat="false" ht="15.75" hidden="false" customHeight="false" outlineLevel="0" collapsed="false">
      <c r="B133" s="111" t="s">
        <v>1164</v>
      </c>
      <c r="C133" s="150" t="s">
        <v>1174</v>
      </c>
    </row>
    <row r="134" customFormat="false" ht="15" hidden="false" customHeight="false" outlineLevel="0" collapsed="false">
      <c r="B134" s="247" t="s">
        <v>1690</v>
      </c>
      <c r="C134" s="249" t="n">
        <v>2390033.35</v>
      </c>
    </row>
    <row r="135" customFormat="false" ht="15.75" hidden="false" customHeight="false" outlineLevel="0" collapsed="false">
      <c r="C135" s="115" t="n">
        <f aca="false">SUM(C134)</f>
        <v>2390033.35</v>
      </c>
    </row>
    <row r="136" customFormat="false" ht="12.75" hidden="false" customHeight="false" outlineLevel="0" collapsed="false">
      <c r="C136" s="79"/>
    </row>
    <row r="138" customFormat="false" ht="15.75" hidden="false" customHeight="false" outlineLevel="0" collapsed="false">
      <c r="B138" s="107" t="s">
        <v>1349</v>
      </c>
      <c r="C138" s="115" t="n">
        <f aca="false">+C135-C130</f>
        <v>13223.3500000001</v>
      </c>
    </row>
  </sheetData>
  <mergeCells count="3">
    <mergeCell ref="B1:E1"/>
    <mergeCell ref="C3:C7"/>
    <mergeCell ref="D3:D7"/>
  </mergeCells>
  <conditionalFormatting sqref="B108">
    <cfRule type="expression" priority="2" aboveAverage="0" equalAverage="0" bottom="0" percent="0" rank="0" text="" dxfId="296">
      <formula>$A66139="Total"</formula>
    </cfRule>
  </conditionalFormatting>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59</v>
      </c>
      <c r="C1" s="63"/>
      <c r="D1" s="63"/>
      <c r="E1" s="63"/>
    </row>
    <row r="2" customFormat="false" ht="13.5" hidden="false" customHeight="false" outlineLevel="0" collapsed="false"/>
    <row r="3" s="8" customFormat="true" ht="15.75" hidden="false" customHeight="true" outlineLevel="0" collapsed="false">
      <c r="B3" s="66" t="s">
        <v>1691</v>
      </c>
      <c r="C3" s="252"/>
      <c r="D3" s="68"/>
      <c r="F3" s="69"/>
      <c r="G3" s="69"/>
      <c r="H3" s="69"/>
    </row>
    <row r="4" s="8" customFormat="true" ht="15.75" hidden="false" customHeight="true" outlineLevel="0" collapsed="false">
      <c r="B4" s="72" t="s">
        <v>1692</v>
      </c>
      <c r="C4" s="252"/>
      <c r="D4" s="68"/>
      <c r="F4" s="69"/>
      <c r="G4" s="69"/>
      <c r="H4" s="69"/>
    </row>
    <row r="5" s="8" customFormat="true" ht="15.75" hidden="false" customHeight="true" outlineLevel="0" collapsed="false">
      <c r="B5" s="71" t="s">
        <v>194</v>
      </c>
      <c r="C5" s="252"/>
      <c r="D5" s="68"/>
      <c r="F5" s="69"/>
      <c r="G5" s="69"/>
      <c r="H5" s="69"/>
    </row>
    <row r="6" s="8" customFormat="true" ht="15.75" hidden="false" customHeight="true" outlineLevel="0" collapsed="false">
      <c r="B6" s="71" t="s">
        <v>1421</v>
      </c>
      <c r="C6" s="252"/>
      <c r="D6" s="68"/>
      <c r="F6" s="69"/>
      <c r="G6" s="69"/>
      <c r="H6" s="69"/>
    </row>
    <row r="7" s="8" customFormat="true" ht="15.75" hidden="false" customHeight="true" outlineLevel="0" collapsed="false">
      <c r="B7" s="73" t="s">
        <v>1693</v>
      </c>
      <c r="C7" s="252"/>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229</v>
      </c>
      <c r="C16" s="194" t="s">
        <v>210</v>
      </c>
      <c r="D16" s="1" t="s">
        <v>230</v>
      </c>
      <c r="E16" s="1" t="s">
        <v>231</v>
      </c>
      <c r="F16" s="64" t="n">
        <v>1340000</v>
      </c>
      <c r="G16" s="64" t="n">
        <v>9952.18</v>
      </c>
      <c r="H16" s="64" t="n">
        <v>8.98</v>
      </c>
    </row>
    <row r="17" customFormat="false" ht="12.75" hidden="false" customHeight="false" outlineLevel="0" collapsed="false">
      <c r="B17" s="1" t="s">
        <v>483</v>
      </c>
      <c r="C17" s="194" t="s">
        <v>210</v>
      </c>
      <c r="D17" s="1" t="s">
        <v>217</v>
      </c>
      <c r="E17" s="1" t="s">
        <v>484</v>
      </c>
      <c r="F17" s="64" t="n">
        <v>449500</v>
      </c>
      <c r="G17" s="64" t="n">
        <v>7711.62</v>
      </c>
      <c r="H17" s="64" t="n">
        <v>6.96</v>
      </c>
    </row>
    <row r="18" customFormat="false" ht="12.75" hidden="false" customHeight="false" outlineLevel="0" collapsed="false">
      <c r="B18" s="1" t="s">
        <v>387</v>
      </c>
      <c r="C18" s="194" t="s">
        <v>210</v>
      </c>
      <c r="D18" s="1" t="s">
        <v>230</v>
      </c>
      <c r="E18" s="1" t="s">
        <v>388</v>
      </c>
      <c r="F18" s="64" t="n">
        <v>503000</v>
      </c>
      <c r="G18" s="64" t="n">
        <v>7174.04</v>
      </c>
      <c r="H18" s="64" t="n">
        <v>6.47</v>
      </c>
    </row>
    <row r="19" customFormat="false" ht="12.75" hidden="false" customHeight="false" outlineLevel="0" collapsed="false">
      <c r="B19" s="1" t="s">
        <v>209</v>
      </c>
      <c r="C19" s="194" t="s">
        <v>210</v>
      </c>
      <c r="D19" s="1" t="s">
        <v>211</v>
      </c>
      <c r="E19" s="1" t="s">
        <v>212</v>
      </c>
      <c r="F19" s="64" t="n">
        <v>302000</v>
      </c>
      <c r="G19" s="64" t="n">
        <v>7125.84</v>
      </c>
      <c r="H19" s="64" t="n">
        <v>6.43</v>
      </c>
    </row>
    <row r="20" customFormat="false" ht="12.75" hidden="false" customHeight="false" outlineLevel="0" collapsed="false">
      <c r="B20" s="1" t="s">
        <v>1181</v>
      </c>
      <c r="C20" s="194" t="s">
        <v>210</v>
      </c>
      <c r="D20" s="1" t="s">
        <v>230</v>
      </c>
      <c r="E20" s="1" t="s">
        <v>1182</v>
      </c>
      <c r="F20" s="64" t="n">
        <v>1230000</v>
      </c>
      <c r="G20" s="64" t="n">
        <v>5943.36</v>
      </c>
      <c r="H20" s="64" t="n">
        <v>5.36</v>
      </c>
    </row>
    <row r="21" customFormat="false" ht="12.75" hidden="false" customHeight="false" outlineLevel="0" collapsed="false">
      <c r="B21" s="1" t="s">
        <v>216</v>
      </c>
      <c r="C21" s="194" t="s">
        <v>210</v>
      </c>
      <c r="D21" s="1" t="s">
        <v>217</v>
      </c>
      <c r="E21" s="1" t="s">
        <v>218</v>
      </c>
      <c r="F21" s="64" t="n">
        <v>130000</v>
      </c>
      <c r="G21" s="64" t="n">
        <v>4620.46</v>
      </c>
      <c r="H21" s="64" t="n">
        <v>4.17</v>
      </c>
    </row>
    <row r="22" customFormat="false" ht="12.75" hidden="false" customHeight="false" outlineLevel="0" collapsed="false">
      <c r="B22" s="1" t="s">
        <v>289</v>
      </c>
      <c r="C22" s="194" t="s">
        <v>210</v>
      </c>
      <c r="D22" s="1" t="s">
        <v>230</v>
      </c>
      <c r="E22" s="1" t="s">
        <v>290</v>
      </c>
      <c r="F22" s="64" t="n">
        <v>605000</v>
      </c>
      <c r="G22" s="64" t="n">
        <v>4491.52</v>
      </c>
      <c r="H22" s="64" t="n">
        <v>4.05</v>
      </c>
    </row>
    <row r="23" customFormat="false" ht="12.75" hidden="false" customHeight="false" outlineLevel="0" collapsed="false">
      <c r="B23" s="1" t="s">
        <v>433</v>
      </c>
      <c r="C23" s="194" t="s">
        <v>210</v>
      </c>
      <c r="D23" s="1" t="s">
        <v>413</v>
      </c>
      <c r="E23" s="1" t="s">
        <v>434</v>
      </c>
      <c r="F23" s="64" t="n">
        <v>550000</v>
      </c>
      <c r="G23" s="64" t="n">
        <v>3775.75</v>
      </c>
      <c r="H23" s="64" t="n">
        <v>3.41</v>
      </c>
    </row>
    <row r="24" customFormat="false" ht="12.75" hidden="false" customHeight="false" outlineLevel="0" collapsed="false">
      <c r="B24" s="1" t="s">
        <v>405</v>
      </c>
      <c r="C24" s="194" t="s">
        <v>210</v>
      </c>
      <c r="D24" s="1" t="s">
        <v>406</v>
      </c>
      <c r="E24" s="1" t="s">
        <v>407</v>
      </c>
      <c r="F24" s="64" t="n">
        <v>199000</v>
      </c>
      <c r="G24" s="64" t="n">
        <v>3615.33</v>
      </c>
      <c r="H24" s="64" t="n">
        <v>3.26</v>
      </c>
    </row>
    <row r="25" customFormat="false" ht="12.75" hidden="false" customHeight="false" outlineLevel="0" collapsed="false">
      <c r="B25" s="1" t="s">
        <v>1435</v>
      </c>
      <c r="C25" s="194" t="s">
        <v>210</v>
      </c>
      <c r="D25" s="1" t="s">
        <v>217</v>
      </c>
      <c r="E25" s="1" t="s">
        <v>1436</v>
      </c>
      <c r="F25" s="64" t="n">
        <v>400000</v>
      </c>
      <c r="G25" s="64" t="n">
        <v>2223.2</v>
      </c>
      <c r="H25" s="64" t="n">
        <v>2.01</v>
      </c>
    </row>
    <row r="26" customFormat="false" ht="12.75" hidden="false" customHeight="false" outlineLevel="0" collapsed="false">
      <c r="B26" s="1" t="s">
        <v>1209</v>
      </c>
      <c r="C26" s="194" t="s">
        <v>210</v>
      </c>
      <c r="D26" s="1" t="s">
        <v>230</v>
      </c>
      <c r="E26" s="1" t="s">
        <v>1210</v>
      </c>
      <c r="F26" s="64" t="n">
        <v>120000</v>
      </c>
      <c r="G26" s="64" t="n">
        <v>2211.3</v>
      </c>
      <c r="H26" s="64" t="n">
        <v>1.99</v>
      </c>
    </row>
    <row r="27" customFormat="false" ht="12.75" hidden="false" customHeight="false" outlineLevel="0" collapsed="false">
      <c r="B27" s="1" t="s">
        <v>213</v>
      </c>
      <c r="C27" s="194" t="s">
        <v>210</v>
      </c>
      <c r="D27" s="1" t="s">
        <v>214</v>
      </c>
      <c r="E27" s="1" t="s">
        <v>215</v>
      </c>
      <c r="F27" s="64" t="n">
        <v>90000</v>
      </c>
      <c r="G27" s="64" t="n">
        <v>2128.05</v>
      </c>
      <c r="H27" s="64" t="n">
        <v>1.92</v>
      </c>
    </row>
    <row r="28" customFormat="false" ht="12.75" hidden="false" customHeight="false" outlineLevel="0" collapsed="false">
      <c r="B28" s="1" t="s">
        <v>247</v>
      </c>
      <c r="C28" s="194" t="s">
        <v>210</v>
      </c>
      <c r="D28" s="1" t="s">
        <v>248</v>
      </c>
      <c r="E28" s="1" t="s">
        <v>249</v>
      </c>
      <c r="F28" s="64" t="n">
        <v>250000</v>
      </c>
      <c r="G28" s="64" t="n">
        <v>2109.75</v>
      </c>
      <c r="H28" s="64" t="n">
        <v>1.9</v>
      </c>
    </row>
    <row r="29" customFormat="false" ht="12.75" hidden="false" customHeight="false" outlineLevel="0" collapsed="false">
      <c r="B29" s="1" t="s">
        <v>232</v>
      </c>
      <c r="C29" s="194" t="s">
        <v>210</v>
      </c>
      <c r="D29" s="1" t="s">
        <v>233</v>
      </c>
      <c r="E29" s="1" t="s">
        <v>234</v>
      </c>
      <c r="F29" s="64" t="n">
        <v>170000</v>
      </c>
      <c r="G29" s="64" t="n">
        <v>2075.28</v>
      </c>
      <c r="H29" s="64" t="n">
        <v>1.87</v>
      </c>
    </row>
    <row r="30" customFormat="false" ht="12.75" hidden="false" customHeight="false" outlineLevel="0" collapsed="false">
      <c r="B30" s="1" t="s">
        <v>338</v>
      </c>
      <c r="C30" s="194" t="s">
        <v>210</v>
      </c>
      <c r="D30" s="1" t="s">
        <v>239</v>
      </c>
      <c r="E30" s="1" t="s">
        <v>339</v>
      </c>
      <c r="F30" s="64" t="n">
        <v>126000</v>
      </c>
      <c r="G30" s="64" t="n">
        <v>2014.11</v>
      </c>
      <c r="H30" s="64" t="n">
        <v>1.82</v>
      </c>
    </row>
    <row r="31" customFormat="false" ht="12.75" hidden="false" customHeight="false" outlineLevel="0" collapsed="false">
      <c r="B31" s="1" t="s">
        <v>266</v>
      </c>
      <c r="C31" s="194" t="s">
        <v>210</v>
      </c>
      <c r="D31" s="1" t="s">
        <v>267</v>
      </c>
      <c r="E31" s="1" t="s">
        <v>268</v>
      </c>
      <c r="F31" s="64" t="n">
        <v>900000</v>
      </c>
      <c r="G31" s="64" t="n">
        <v>2007.45</v>
      </c>
      <c r="H31" s="64" t="n">
        <v>1.81</v>
      </c>
    </row>
    <row r="32" customFormat="false" ht="12.75" hidden="false" customHeight="false" outlineLevel="0" collapsed="false">
      <c r="B32" s="1" t="s">
        <v>1184</v>
      </c>
      <c r="C32" s="194" t="s">
        <v>210</v>
      </c>
      <c r="D32" s="1" t="s">
        <v>248</v>
      </c>
      <c r="E32" s="1" t="s">
        <v>1185</v>
      </c>
      <c r="F32" s="64" t="n">
        <v>203000</v>
      </c>
      <c r="G32" s="64" t="n">
        <v>1877.85</v>
      </c>
      <c r="H32" s="64" t="n">
        <v>1.69</v>
      </c>
    </row>
    <row r="33" customFormat="false" ht="12.75" hidden="false" customHeight="false" outlineLevel="0" collapsed="false">
      <c r="B33" s="1" t="s">
        <v>1694</v>
      </c>
      <c r="C33" s="194" t="s">
        <v>210</v>
      </c>
      <c r="D33" s="1" t="s">
        <v>336</v>
      </c>
      <c r="E33" s="1" t="s">
        <v>1695</v>
      </c>
      <c r="F33" s="64" t="n">
        <v>4500</v>
      </c>
      <c r="G33" s="64" t="n">
        <v>1842.79</v>
      </c>
      <c r="H33" s="64" t="n">
        <v>1.66</v>
      </c>
    </row>
    <row r="34" customFormat="false" ht="12.75" hidden="false" customHeight="false" outlineLevel="0" collapsed="false">
      <c r="B34" s="1" t="s">
        <v>291</v>
      </c>
      <c r="C34" s="194" t="s">
        <v>210</v>
      </c>
      <c r="D34" s="1" t="s">
        <v>222</v>
      </c>
      <c r="E34" s="1" t="s">
        <v>292</v>
      </c>
      <c r="F34" s="64" t="n">
        <v>320000</v>
      </c>
      <c r="G34" s="64" t="n">
        <v>1802.72</v>
      </c>
      <c r="H34" s="64" t="n">
        <v>1.63</v>
      </c>
    </row>
    <row r="35" customFormat="false" ht="12.75" hidden="false" customHeight="false" outlineLevel="0" collapsed="false">
      <c r="B35" s="1" t="s">
        <v>238</v>
      </c>
      <c r="C35" s="194" t="s">
        <v>210</v>
      </c>
      <c r="D35" s="1" t="s">
        <v>239</v>
      </c>
      <c r="E35" s="1" t="s">
        <v>240</v>
      </c>
      <c r="F35" s="64" t="n">
        <v>24000</v>
      </c>
      <c r="G35" s="64" t="n">
        <v>1576.3</v>
      </c>
      <c r="H35" s="64" t="n">
        <v>1.42</v>
      </c>
    </row>
    <row r="36" customFormat="false" ht="12.75" hidden="false" customHeight="false" outlineLevel="0" collapsed="false">
      <c r="B36" s="1" t="s">
        <v>1219</v>
      </c>
      <c r="C36" s="194" t="s">
        <v>210</v>
      </c>
      <c r="D36" s="1" t="s">
        <v>374</v>
      </c>
      <c r="E36" s="1" t="s">
        <v>1220</v>
      </c>
      <c r="F36" s="64" t="n">
        <v>65000</v>
      </c>
      <c r="G36" s="64" t="n">
        <v>1543.65</v>
      </c>
      <c r="H36" s="64" t="n">
        <v>1.39</v>
      </c>
    </row>
    <row r="37" customFormat="false" ht="12.75" hidden="false" customHeight="false" outlineLevel="0" collapsed="false">
      <c r="B37" s="1" t="s">
        <v>224</v>
      </c>
      <c r="C37" s="194" t="s">
        <v>210</v>
      </c>
      <c r="D37" s="1" t="s">
        <v>222</v>
      </c>
      <c r="E37" s="1" t="s">
        <v>225</v>
      </c>
      <c r="F37" s="64" t="n">
        <v>70000</v>
      </c>
      <c r="G37" s="64" t="n">
        <v>1520.47</v>
      </c>
      <c r="H37" s="64" t="n">
        <v>1.37</v>
      </c>
    </row>
    <row r="38" customFormat="false" ht="12.75" hidden="false" customHeight="false" outlineLevel="0" collapsed="false">
      <c r="B38" s="1" t="s">
        <v>259</v>
      </c>
      <c r="C38" s="194" t="s">
        <v>210</v>
      </c>
      <c r="D38" s="1" t="s">
        <v>217</v>
      </c>
      <c r="E38" s="1" t="s">
        <v>260</v>
      </c>
      <c r="F38" s="64" t="n">
        <v>100000</v>
      </c>
      <c r="G38" s="64" t="n">
        <v>1410</v>
      </c>
      <c r="H38" s="64" t="n">
        <v>1.27</v>
      </c>
    </row>
    <row r="39" customFormat="false" ht="12.75" hidden="false" customHeight="false" outlineLevel="0" collapsed="false">
      <c r="B39" s="1" t="s">
        <v>1186</v>
      </c>
      <c r="C39" s="194" t="s">
        <v>210</v>
      </c>
      <c r="D39" s="1" t="s">
        <v>267</v>
      </c>
      <c r="E39" s="1" t="s">
        <v>1187</v>
      </c>
      <c r="F39" s="64" t="n">
        <v>650000</v>
      </c>
      <c r="G39" s="64" t="n">
        <v>1359.48</v>
      </c>
      <c r="H39" s="64" t="n">
        <v>1.23</v>
      </c>
    </row>
    <row r="40" customFormat="false" ht="12.75" hidden="false" customHeight="false" outlineLevel="0" collapsed="false">
      <c r="B40" s="1" t="s">
        <v>1195</v>
      </c>
      <c r="C40" s="194" t="s">
        <v>210</v>
      </c>
      <c r="D40" s="1" t="s">
        <v>374</v>
      </c>
      <c r="E40" s="1" t="s">
        <v>1196</v>
      </c>
      <c r="F40" s="64" t="n">
        <v>137000</v>
      </c>
      <c r="G40" s="64" t="n">
        <v>1311.43</v>
      </c>
      <c r="H40" s="64" t="n">
        <v>1.18</v>
      </c>
    </row>
    <row r="41" customFormat="false" ht="12.75" hidden="false" customHeight="false" outlineLevel="0" collapsed="false">
      <c r="B41" s="1" t="s">
        <v>453</v>
      </c>
      <c r="C41" s="194" t="s">
        <v>210</v>
      </c>
      <c r="D41" s="1" t="s">
        <v>230</v>
      </c>
      <c r="E41" s="1" t="s">
        <v>454</v>
      </c>
      <c r="F41" s="64" t="n">
        <v>1200000</v>
      </c>
      <c r="G41" s="64" t="n">
        <v>1278.6</v>
      </c>
      <c r="H41" s="64" t="n">
        <v>1.15</v>
      </c>
    </row>
    <row r="42" customFormat="false" ht="12.75" hidden="false" customHeight="false" outlineLevel="0" collapsed="false">
      <c r="B42" s="1" t="s">
        <v>459</v>
      </c>
      <c r="C42" s="194" t="s">
        <v>210</v>
      </c>
      <c r="D42" s="1" t="s">
        <v>245</v>
      </c>
      <c r="E42" s="1" t="s">
        <v>460</v>
      </c>
      <c r="F42" s="64" t="n">
        <v>120000</v>
      </c>
      <c r="G42" s="64" t="n">
        <v>1272.18</v>
      </c>
      <c r="H42" s="64" t="n">
        <v>1.15</v>
      </c>
    </row>
    <row r="43" customFormat="false" ht="12.75" hidden="false" customHeight="false" outlineLevel="0" collapsed="false">
      <c r="B43" s="1" t="s">
        <v>345</v>
      </c>
      <c r="C43" s="194" t="s">
        <v>210</v>
      </c>
      <c r="D43" s="1" t="s">
        <v>245</v>
      </c>
      <c r="E43" s="1" t="s">
        <v>346</v>
      </c>
      <c r="F43" s="64" t="n">
        <v>100000</v>
      </c>
      <c r="G43" s="64" t="n">
        <v>1263.8</v>
      </c>
      <c r="H43" s="64" t="n">
        <v>1.14</v>
      </c>
    </row>
    <row r="44" customFormat="false" ht="12.75" hidden="false" customHeight="false" outlineLevel="0" collapsed="false">
      <c r="B44" s="1" t="s">
        <v>1696</v>
      </c>
      <c r="C44" s="194" t="s">
        <v>210</v>
      </c>
      <c r="D44" s="1" t="s">
        <v>298</v>
      </c>
      <c r="E44" s="1" t="s">
        <v>1697</v>
      </c>
      <c r="F44" s="64" t="n">
        <v>28000</v>
      </c>
      <c r="G44" s="64" t="n">
        <v>1215.3</v>
      </c>
      <c r="H44" s="64" t="n">
        <v>1.1</v>
      </c>
    </row>
    <row r="45" customFormat="false" ht="12.75" hidden="false" customHeight="false" outlineLevel="0" collapsed="false">
      <c r="B45" s="1" t="s">
        <v>308</v>
      </c>
      <c r="C45" s="194" t="s">
        <v>210</v>
      </c>
      <c r="D45" s="1" t="s">
        <v>222</v>
      </c>
      <c r="E45" s="1" t="s">
        <v>309</v>
      </c>
      <c r="F45" s="64" t="n">
        <v>38000</v>
      </c>
      <c r="G45" s="64" t="n">
        <v>1206.37</v>
      </c>
      <c r="H45" s="64" t="n">
        <v>1.09</v>
      </c>
    </row>
    <row r="46" customFormat="false" ht="12.75" hidden="false" customHeight="false" outlineLevel="0" collapsed="false">
      <c r="B46" s="1" t="s">
        <v>1698</v>
      </c>
      <c r="C46" s="194" t="s">
        <v>210</v>
      </c>
      <c r="D46" s="1" t="s">
        <v>248</v>
      </c>
      <c r="E46" s="1" t="s">
        <v>1699</v>
      </c>
      <c r="F46" s="64" t="n">
        <v>74000</v>
      </c>
      <c r="G46" s="64" t="n">
        <v>1194.8</v>
      </c>
      <c r="H46" s="64" t="n">
        <v>1.08</v>
      </c>
    </row>
    <row r="47" customFormat="false" ht="12.75" hidden="false" customHeight="false" outlineLevel="0" collapsed="false">
      <c r="B47" s="1" t="s">
        <v>397</v>
      </c>
      <c r="C47" s="194" t="s">
        <v>210</v>
      </c>
      <c r="D47" s="1" t="s">
        <v>278</v>
      </c>
      <c r="E47" s="1" t="s">
        <v>398</v>
      </c>
      <c r="F47" s="64" t="n">
        <v>260000</v>
      </c>
      <c r="G47" s="64" t="n">
        <v>1180.53</v>
      </c>
      <c r="H47" s="64" t="n">
        <v>1.06</v>
      </c>
    </row>
    <row r="48" customFormat="false" ht="12.75" hidden="false" customHeight="false" outlineLevel="0" collapsed="false">
      <c r="B48" s="1" t="s">
        <v>221</v>
      </c>
      <c r="C48" s="194" t="s">
        <v>210</v>
      </c>
      <c r="D48" s="1" t="s">
        <v>222</v>
      </c>
      <c r="E48" s="1" t="s">
        <v>223</v>
      </c>
      <c r="F48" s="64" t="n">
        <v>540000</v>
      </c>
      <c r="G48" s="64" t="n">
        <v>1165.59</v>
      </c>
      <c r="H48" s="64" t="n">
        <v>1.05</v>
      </c>
    </row>
    <row r="49" customFormat="false" ht="12.75" hidden="false" customHeight="false" outlineLevel="0" collapsed="false">
      <c r="B49" s="1" t="s">
        <v>325</v>
      </c>
      <c r="C49" s="194" t="s">
        <v>210</v>
      </c>
      <c r="D49" s="1" t="s">
        <v>222</v>
      </c>
      <c r="E49" s="1" t="s">
        <v>326</v>
      </c>
      <c r="F49" s="64" t="n">
        <v>150000</v>
      </c>
      <c r="G49" s="64" t="n">
        <v>1151.93</v>
      </c>
      <c r="H49" s="64" t="n">
        <v>1.04</v>
      </c>
    </row>
    <row r="50" customFormat="false" ht="12.75" hidden="false" customHeight="false" outlineLevel="0" collapsed="false">
      <c r="B50" s="1" t="s">
        <v>335</v>
      </c>
      <c r="C50" s="194" t="s">
        <v>210</v>
      </c>
      <c r="D50" s="1" t="s">
        <v>336</v>
      </c>
      <c r="E50" s="1" t="s">
        <v>337</v>
      </c>
      <c r="F50" s="64" t="n">
        <v>47081</v>
      </c>
      <c r="G50" s="64" t="n">
        <v>1105.2</v>
      </c>
      <c r="H50" s="64" t="n">
        <v>1</v>
      </c>
    </row>
    <row r="51" customFormat="false" ht="12.75" hidden="false" customHeight="false" outlineLevel="0" collapsed="false">
      <c r="B51" s="1" t="s">
        <v>1668</v>
      </c>
      <c r="C51" s="194" t="s">
        <v>210</v>
      </c>
      <c r="D51" s="1" t="s">
        <v>217</v>
      </c>
      <c r="E51" s="1" t="s">
        <v>1669</v>
      </c>
      <c r="F51" s="64" t="n">
        <v>135000</v>
      </c>
      <c r="G51" s="64" t="n">
        <v>1103.29</v>
      </c>
      <c r="H51" s="64" t="n">
        <v>1</v>
      </c>
    </row>
    <row r="52" customFormat="false" ht="12.75" hidden="false" customHeight="false" outlineLevel="0" collapsed="false">
      <c r="B52" s="1" t="s">
        <v>1431</v>
      </c>
      <c r="C52" s="194" t="s">
        <v>210</v>
      </c>
      <c r="D52" s="1" t="s">
        <v>343</v>
      </c>
      <c r="E52" s="1" t="s">
        <v>1432</v>
      </c>
      <c r="F52" s="64" t="n">
        <v>28000</v>
      </c>
      <c r="G52" s="64" t="n">
        <v>1089.47</v>
      </c>
      <c r="H52" s="64" t="n">
        <v>0.98</v>
      </c>
    </row>
    <row r="53" customFormat="false" ht="12.75" hidden="false" customHeight="false" outlineLevel="0" collapsed="false">
      <c r="B53" s="1" t="s">
        <v>1190</v>
      </c>
      <c r="C53" s="194" t="s">
        <v>210</v>
      </c>
      <c r="D53" s="1" t="s">
        <v>267</v>
      </c>
      <c r="E53" s="1" t="s">
        <v>1191</v>
      </c>
      <c r="F53" s="64" t="n">
        <v>800000</v>
      </c>
      <c r="G53" s="64" t="n">
        <v>1068</v>
      </c>
      <c r="H53" s="64" t="n">
        <v>0.96</v>
      </c>
    </row>
    <row r="54" customFormat="false" ht="12.75" hidden="false" customHeight="false" outlineLevel="0" collapsed="false">
      <c r="B54" s="1" t="s">
        <v>274</v>
      </c>
      <c r="C54" s="194" t="s">
        <v>210</v>
      </c>
      <c r="D54" s="1" t="s">
        <v>275</v>
      </c>
      <c r="E54" s="1" t="s">
        <v>276</v>
      </c>
      <c r="F54" s="64" t="n">
        <v>290000</v>
      </c>
      <c r="G54" s="64" t="n">
        <v>1017.18</v>
      </c>
      <c r="H54" s="64" t="n">
        <v>0.92</v>
      </c>
    </row>
    <row r="55" customFormat="false" ht="12.75" hidden="false" customHeight="false" outlineLevel="0" collapsed="false">
      <c r="B55" s="1" t="s">
        <v>1700</v>
      </c>
      <c r="C55" s="194" t="s">
        <v>210</v>
      </c>
      <c r="D55" s="1" t="s">
        <v>379</v>
      </c>
      <c r="E55" s="1" t="s">
        <v>1701</v>
      </c>
      <c r="F55" s="64" t="n">
        <v>77000</v>
      </c>
      <c r="G55" s="64" t="n">
        <v>1015.05</v>
      </c>
      <c r="H55" s="64" t="n">
        <v>0.92</v>
      </c>
    </row>
    <row r="56" customFormat="false" ht="12.75" hidden="false" customHeight="false" outlineLevel="0" collapsed="false">
      <c r="B56" s="1" t="s">
        <v>219</v>
      </c>
      <c r="C56" s="194" t="s">
        <v>210</v>
      </c>
      <c r="D56" s="1" t="s">
        <v>217</v>
      </c>
      <c r="E56" s="1" t="s">
        <v>220</v>
      </c>
      <c r="F56" s="64" t="n">
        <v>90000</v>
      </c>
      <c r="G56" s="64" t="n">
        <v>1014.26</v>
      </c>
      <c r="H56" s="64" t="n">
        <v>0.91</v>
      </c>
    </row>
    <row r="57" customFormat="false" ht="12.75" hidden="false" customHeight="false" outlineLevel="0" collapsed="false">
      <c r="B57" s="1" t="s">
        <v>425</v>
      </c>
      <c r="C57" s="194" t="s">
        <v>210</v>
      </c>
      <c r="D57" s="1" t="s">
        <v>222</v>
      </c>
      <c r="E57" s="1" t="s">
        <v>426</v>
      </c>
      <c r="F57" s="64" t="n">
        <v>68000</v>
      </c>
      <c r="G57" s="64" t="n">
        <v>986.27</v>
      </c>
      <c r="H57" s="64" t="n">
        <v>0.89</v>
      </c>
    </row>
    <row r="58" customFormat="false" ht="12.75" hidden="false" customHeight="false" outlineLevel="0" collapsed="false">
      <c r="B58" s="1" t="s">
        <v>1370</v>
      </c>
      <c r="C58" s="194" t="s">
        <v>210</v>
      </c>
      <c r="D58" s="1" t="s">
        <v>248</v>
      </c>
      <c r="E58" s="1" t="s">
        <v>1371</v>
      </c>
      <c r="F58" s="64" t="n">
        <v>96000</v>
      </c>
      <c r="G58" s="64" t="n">
        <v>942.1</v>
      </c>
      <c r="H58" s="64" t="n">
        <v>0.85</v>
      </c>
    </row>
    <row r="59" customFormat="false" ht="12.75" hidden="false" customHeight="false" outlineLevel="0" collapsed="false">
      <c r="B59" s="1" t="s">
        <v>1577</v>
      </c>
      <c r="C59" s="194" t="s">
        <v>210</v>
      </c>
      <c r="D59" s="1" t="s">
        <v>248</v>
      </c>
      <c r="E59" s="1" t="s">
        <v>1578</v>
      </c>
      <c r="F59" s="64" t="n">
        <v>47689</v>
      </c>
      <c r="G59" s="64" t="n">
        <v>821.25</v>
      </c>
      <c r="H59" s="64" t="n">
        <v>0.74</v>
      </c>
    </row>
    <row r="60" customFormat="false" ht="12.75" hidden="false" customHeight="false" outlineLevel="0" collapsed="false">
      <c r="B60" s="1" t="s">
        <v>272</v>
      </c>
      <c r="C60" s="194" t="s">
        <v>210</v>
      </c>
      <c r="D60" s="1" t="s">
        <v>248</v>
      </c>
      <c r="E60" s="1" t="s">
        <v>273</v>
      </c>
      <c r="F60" s="64" t="n">
        <v>19200</v>
      </c>
      <c r="G60" s="64" t="n">
        <v>780.17</v>
      </c>
      <c r="H60" s="64" t="n">
        <v>0.7</v>
      </c>
    </row>
    <row r="61" customFormat="false" ht="12.75" hidden="false" customHeight="false" outlineLevel="0" collapsed="false">
      <c r="B61" s="1" t="s">
        <v>1207</v>
      </c>
      <c r="C61" s="194" t="s">
        <v>210</v>
      </c>
      <c r="D61" s="1" t="s">
        <v>281</v>
      </c>
      <c r="E61" s="1" t="s">
        <v>1208</v>
      </c>
      <c r="F61" s="64" t="n">
        <v>35000</v>
      </c>
      <c r="G61" s="64" t="n">
        <v>730.17</v>
      </c>
      <c r="H61" s="64" t="n">
        <v>0.66</v>
      </c>
    </row>
    <row r="62" customFormat="false" ht="12.75" hidden="false" customHeight="false" outlineLevel="0" collapsed="false">
      <c r="B62" s="1" t="s">
        <v>349</v>
      </c>
      <c r="C62" s="194" t="s">
        <v>210</v>
      </c>
      <c r="D62" s="1" t="s">
        <v>230</v>
      </c>
      <c r="E62" s="1" t="s">
        <v>350</v>
      </c>
      <c r="F62" s="64" t="n">
        <v>525000</v>
      </c>
      <c r="G62" s="64" t="n">
        <v>700.09</v>
      </c>
      <c r="H62" s="64" t="n">
        <v>0.63</v>
      </c>
    </row>
    <row r="63" customFormat="false" ht="12.75" hidden="false" customHeight="false" outlineLevel="0" collapsed="false">
      <c r="B63" s="1" t="s">
        <v>1702</v>
      </c>
      <c r="C63" s="194" t="s">
        <v>210</v>
      </c>
      <c r="D63" s="1" t="s">
        <v>230</v>
      </c>
      <c r="E63" s="1" t="s">
        <v>1703</v>
      </c>
      <c r="F63" s="64" t="n">
        <v>150000</v>
      </c>
      <c r="G63" s="64" t="n">
        <v>425.4</v>
      </c>
      <c r="H63" s="64" t="n">
        <v>0.38</v>
      </c>
    </row>
    <row r="64" customFormat="false" ht="12.75" hidden="false" customHeight="false" outlineLevel="0" collapsed="false">
      <c r="B64" s="1" t="s">
        <v>1704</v>
      </c>
      <c r="C64" s="194" t="s">
        <v>210</v>
      </c>
      <c r="D64" s="1" t="s">
        <v>262</v>
      </c>
      <c r="E64" s="1" t="s">
        <v>1705</v>
      </c>
      <c r="F64" s="64" t="n">
        <v>945000</v>
      </c>
      <c r="G64" s="64" t="n">
        <v>19.85</v>
      </c>
      <c r="H64" s="64" t="n">
        <v>0.02</v>
      </c>
    </row>
    <row r="65" customFormat="false" ht="12.75" hidden="false" customHeight="false" outlineLevel="0" collapsed="false">
      <c r="B65" s="256" t="s">
        <v>1231</v>
      </c>
      <c r="C65" s="194"/>
      <c r="G65" s="257" t="n">
        <f aca="false">SUM(G16:G64)</f>
        <v>107170.78</v>
      </c>
      <c r="H65" s="257" t="n">
        <f aca="false">SUM(H16:H64)</f>
        <v>96.67</v>
      </c>
    </row>
    <row r="66" s="8" customFormat="true" ht="12.75" hidden="false" customHeight="false" outlineLevel="0" collapsed="false">
      <c r="B66" s="258" t="s">
        <v>1372</v>
      </c>
      <c r="C66" s="259"/>
      <c r="F66" s="69"/>
      <c r="G66" s="260"/>
      <c r="H66" s="260"/>
    </row>
    <row r="67" s="8" customFormat="true" ht="12.75" hidden="false" customHeight="false" outlineLevel="0" collapsed="false">
      <c r="B67" s="258" t="s">
        <v>1373</v>
      </c>
      <c r="C67" s="259"/>
      <c r="F67" s="69"/>
      <c r="G67" s="260"/>
      <c r="H67" s="260"/>
    </row>
    <row r="68" customFormat="false" ht="12.75" hidden="false" customHeight="false" outlineLevel="0" collapsed="false">
      <c r="B68" s="1" t="s">
        <v>1374</v>
      </c>
      <c r="C68" s="194" t="s">
        <v>210</v>
      </c>
      <c r="D68" s="1" t="s">
        <v>267</v>
      </c>
      <c r="E68" s="1" t="s">
        <v>1375</v>
      </c>
      <c r="F68" s="64" t="n">
        <v>599500</v>
      </c>
      <c r="G68" s="64" t="n">
        <v>773.36</v>
      </c>
      <c r="H68" s="64" t="n">
        <v>0.7</v>
      </c>
    </row>
    <row r="69" s="8" customFormat="true" ht="12.75" hidden="false" customHeight="false" outlineLevel="0" collapsed="false">
      <c r="B69" s="258" t="s">
        <v>1236</v>
      </c>
      <c r="C69" s="259"/>
      <c r="F69" s="69"/>
      <c r="G69" s="260" t="n">
        <f aca="false">SUM(G68)</f>
        <v>773.36</v>
      </c>
      <c r="H69" s="260" t="n">
        <f aca="false">SUM(H68)</f>
        <v>0.7</v>
      </c>
    </row>
    <row r="70" s="8" customFormat="true" ht="12.75" hidden="false" customHeight="false" outlineLevel="0" collapsed="false">
      <c r="B70" s="258" t="s">
        <v>1237</v>
      </c>
      <c r="C70" s="259"/>
      <c r="F70" s="69"/>
      <c r="G70" s="260" t="n">
        <f aca="false">+G65+G69</f>
        <v>107944.14</v>
      </c>
      <c r="H70" s="260" t="n">
        <f aca="false">+H65+H69</f>
        <v>97.37</v>
      </c>
    </row>
    <row r="71" customFormat="false" ht="12.75" hidden="false" customHeight="false" outlineLevel="0" collapsed="false">
      <c r="B71" s="3" t="s">
        <v>1706</v>
      </c>
      <c r="C71" s="261"/>
      <c r="D71" s="3"/>
      <c r="E71" s="3"/>
      <c r="F71" s="257"/>
      <c r="G71" s="257" t="n">
        <v>3380.19</v>
      </c>
      <c r="H71" s="257" t="n">
        <v>3.05</v>
      </c>
    </row>
    <row r="72" customFormat="false" ht="12.75" hidden="false" customHeight="false" outlineLevel="0" collapsed="false">
      <c r="B72" s="3" t="s">
        <v>744</v>
      </c>
      <c r="C72" s="261"/>
      <c r="D72" s="3"/>
      <c r="E72" s="3"/>
      <c r="F72" s="257"/>
      <c r="G72" s="257" t="n">
        <v>111324.33</v>
      </c>
      <c r="H72" s="257" t="n">
        <v>100.41</v>
      </c>
    </row>
    <row r="73" customFormat="false" ht="12.75" hidden="false" customHeight="false" outlineLevel="0" collapsed="false">
      <c r="B73" s="3" t="s">
        <v>745</v>
      </c>
      <c r="C73" s="261"/>
      <c r="D73" s="3"/>
      <c r="E73" s="3"/>
      <c r="F73" s="257"/>
      <c r="G73" s="257" t="n">
        <v>-451.507946890005</v>
      </c>
      <c r="H73" s="257" t="n">
        <v>-0.409999999999997</v>
      </c>
    </row>
    <row r="74" customFormat="false" ht="12.75" hidden="false" customHeight="false" outlineLevel="0" collapsed="false">
      <c r="B74" s="3" t="s">
        <v>746</v>
      </c>
      <c r="C74" s="261"/>
      <c r="D74" s="3"/>
      <c r="E74" s="3"/>
      <c r="F74" s="257"/>
      <c r="G74" s="257" t="n">
        <v>110872.82205311</v>
      </c>
      <c r="H74" s="257" t="n">
        <v>100</v>
      </c>
    </row>
    <row r="75" customFormat="false" ht="12.75" hidden="false" customHeight="false" outlineLevel="0" collapsed="false">
      <c r="B75" s="1" t="s">
        <v>747</v>
      </c>
    </row>
    <row r="76" customFormat="false" ht="12.75" hidden="false" customHeight="false" outlineLevel="0" collapsed="false">
      <c r="B76" s="1" t="s">
        <v>748</v>
      </c>
    </row>
    <row r="77" customFormat="false" ht="12.75" hidden="false" customHeight="false" outlineLevel="0" collapsed="false">
      <c r="B77" s="1" t="s">
        <v>749</v>
      </c>
      <c r="C77" s="88" t="n">
        <v>44620</v>
      </c>
    </row>
    <row r="78" customFormat="false" ht="25.5" hidden="false" customHeight="false" outlineLevel="0" collapsed="false">
      <c r="B78" s="262" t="s">
        <v>751</v>
      </c>
      <c r="C78" s="65" t="s">
        <v>752</v>
      </c>
    </row>
    <row r="79" customFormat="false" ht="12.75" hidden="false" customHeight="false" outlineLevel="0" collapsed="false">
      <c r="B79" s="3"/>
    </row>
    <row r="80" customFormat="false" ht="12.75" hidden="false" customHeight="false" outlineLevel="0" collapsed="false">
      <c r="B80" s="3" t="s">
        <v>753</v>
      </c>
    </row>
    <row r="81" customFormat="false" ht="12.75" hidden="false" customHeight="false" outlineLevel="0" collapsed="false">
      <c r="B81" s="3" t="s">
        <v>754</v>
      </c>
    </row>
    <row r="82" customFormat="false" ht="12.75" hidden="false" customHeight="false" outlineLevel="0" collapsed="false">
      <c r="B82" s="3" t="s">
        <v>755</v>
      </c>
    </row>
    <row r="83" customFormat="false" ht="12.75" hidden="false" customHeight="false" outlineLevel="0" collapsed="false">
      <c r="B83" s="3" t="s">
        <v>1707</v>
      </c>
      <c r="C83" s="261"/>
    </row>
    <row r="84" customFormat="false" ht="12.75" hidden="false" customHeight="false" outlineLevel="0" collapsed="false">
      <c r="B84" s="3" t="s">
        <v>1708</v>
      </c>
      <c r="C84" s="261"/>
    </row>
    <row r="85" customFormat="false" ht="12.75" hidden="false" customHeight="false" outlineLevel="0" collapsed="false">
      <c r="B85" s="3" t="s">
        <v>1709</v>
      </c>
      <c r="C85" s="261"/>
    </row>
    <row r="86" customFormat="false" ht="12.75" hidden="false" customHeight="false" outlineLevel="0" collapsed="false">
      <c r="B86" s="3" t="s">
        <v>1710</v>
      </c>
      <c r="C86" s="261"/>
    </row>
    <row r="87" customFormat="false" ht="12.75" hidden="false" customHeight="false" outlineLevel="0" collapsed="false">
      <c r="B87" s="3" t="s">
        <v>1711</v>
      </c>
      <c r="C87" s="261"/>
    </row>
    <row r="88" customFormat="false" ht="12.75" hidden="false" customHeight="false" outlineLevel="0" collapsed="false">
      <c r="B88" s="3" t="s">
        <v>1712</v>
      </c>
      <c r="C88" s="261"/>
    </row>
    <row r="89" customFormat="false" ht="12.75" hidden="false" customHeight="false" outlineLevel="0" collapsed="false">
      <c r="B89" s="3" t="s">
        <v>1713</v>
      </c>
      <c r="C89" s="261"/>
    </row>
    <row r="90" customFormat="false" ht="12.75" hidden="false" customHeight="false" outlineLevel="0" collapsed="false">
      <c r="B90" s="3" t="s">
        <v>1714</v>
      </c>
      <c r="C90" s="261"/>
    </row>
    <row r="91" customFormat="false" ht="12.75" hidden="false" customHeight="false" outlineLevel="0" collapsed="false">
      <c r="B91" s="263" t="s">
        <v>1715</v>
      </c>
      <c r="C91" s="264"/>
    </row>
    <row r="92" customFormat="false" ht="12.75" hidden="false" customHeight="false" outlineLevel="0" collapsed="false">
      <c r="B92" s="263" t="s">
        <v>765</v>
      </c>
      <c r="C92" s="194"/>
    </row>
    <row r="93" customFormat="false" ht="12.75" hidden="false" customHeight="false" outlineLevel="0" collapsed="false">
      <c r="B93" s="263" t="s">
        <v>767</v>
      </c>
      <c r="C93"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1.57"/>
    <col collapsed="false" customWidth="true" hidden="false" outlineLevel="0" max="7" min="7" style="64" width="18.14"/>
    <col collapsed="false" customWidth="false" hidden="false" outlineLevel="0" max="8" min="8" style="64" width="9.14"/>
    <col collapsed="false" customWidth="true" hidden="false" outlineLevel="0" max="9" min="9" style="1" width="1.71"/>
    <col collapsed="false" customWidth="false" hidden="false" outlineLevel="0" max="16384" min="10" style="1" width="9.14"/>
  </cols>
  <sheetData>
    <row r="1" customFormat="false" ht="12.75" hidden="false" customHeight="false" outlineLevel="0" collapsed="false">
      <c r="A1" s="4" t="s">
        <v>0</v>
      </c>
      <c r="B1" s="63" t="s">
        <v>57</v>
      </c>
      <c r="C1" s="63"/>
      <c r="D1" s="63"/>
      <c r="E1" s="63"/>
    </row>
    <row r="2" customFormat="false" ht="13.5" hidden="false" customHeight="false" outlineLevel="0" collapsed="false"/>
    <row r="3" s="8" customFormat="true" ht="15" hidden="false" customHeight="false" outlineLevel="0" collapsed="false">
      <c r="B3" s="66" t="s">
        <v>1716</v>
      </c>
      <c r="C3" s="265"/>
      <c r="D3" s="68"/>
      <c r="F3" s="69"/>
      <c r="G3" s="69"/>
      <c r="H3" s="69"/>
    </row>
    <row r="4" s="8" customFormat="true" ht="15" hidden="false" customHeight="false" outlineLevel="0" collapsed="false">
      <c r="B4" s="72" t="s">
        <v>1717</v>
      </c>
      <c r="C4" s="265"/>
      <c r="D4" s="68"/>
      <c r="F4" s="69"/>
      <c r="G4" s="69"/>
      <c r="H4" s="69"/>
    </row>
    <row r="5" s="8" customFormat="true" ht="15" hidden="false" customHeight="false" outlineLevel="0" collapsed="false">
      <c r="B5" s="71" t="s">
        <v>194</v>
      </c>
      <c r="C5" s="265"/>
      <c r="D5" s="68"/>
      <c r="F5" s="69"/>
      <c r="G5" s="69"/>
      <c r="H5" s="69"/>
    </row>
    <row r="6" s="8" customFormat="true" ht="15" hidden="false" customHeight="false" outlineLevel="0" collapsed="false">
      <c r="B6" s="72" t="s">
        <v>1421</v>
      </c>
      <c r="C6" s="265"/>
      <c r="D6" s="68"/>
      <c r="F6" s="69"/>
      <c r="G6" s="69"/>
      <c r="H6" s="69"/>
    </row>
    <row r="7" s="8" customFormat="true" ht="30.75" hidden="false" customHeight="false" outlineLevel="0" collapsed="false">
      <c r="B7" s="73" t="s">
        <v>1718</v>
      </c>
      <c r="C7" s="265"/>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229</v>
      </c>
      <c r="C16" s="194" t="s">
        <v>210</v>
      </c>
      <c r="D16" s="1" t="s">
        <v>230</v>
      </c>
      <c r="E16" s="1" t="s">
        <v>231</v>
      </c>
      <c r="F16" s="64" t="n">
        <v>3100000</v>
      </c>
      <c r="G16" s="64" t="n">
        <v>23023.7</v>
      </c>
      <c r="H16" s="64" t="n">
        <v>8.32</v>
      </c>
    </row>
    <row r="17" customFormat="false" ht="12.75" hidden="false" customHeight="false" outlineLevel="0" collapsed="false">
      <c r="B17" s="1" t="s">
        <v>209</v>
      </c>
      <c r="C17" s="194" t="s">
        <v>210</v>
      </c>
      <c r="D17" s="1" t="s">
        <v>211</v>
      </c>
      <c r="E17" s="1" t="s">
        <v>212</v>
      </c>
      <c r="F17" s="64" t="n">
        <v>750000</v>
      </c>
      <c r="G17" s="64" t="n">
        <v>17696.63</v>
      </c>
      <c r="H17" s="64" t="n">
        <v>6.4</v>
      </c>
    </row>
    <row r="18" customFormat="false" ht="12.75" hidden="false" customHeight="false" outlineLevel="0" collapsed="false">
      <c r="B18" s="1" t="s">
        <v>1181</v>
      </c>
      <c r="C18" s="194" t="s">
        <v>210</v>
      </c>
      <c r="D18" s="1" t="s">
        <v>230</v>
      </c>
      <c r="E18" s="1" t="s">
        <v>1182</v>
      </c>
      <c r="F18" s="64" t="n">
        <v>3200000</v>
      </c>
      <c r="G18" s="64" t="n">
        <v>15462.4</v>
      </c>
      <c r="H18" s="64" t="n">
        <v>5.59</v>
      </c>
    </row>
    <row r="19" customFormat="false" ht="12.75" hidden="false" customHeight="false" outlineLevel="0" collapsed="false">
      <c r="B19" s="1" t="s">
        <v>387</v>
      </c>
      <c r="C19" s="194" t="s">
        <v>210</v>
      </c>
      <c r="D19" s="1" t="s">
        <v>230</v>
      </c>
      <c r="E19" s="1" t="s">
        <v>388</v>
      </c>
      <c r="F19" s="64" t="n">
        <v>1050000</v>
      </c>
      <c r="G19" s="64" t="n">
        <v>14975.63</v>
      </c>
      <c r="H19" s="64" t="n">
        <v>5.41</v>
      </c>
    </row>
    <row r="20" customFormat="false" ht="12.75" hidden="false" customHeight="false" outlineLevel="0" collapsed="false">
      <c r="B20" s="1" t="s">
        <v>1213</v>
      </c>
      <c r="C20" s="194" t="s">
        <v>210</v>
      </c>
      <c r="D20" s="1" t="s">
        <v>222</v>
      </c>
      <c r="E20" s="1" t="s">
        <v>1214</v>
      </c>
      <c r="F20" s="64" t="n">
        <v>1310000</v>
      </c>
      <c r="G20" s="64" t="n">
        <v>12386.05</v>
      </c>
      <c r="H20" s="64" t="n">
        <v>4.48</v>
      </c>
    </row>
    <row r="21" customFormat="false" ht="12.75" hidden="false" customHeight="false" outlineLevel="0" collapsed="false">
      <c r="B21" s="1" t="s">
        <v>1571</v>
      </c>
      <c r="C21" s="194" t="s">
        <v>210</v>
      </c>
      <c r="D21" s="1" t="s">
        <v>379</v>
      </c>
      <c r="E21" s="1" t="s">
        <v>1572</v>
      </c>
      <c r="F21" s="64" t="n">
        <v>1393924</v>
      </c>
      <c r="G21" s="64" t="n">
        <v>11877.63</v>
      </c>
      <c r="H21" s="64" t="n">
        <v>4.29</v>
      </c>
    </row>
    <row r="22" customFormat="false" ht="12.75" hidden="false" customHeight="false" outlineLevel="0" collapsed="false">
      <c r="B22" s="1" t="s">
        <v>216</v>
      </c>
      <c r="C22" s="194" t="s">
        <v>210</v>
      </c>
      <c r="D22" s="1" t="s">
        <v>217</v>
      </c>
      <c r="E22" s="1" t="s">
        <v>218</v>
      </c>
      <c r="F22" s="64" t="n">
        <v>330000</v>
      </c>
      <c r="G22" s="64" t="n">
        <v>11728.86</v>
      </c>
      <c r="H22" s="64" t="n">
        <v>4.24</v>
      </c>
    </row>
    <row r="23" customFormat="false" ht="12.75" hidden="false" customHeight="false" outlineLevel="0" collapsed="false">
      <c r="B23" s="1" t="s">
        <v>433</v>
      </c>
      <c r="C23" s="194" t="s">
        <v>210</v>
      </c>
      <c r="D23" s="1" t="s">
        <v>413</v>
      </c>
      <c r="E23" s="1" t="s">
        <v>434</v>
      </c>
      <c r="F23" s="64" t="n">
        <v>1450000</v>
      </c>
      <c r="G23" s="64" t="n">
        <v>9954.25</v>
      </c>
      <c r="H23" s="64" t="n">
        <v>3.6</v>
      </c>
    </row>
    <row r="24" customFormat="false" ht="12.75" hidden="false" customHeight="false" outlineLevel="0" collapsed="false">
      <c r="B24" s="1" t="s">
        <v>483</v>
      </c>
      <c r="C24" s="194" t="s">
        <v>210</v>
      </c>
      <c r="D24" s="1" t="s">
        <v>217</v>
      </c>
      <c r="E24" s="1" t="s">
        <v>484</v>
      </c>
      <c r="F24" s="64" t="n">
        <v>500000</v>
      </c>
      <c r="G24" s="64" t="n">
        <v>8578</v>
      </c>
      <c r="H24" s="64" t="n">
        <v>3.1</v>
      </c>
    </row>
    <row r="25" customFormat="false" ht="12.75" hidden="false" customHeight="false" outlineLevel="0" collapsed="false">
      <c r="B25" s="1" t="s">
        <v>1215</v>
      </c>
      <c r="C25" s="194" t="s">
        <v>210</v>
      </c>
      <c r="D25" s="1" t="s">
        <v>362</v>
      </c>
      <c r="E25" s="1" t="s">
        <v>1216</v>
      </c>
      <c r="F25" s="64" t="n">
        <v>2850000</v>
      </c>
      <c r="G25" s="64" t="n">
        <v>8250.75</v>
      </c>
      <c r="H25" s="64" t="n">
        <v>2.98</v>
      </c>
    </row>
    <row r="26" customFormat="false" ht="12.75" hidden="false" customHeight="false" outlineLevel="0" collapsed="false">
      <c r="B26" s="1" t="s">
        <v>385</v>
      </c>
      <c r="C26" s="194" t="s">
        <v>210</v>
      </c>
      <c r="D26" s="1" t="s">
        <v>298</v>
      </c>
      <c r="E26" s="1" t="s">
        <v>386</v>
      </c>
      <c r="F26" s="64" t="n">
        <v>3000000</v>
      </c>
      <c r="G26" s="64" t="n">
        <v>8052</v>
      </c>
      <c r="H26" s="64" t="n">
        <v>2.91</v>
      </c>
    </row>
    <row r="27" customFormat="false" ht="12.75" hidden="false" customHeight="false" outlineLevel="0" collapsed="false">
      <c r="B27" s="1" t="s">
        <v>1569</v>
      </c>
      <c r="C27" s="194" t="s">
        <v>210</v>
      </c>
      <c r="D27" s="1" t="s">
        <v>379</v>
      </c>
      <c r="E27" s="1" t="s">
        <v>1570</v>
      </c>
      <c r="F27" s="64" t="n">
        <v>476950</v>
      </c>
      <c r="G27" s="64" t="n">
        <v>7223.17</v>
      </c>
      <c r="H27" s="64" t="n">
        <v>2.61</v>
      </c>
    </row>
    <row r="28" customFormat="false" ht="12.75" hidden="false" customHeight="false" outlineLevel="0" collapsed="false">
      <c r="B28" s="1" t="s">
        <v>415</v>
      </c>
      <c r="C28" s="194" t="s">
        <v>210</v>
      </c>
      <c r="D28" s="1" t="s">
        <v>230</v>
      </c>
      <c r="E28" s="1" t="s">
        <v>416</v>
      </c>
      <c r="F28" s="64" t="n">
        <v>14500000</v>
      </c>
      <c r="G28" s="64" t="n">
        <v>6104.5</v>
      </c>
      <c r="H28" s="64" t="n">
        <v>2.21</v>
      </c>
    </row>
    <row r="29" customFormat="false" ht="12.75" hidden="false" customHeight="false" outlineLevel="0" collapsed="false">
      <c r="B29" s="1" t="s">
        <v>1559</v>
      </c>
      <c r="C29" s="194" t="s">
        <v>210</v>
      </c>
      <c r="D29" s="1" t="s">
        <v>343</v>
      </c>
      <c r="E29" s="1" t="s">
        <v>1560</v>
      </c>
      <c r="F29" s="64" t="n">
        <v>202011</v>
      </c>
      <c r="G29" s="64" t="n">
        <v>5554.9</v>
      </c>
      <c r="H29" s="64" t="n">
        <v>2.01</v>
      </c>
    </row>
    <row r="30" customFormat="false" ht="12.75" hidden="false" customHeight="false" outlineLevel="0" collapsed="false">
      <c r="B30" s="1" t="s">
        <v>1195</v>
      </c>
      <c r="C30" s="194" t="s">
        <v>210</v>
      </c>
      <c r="D30" s="1" t="s">
        <v>374</v>
      </c>
      <c r="E30" s="1" t="s">
        <v>1196</v>
      </c>
      <c r="F30" s="64" t="n">
        <v>575000</v>
      </c>
      <c r="G30" s="64" t="n">
        <v>5504.19</v>
      </c>
      <c r="H30" s="64" t="n">
        <v>1.99</v>
      </c>
    </row>
    <row r="31" customFormat="false" ht="12.75" hidden="false" customHeight="false" outlineLevel="0" collapsed="false">
      <c r="B31" s="1" t="s">
        <v>1561</v>
      </c>
      <c r="C31" s="194" t="s">
        <v>210</v>
      </c>
      <c r="D31" s="1" t="s">
        <v>1562</v>
      </c>
      <c r="E31" s="1" t="s">
        <v>1563</v>
      </c>
      <c r="F31" s="64" t="n">
        <v>3500000</v>
      </c>
      <c r="G31" s="64" t="n">
        <v>5363.75</v>
      </c>
      <c r="H31" s="64" t="n">
        <v>1.94</v>
      </c>
    </row>
    <row r="32" customFormat="false" ht="12.75" hidden="false" customHeight="false" outlineLevel="0" collapsed="false">
      <c r="B32" s="1" t="s">
        <v>1209</v>
      </c>
      <c r="C32" s="194" t="s">
        <v>210</v>
      </c>
      <c r="D32" s="1" t="s">
        <v>230</v>
      </c>
      <c r="E32" s="1" t="s">
        <v>1210</v>
      </c>
      <c r="F32" s="64" t="n">
        <v>290000</v>
      </c>
      <c r="G32" s="64" t="n">
        <v>5343.98</v>
      </c>
      <c r="H32" s="64" t="n">
        <v>1.93</v>
      </c>
    </row>
    <row r="33" customFormat="false" ht="12.75" hidden="false" customHeight="false" outlineLevel="0" collapsed="false">
      <c r="B33" s="1" t="s">
        <v>1564</v>
      </c>
      <c r="C33" s="194" t="s">
        <v>210</v>
      </c>
      <c r="D33" s="1" t="s">
        <v>248</v>
      </c>
      <c r="E33" s="1" t="s">
        <v>1565</v>
      </c>
      <c r="F33" s="64" t="n">
        <v>600100</v>
      </c>
      <c r="G33" s="64" t="n">
        <v>5217.87</v>
      </c>
      <c r="H33" s="64" t="n">
        <v>1.89</v>
      </c>
    </row>
    <row r="34" customFormat="false" ht="12.75" hidden="false" customHeight="false" outlineLevel="0" collapsed="false">
      <c r="B34" s="1" t="s">
        <v>329</v>
      </c>
      <c r="C34" s="194" t="s">
        <v>210</v>
      </c>
      <c r="D34" s="1" t="s">
        <v>242</v>
      </c>
      <c r="E34" s="1" t="s">
        <v>330</v>
      </c>
      <c r="F34" s="64" t="n">
        <v>210000</v>
      </c>
      <c r="G34" s="64" t="n">
        <v>5183.54</v>
      </c>
      <c r="H34" s="64" t="n">
        <v>1.87</v>
      </c>
    </row>
    <row r="35" customFormat="false" ht="12.75" hidden="false" customHeight="false" outlineLevel="0" collapsed="false">
      <c r="B35" s="1" t="s">
        <v>221</v>
      </c>
      <c r="C35" s="194" t="s">
        <v>210</v>
      </c>
      <c r="D35" s="1" t="s">
        <v>222</v>
      </c>
      <c r="E35" s="1" t="s">
        <v>223</v>
      </c>
      <c r="F35" s="64" t="n">
        <v>2303000</v>
      </c>
      <c r="G35" s="64" t="n">
        <v>4971.03</v>
      </c>
      <c r="H35" s="64" t="n">
        <v>1.8</v>
      </c>
    </row>
    <row r="36" customFormat="false" ht="12.75" hidden="false" customHeight="false" outlineLevel="0" collapsed="false">
      <c r="B36" s="1" t="s">
        <v>1719</v>
      </c>
      <c r="C36" s="194" t="s">
        <v>210</v>
      </c>
      <c r="D36" s="1" t="s">
        <v>374</v>
      </c>
      <c r="E36" s="1" t="s">
        <v>1720</v>
      </c>
      <c r="F36" s="64" t="n">
        <v>300000</v>
      </c>
      <c r="G36" s="64" t="n">
        <v>4872.6</v>
      </c>
      <c r="H36" s="64" t="n">
        <v>1.76</v>
      </c>
    </row>
    <row r="37" customFormat="false" ht="12.75" hidden="false" customHeight="false" outlineLevel="0" collapsed="false">
      <c r="B37" s="1" t="s">
        <v>323</v>
      </c>
      <c r="C37" s="194" t="s">
        <v>210</v>
      </c>
      <c r="D37" s="1" t="s">
        <v>248</v>
      </c>
      <c r="E37" s="1" t="s">
        <v>324</v>
      </c>
      <c r="F37" s="64" t="n">
        <v>650000</v>
      </c>
      <c r="G37" s="64" t="n">
        <v>4848.03</v>
      </c>
      <c r="H37" s="64" t="n">
        <v>1.75</v>
      </c>
    </row>
    <row r="38" customFormat="false" ht="12.75" hidden="false" customHeight="false" outlineLevel="0" collapsed="false">
      <c r="B38" s="1" t="s">
        <v>459</v>
      </c>
      <c r="C38" s="194" t="s">
        <v>210</v>
      </c>
      <c r="D38" s="1" t="s">
        <v>245</v>
      </c>
      <c r="E38" s="1" t="s">
        <v>460</v>
      </c>
      <c r="F38" s="64" t="n">
        <v>450000</v>
      </c>
      <c r="G38" s="64" t="n">
        <v>4770.68</v>
      </c>
      <c r="H38" s="64" t="n">
        <v>1.72</v>
      </c>
    </row>
    <row r="39" customFormat="false" ht="12.75" hidden="false" customHeight="false" outlineLevel="0" collapsed="false">
      <c r="B39" s="1" t="s">
        <v>213</v>
      </c>
      <c r="C39" s="194" t="s">
        <v>210</v>
      </c>
      <c r="D39" s="1" t="s">
        <v>214</v>
      </c>
      <c r="E39" s="1" t="s">
        <v>215</v>
      </c>
      <c r="F39" s="64" t="n">
        <v>190300</v>
      </c>
      <c r="G39" s="64" t="n">
        <v>4499.64</v>
      </c>
      <c r="H39" s="64" t="n">
        <v>1.63</v>
      </c>
    </row>
    <row r="40" customFormat="false" ht="12.75" hidden="false" customHeight="false" outlineLevel="0" collapsed="false">
      <c r="B40" s="1" t="s">
        <v>457</v>
      </c>
      <c r="C40" s="194" t="s">
        <v>210</v>
      </c>
      <c r="D40" s="1" t="s">
        <v>217</v>
      </c>
      <c r="E40" s="1" t="s">
        <v>458</v>
      </c>
      <c r="F40" s="64" t="n">
        <v>131000</v>
      </c>
      <c r="G40" s="64" t="n">
        <v>4440.31</v>
      </c>
      <c r="H40" s="64" t="n">
        <v>1.61</v>
      </c>
    </row>
    <row r="41" customFormat="false" ht="12.75" hidden="false" customHeight="false" outlineLevel="0" collapsed="false">
      <c r="B41" s="1" t="s">
        <v>405</v>
      </c>
      <c r="C41" s="194" t="s">
        <v>210</v>
      </c>
      <c r="D41" s="1" t="s">
        <v>406</v>
      </c>
      <c r="E41" s="1" t="s">
        <v>407</v>
      </c>
      <c r="F41" s="64" t="n">
        <v>235832</v>
      </c>
      <c r="G41" s="64" t="n">
        <v>4284.48</v>
      </c>
      <c r="H41" s="64" t="n">
        <v>1.55</v>
      </c>
    </row>
    <row r="42" customFormat="false" ht="12.75" hidden="false" customHeight="false" outlineLevel="0" collapsed="false">
      <c r="B42" s="1" t="s">
        <v>1662</v>
      </c>
      <c r="C42" s="194" t="s">
        <v>210</v>
      </c>
      <c r="D42" s="1" t="s">
        <v>491</v>
      </c>
      <c r="E42" s="1" t="s">
        <v>1663</v>
      </c>
      <c r="F42" s="64" t="n">
        <v>1711730</v>
      </c>
      <c r="G42" s="64" t="n">
        <v>4202.3</v>
      </c>
      <c r="H42" s="64" t="n">
        <v>1.52</v>
      </c>
    </row>
    <row r="43" customFormat="false" ht="12.75" hidden="false" customHeight="false" outlineLevel="0" collapsed="false">
      <c r="B43" s="1" t="s">
        <v>1577</v>
      </c>
      <c r="C43" s="194" t="s">
        <v>210</v>
      </c>
      <c r="D43" s="1" t="s">
        <v>248</v>
      </c>
      <c r="E43" s="1" t="s">
        <v>1578</v>
      </c>
      <c r="F43" s="64" t="n">
        <v>223184</v>
      </c>
      <c r="G43" s="64" t="n">
        <v>3843.45</v>
      </c>
      <c r="H43" s="64" t="n">
        <v>1.39</v>
      </c>
    </row>
    <row r="44" customFormat="false" ht="12.75" hidden="false" customHeight="false" outlineLevel="0" collapsed="false">
      <c r="B44" s="1" t="s">
        <v>393</v>
      </c>
      <c r="C44" s="194" t="s">
        <v>210</v>
      </c>
      <c r="D44" s="1" t="s">
        <v>239</v>
      </c>
      <c r="E44" s="1" t="s">
        <v>394</v>
      </c>
      <c r="F44" s="64" t="n">
        <v>180000</v>
      </c>
      <c r="G44" s="64" t="n">
        <v>3760.47</v>
      </c>
      <c r="H44" s="64" t="n">
        <v>1.36</v>
      </c>
    </row>
    <row r="45" customFormat="false" ht="12.75" hidden="false" customHeight="false" outlineLevel="0" collapsed="false">
      <c r="B45" s="1" t="s">
        <v>238</v>
      </c>
      <c r="C45" s="194" t="s">
        <v>210</v>
      </c>
      <c r="D45" s="1" t="s">
        <v>239</v>
      </c>
      <c r="E45" s="1" t="s">
        <v>240</v>
      </c>
      <c r="F45" s="64" t="n">
        <v>56000</v>
      </c>
      <c r="G45" s="64" t="n">
        <v>3678.02</v>
      </c>
      <c r="H45" s="64" t="n">
        <v>1.33</v>
      </c>
    </row>
    <row r="46" customFormat="false" ht="12.75" hidden="false" customHeight="false" outlineLevel="0" collapsed="false">
      <c r="B46" s="1" t="s">
        <v>1566</v>
      </c>
      <c r="C46" s="194" t="s">
        <v>210</v>
      </c>
      <c r="D46" s="1" t="s">
        <v>1567</v>
      </c>
      <c r="E46" s="1" t="s">
        <v>1568</v>
      </c>
      <c r="F46" s="64" t="n">
        <v>550000</v>
      </c>
      <c r="G46" s="64" t="n">
        <v>3485.9</v>
      </c>
      <c r="H46" s="64" t="n">
        <v>1.26</v>
      </c>
    </row>
    <row r="47" customFormat="false" ht="12.75" hidden="false" customHeight="false" outlineLevel="0" collapsed="false">
      <c r="B47" s="1" t="s">
        <v>1217</v>
      </c>
      <c r="C47" s="194" t="s">
        <v>210</v>
      </c>
      <c r="D47" s="1" t="s">
        <v>222</v>
      </c>
      <c r="E47" s="1" t="s">
        <v>1218</v>
      </c>
      <c r="F47" s="64" t="n">
        <v>181800</v>
      </c>
      <c r="G47" s="64" t="n">
        <v>3428.93</v>
      </c>
      <c r="H47" s="64" t="n">
        <v>1.24</v>
      </c>
    </row>
    <row r="48" customFormat="false" ht="12.75" hidden="false" customHeight="false" outlineLevel="0" collapsed="false">
      <c r="B48" s="1" t="s">
        <v>1425</v>
      </c>
      <c r="C48" s="194" t="s">
        <v>210</v>
      </c>
      <c r="D48" s="1" t="s">
        <v>336</v>
      </c>
      <c r="E48" s="1" t="s">
        <v>1426</v>
      </c>
      <c r="F48" s="64" t="n">
        <v>180000</v>
      </c>
      <c r="G48" s="64" t="n">
        <v>3262.77</v>
      </c>
      <c r="H48" s="64" t="n">
        <v>1.18</v>
      </c>
    </row>
    <row r="49" customFormat="false" ht="12.75" hidden="false" customHeight="false" outlineLevel="0" collapsed="false">
      <c r="B49" s="1" t="s">
        <v>1721</v>
      </c>
      <c r="C49" s="194" t="s">
        <v>210</v>
      </c>
      <c r="D49" s="1" t="s">
        <v>374</v>
      </c>
      <c r="E49" s="1" t="s">
        <v>1722</v>
      </c>
      <c r="F49" s="64" t="n">
        <v>91250</v>
      </c>
      <c r="G49" s="64" t="n">
        <v>3250.14</v>
      </c>
      <c r="H49" s="64" t="n">
        <v>1.17</v>
      </c>
    </row>
    <row r="50" customFormat="false" ht="12.75" hidden="false" customHeight="false" outlineLevel="0" collapsed="false">
      <c r="B50" s="1" t="s">
        <v>319</v>
      </c>
      <c r="C50" s="194" t="s">
        <v>210</v>
      </c>
      <c r="D50" s="1" t="s">
        <v>278</v>
      </c>
      <c r="E50" s="1" t="s">
        <v>320</v>
      </c>
      <c r="F50" s="64" t="n">
        <v>375000</v>
      </c>
      <c r="G50" s="64" t="n">
        <v>2965.69</v>
      </c>
      <c r="H50" s="64" t="n">
        <v>1.07</v>
      </c>
    </row>
    <row r="51" customFormat="false" ht="12.75" hidden="false" customHeight="false" outlineLevel="0" collapsed="false">
      <c r="B51" s="1" t="s">
        <v>1723</v>
      </c>
      <c r="C51" s="194" t="s">
        <v>210</v>
      </c>
      <c r="D51" s="1" t="s">
        <v>239</v>
      </c>
      <c r="E51" s="1" t="s">
        <v>1724</v>
      </c>
      <c r="F51" s="64" t="n">
        <v>850000</v>
      </c>
      <c r="G51" s="64" t="n">
        <v>2946.1</v>
      </c>
      <c r="H51" s="64" t="n">
        <v>1.06</v>
      </c>
    </row>
    <row r="52" customFormat="false" ht="12.75" hidden="false" customHeight="false" outlineLevel="0" collapsed="false">
      <c r="B52" s="1" t="s">
        <v>1725</v>
      </c>
      <c r="C52" s="194" t="s">
        <v>210</v>
      </c>
      <c r="D52" s="1" t="s">
        <v>491</v>
      </c>
      <c r="E52" s="1" t="s">
        <v>1726</v>
      </c>
      <c r="F52" s="64" t="n">
        <v>502392</v>
      </c>
      <c r="G52" s="64" t="n">
        <v>2721.71</v>
      </c>
      <c r="H52" s="64" t="n">
        <v>0.98</v>
      </c>
    </row>
    <row r="53" customFormat="false" ht="12.75" hidden="false" customHeight="false" outlineLevel="0" collapsed="false">
      <c r="B53" s="1" t="s">
        <v>224</v>
      </c>
      <c r="C53" s="194" t="s">
        <v>210</v>
      </c>
      <c r="D53" s="1" t="s">
        <v>222</v>
      </c>
      <c r="E53" s="1" t="s">
        <v>225</v>
      </c>
      <c r="F53" s="64" t="n">
        <v>115000</v>
      </c>
      <c r="G53" s="64" t="n">
        <v>2497.92</v>
      </c>
      <c r="H53" s="64" t="n">
        <v>0.9</v>
      </c>
    </row>
    <row r="54" customFormat="false" ht="12.75" hidden="false" customHeight="false" outlineLevel="0" collapsed="false">
      <c r="B54" s="1" t="s">
        <v>439</v>
      </c>
      <c r="C54" s="194" t="s">
        <v>210</v>
      </c>
      <c r="D54" s="1" t="s">
        <v>278</v>
      </c>
      <c r="E54" s="1" t="s">
        <v>440</v>
      </c>
      <c r="F54" s="64" t="n">
        <v>30000</v>
      </c>
      <c r="G54" s="64" t="n">
        <v>2494.25</v>
      </c>
      <c r="H54" s="64" t="n">
        <v>0.9</v>
      </c>
    </row>
    <row r="55" customFormat="false" ht="12.75" hidden="false" customHeight="false" outlineLevel="0" collapsed="false">
      <c r="B55" s="1" t="s">
        <v>257</v>
      </c>
      <c r="C55" s="194" t="s">
        <v>210</v>
      </c>
      <c r="D55" s="1" t="s">
        <v>248</v>
      </c>
      <c r="E55" s="1" t="s">
        <v>258</v>
      </c>
      <c r="F55" s="64" t="n">
        <v>27375</v>
      </c>
      <c r="G55" s="64" t="n">
        <v>1167.54</v>
      </c>
      <c r="H55" s="64" t="n">
        <v>0.42</v>
      </c>
    </row>
    <row r="56" customFormat="false" ht="12.75" hidden="false" customHeight="false" outlineLevel="0" collapsed="false">
      <c r="B56" s="1" t="s">
        <v>1225</v>
      </c>
      <c r="C56" s="194" t="s">
        <v>210</v>
      </c>
      <c r="D56" s="1" t="s">
        <v>413</v>
      </c>
      <c r="E56" s="1" t="s">
        <v>1226</v>
      </c>
      <c r="F56" s="64" t="n">
        <v>103571</v>
      </c>
      <c r="G56" s="64" t="n">
        <v>339.97</v>
      </c>
      <c r="H56" s="64" t="n">
        <v>0.12</v>
      </c>
    </row>
    <row r="57" customFormat="false" ht="12.75" hidden="false" customHeight="false" outlineLevel="0" collapsed="false">
      <c r="B57" s="1" t="s">
        <v>1704</v>
      </c>
      <c r="C57" s="194" t="s">
        <v>210</v>
      </c>
      <c r="D57" s="1" t="s">
        <v>262</v>
      </c>
      <c r="E57" s="1" t="s">
        <v>1705</v>
      </c>
      <c r="F57" s="64" t="n">
        <v>210000</v>
      </c>
      <c r="G57" s="64" t="n">
        <v>4.41</v>
      </c>
      <c r="H57" s="64" t="n">
        <v>0</v>
      </c>
      <c r="I57" s="1" t="s">
        <v>517</v>
      </c>
    </row>
    <row r="58" customFormat="false" ht="12.75" hidden="false" customHeight="false" outlineLevel="0" collapsed="false">
      <c r="B58" s="3" t="s">
        <v>659</v>
      </c>
      <c r="C58" s="261"/>
      <c r="D58" s="3"/>
      <c r="E58" s="3"/>
      <c r="F58" s="257"/>
      <c r="G58" s="257" t="n">
        <f aca="false">SUM(G13:G57)</f>
        <v>264218.14</v>
      </c>
      <c r="H58" s="257" t="n">
        <f aca="false">SUM(H13:H57)</f>
        <v>95.49</v>
      </c>
    </row>
    <row r="59" customFormat="false" ht="12.75" hidden="false" customHeight="false" outlineLevel="0" collapsed="false">
      <c r="B59" s="3" t="s">
        <v>1706</v>
      </c>
      <c r="C59" s="261"/>
      <c r="D59" s="3"/>
      <c r="E59" s="3"/>
      <c r="F59" s="257"/>
      <c r="G59" s="257" t="n">
        <v>13434.69</v>
      </c>
      <c r="H59" s="257" t="n">
        <v>4.86</v>
      </c>
    </row>
    <row r="60" customFormat="false" ht="12.75" hidden="false" customHeight="false" outlineLevel="0" collapsed="false">
      <c r="B60" s="3" t="s">
        <v>744</v>
      </c>
      <c r="C60" s="261"/>
      <c r="D60" s="3"/>
      <c r="E60" s="3"/>
      <c r="F60" s="257"/>
      <c r="G60" s="257" t="n">
        <v>277652.83</v>
      </c>
      <c r="H60" s="257" t="n">
        <v>100.37</v>
      </c>
    </row>
    <row r="61" customFormat="false" ht="12.75" hidden="false" customHeight="false" outlineLevel="0" collapsed="false">
      <c r="B61" s="3" t="s">
        <v>745</v>
      </c>
      <c r="C61" s="261"/>
      <c r="D61" s="3"/>
      <c r="E61" s="3"/>
      <c r="F61" s="257"/>
      <c r="G61" s="257" t="n">
        <v>-1019.98436459002</v>
      </c>
      <c r="H61" s="257" t="n">
        <v>-0.370000000000005</v>
      </c>
    </row>
    <row r="62" customFormat="false" ht="12.75" hidden="false" customHeight="false" outlineLevel="0" collapsed="false">
      <c r="B62" s="3" t="s">
        <v>746</v>
      </c>
      <c r="C62" s="261"/>
      <c r="D62" s="3"/>
      <c r="E62" s="3"/>
      <c r="F62" s="257"/>
      <c r="G62" s="257" t="n">
        <v>276632.84563541</v>
      </c>
      <c r="H62" s="257" t="n">
        <v>100</v>
      </c>
    </row>
    <row r="63" customFormat="false" ht="12.75" hidden="false" customHeight="false" outlineLevel="0" collapsed="false">
      <c r="B63" s="1" t="s">
        <v>747</v>
      </c>
    </row>
    <row r="64" customFormat="false" ht="12.75" hidden="false" customHeight="false" outlineLevel="0" collapsed="false">
      <c r="B64" s="1" t="s">
        <v>748</v>
      </c>
    </row>
    <row r="65" customFormat="false" ht="12.75" hidden="false" customHeight="false" outlineLevel="0" collapsed="false">
      <c r="B65" s="1" t="s">
        <v>749</v>
      </c>
      <c r="C65" s="88" t="n">
        <v>44620</v>
      </c>
    </row>
    <row r="66" customFormat="false" ht="25.5" hidden="false" customHeight="false" outlineLevel="0" collapsed="false">
      <c r="B66" s="262" t="s">
        <v>751</v>
      </c>
      <c r="C66" s="65" t="s">
        <v>752</v>
      </c>
    </row>
    <row r="67" customFormat="false" ht="12.75" hidden="false" customHeight="false" outlineLevel="0" collapsed="false">
      <c r="B67" s="3"/>
    </row>
    <row r="68" customFormat="false" ht="12.75" hidden="false" customHeight="false" outlineLevel="0" collapsed="false">
      <c r="B68" s="3" t="s">
        <v>753</v>
      </c>
    </row>
    <row r="69" customFormat="false" ht="12.75" hidden="false" customHeight="false" outlineLevel="0" collapsed="false">
      <c r="B69" s="3" t="s">
        <v>754</v>
      </c>
    </row>
    <row r="70" customFormat="false" ht="12.75" hidden="false" customHeight="false" outlineLevel="0" collapsed="false">
      <c r="B70" s="3" t="s">
        <v>755</v>
      </c>
    </row>
    <row r="71" customFormat="false" ht="12.75" hidden="false" customHeight="false" outlineLevel="0" collapsed="false">
      <c r="B71" s="3" t="s">
        <v>1727</v>
      </c>
      <c r="C71" s="261"/>
    </row>
    <row r="72" customFormat="false" ht="12.75" hidden="false" customHeight="false" outlineLevel="0" collapsed="false">
      <c r="B72" s="3" t="s">
        <v>1728</v>
      </c>
      <c r="C72" s="261"/>
    </row>
    <row r="73" customFormat="false" ht="12.75" hidden="false" customHeight="false" outlineLevel="0" collapsed="false">
      <c r="B73" s="3" t="s">
        <v>1729</v>
      </c>
      <c r="C73" s="261"/>
    </row>
    <row r="74" customFormat="false" ht="12.75" hidden="false" customHeight="false" outlineLevel="0" collapsed="false">
      <c r="B74" s="3" t="s">
        <v>1730</v>
      </c>
      <c r="C74" s="261"/>
    </row>
    <row r="75" customFormat="false" ht="12.75" hidden="false" customHeight="false" outlineLevel="0" collapsed="false">
      <c r="B75" s="3" t="s">
        <v>1731</v>
      </c>
      <c r="C75" s="261"/>
    </row>
    <row r="76" customFormat="false" ht="12.75" hidden="false" customHeight="false" outlineLevel="0" collapsed="false">
      <c r="B76" s="3" t="s">
        <v>1732</v>
      </c>
      <c r="C76" s="261"/>
    </row>
    <row r="77" customFormat="false" ht="12.75" hidden="false" customHeight="false" outlineLevel="0" collapsed="false">
      <c r="B77" s="3" t="s">
        <v>1733</v>
      </c>
      <c r="C77" s="261"/>
    </row>
    <row r="78" customFormat="false" ht="12.75" hidden="false" customHeight="false" outlineLevel="0" collapsed="false">
      <c r="B78" s="3" t="s">
        <v>1734</v>
      </c>
      <c r="C78" s="261"/>
    </row>
    <row r="79" customFormat="false" ht="12.75" hidden="false" customHeight="false" outlineLevel="0" collapsed="false">
      <c r="B79" s="263" t="s">
        <v>1735</v>
      </c>
      <c r="C79" s="264"/>
    </row>
    <row r="80" customFormat="false" ht="12.75" hidden="false" customHeight="false" outlineLevel="0" collapsed="false">
      <c r="B80" s="263" t="s">
        <v>765</v>
      </c>
      <c r="C80" s="194"/>
    </row>
    <row r="81" customFormat="false" ht="12.75" hidden="false" customHeight="false" outlineLevel="0" collapsed="false">
      <c r="B81" s="263" t="s">
        <v>767</v>
      </c>
      <c r="C81"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3.57"/>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65</v>
      </c>
      <c r="C1" s="63"/>
      <c r="D1" s="63"/>
      <c r="E1" s="63"/>
    </row>
    <row r="2" customFormat="false" ht="13.5" hidden="false" customHeight="false" outlineLevel="0" collapsed="false"/>
    <row r="3" s="8" customFormat="true" ht="15" hidden="false" customHeight="false" outlineLevel="0" collapsed="false">
      <c r="B3" s="66" t="s">
        <v>1736</v>
      </c>
      <c r="C3" s="265"/>
      <c r="D3" s="68"/>
      <c r="F3" s="69"/>
      <c r="G3" s="69"/>
      <c r="H3" s="69"/>
    </row>
    <row r="4" s="8" customFormat="true" ht="15" hidden="false" customHeight="false" outlineLevel="0" collapsed="false">
      <c r="B4" s="72" t="s">
        <v>1737</v>
      </c>
      <c r="C4" s="265"/>
      <c r="D4" s="68"/>
      <c r="F4" s="69"/>
      <c r="G4" s="69"/>
      <c r="H4" s="69"/>
    </row>
    <row r="5" s="8" customFormat="true" ht="15" hidden="false" customHeight="false" outlineLevel="0" collapsed="false">
      <c r="B5" s="71" t="s">
        <v>194</v>
      </c>
      <c r="C5" s="265"/>
      <c r="D5" s="68"/>
      <c r="F5" s="69"/>
      <c r="G5" s="69"/>
      <c r="H5" s="69"/>
    </row>
    <row r="6" s="8" customFormat="true" ht="15" hidden="false" customHeight="false" outlineLevel="0" collapsed="false">
      <c r="B6" s="71" t="s">
        <v>1738</v>
      </c>
      <c r="C6" s="265"/>
      <c r="D6" s="68"/>
      <c r="F6" s="69"/>
      <c r="G6" s="69"/>
      <c r="H6" s="69"/>
    </row>
    <row r="7" s="8" customFormat="true" ht="30.75" hidden="false" customHeight="false" outlineLevel="0" collapsed="false">
      <c r="B7" s="141" t="s">
        <v>1739</v>
      </c>
      <c r="C7" s="265"/>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1364</v>
      </c>
      <c r="C16" s="194" t="s">
        <v>210</v>
      </c>
      <c r="D16" s="1" t="s">
        <v>270</v>
      </c>
      <c r="E16" s="1" t="s">
        <v>1365</v>
      </c>
      <c r="F16" s="64" t="n">
        <v>359000</v>
      </c>
      <c r="G16" s="64" t="n">
        <v>4534.71</v>
      </c>
      <c r="H16" s="64" t="n">
        <v>3.1</v>
      </c>
    </row>
    <row r="17" customFormat="false" ht="12.75" hidden="false" customHeight="false" outlineLevel="0" collapsed="false">
      <c r="B17" s="1" t="s">
        <v>1431</v>
      </c>
      <c r="C17" s="194" t="s">
        <v>210</v>
      </c>
      <c r="D17" s="1" t="s">
        <v>343</v>
      </c>
      <c r="E17" s="1" t="s">
        <v>1432</v>
      </c>
      <c r="F17" s="64" t="n">
        <v>114830</v>
      </c>
      <c r="G17" s="64" t="n">
        <v>4467.98</v>
      </c>
      <c r="H17" s="64" t="n">
        <v>3.05</v>
      </c>
    </row>
    <row r="18" customFormat="false" ht="12.75" hidden="false" customHeight="false" outlineLevel="0" collapsed="false">
      <c r="B18" s="1" t="s">
        <v>315</v>
      </c>
      <c r="C18" s="194" t="s">
        <v>210</v>
      </c>
      <c r="D18" s="1" t="s">
        <v>233</v>
      </c>
      <c r="E18" s="1" t="s">
        <v>316</v>
      </c>
      <c r="F18" s="64" t="n">
        <v>1030000</v>
      </c>
      <c r="G18" s="64" t="n">
        <v>4375.96</v>
      </c>
      <c r="H18" s="64" t="n">
        <v>2.99</v>
      </c>
    </row>
    <row r="19" customFormat="false" ht="12.75" hidden="false" customHeight="false" outlineLevel="0" collapsed="false">
      <c r="B19" s="1" t="s">
        <v>497</v>
      </c>
      <c r="C19" s="194" t="s">
        <v>210</v>
      </c>
      <c r="D19" s="1" t="s">
        <v>248</v>
      </c>
      <c r="E19" s="1" t="s">
        <v>498</v>
      </c>
      <c r="F19" s="64" t="n">
        <v>120000</v>
      </c>
      <c r="G19" s="64" t="n">
        <v>3933.54</v>
      </c>
      <c r="H19" s="64" t="n">
        <v>2.69</v>
      </c>
    </row>
    <row r="20" customFormat="false" ht="12.75" hidden="false" customHeight="false" outlineLevel="0" collapsed="false">
      <c r="B20" s="1" t="s">
        <v>469</v>
      </c>
      <c r="C20" s="194" t="s">
        <v>210</v>
      </c>
      <c r="D20" s="1" t="s">
        <v>270</v>
      </c>
      <c r="E20" s="1" t="s">
        <v>470</v>
      </c>
      <c r="F20" s="64" t="n">
        <v>900000</v>
      </c>
      <c r="G20" s="64" t="n">
        <v>3856.5</v>
      </c>
      <c r="H20" s="64" t="n">
        <v>2.64</v>
      </c>
    </row>
    <row r="21" customFormat="false" ht="12.75" hidden="false" customHeight="false" outlineLevel="0" collapsed="false">
      <c r="B21" s="1" t="s">
        <v>389</v>
      </c>
      <c r="C21" s="194" t="s">
        <v>210</v>
      </c>
      <c r="D21" s="1" t="s">
        <v>217</v>
      </c>
      <c r="E21" s="1" t="s">
        <v>390</v>
      </c>
      <c r="F21" s="64" t="n">
        <v>97660</v>
      </c>
      <c r="G21" s="64" t="n">
        <v>3845.66</v>
      </c>
      <c r="H21" s="64" t="n">
        <v>2.63</v>
      </c>
    </row>
    <row r="22" customFormat="false" ht="12.75" hidden="false" customHeight="false" outlineLevel="0" collapsed="false">
      <c r="B22" s="1" t="s">
        <v>304</v>
      </c>
      <c r="C22" s="194" t="s">
        <v>210</v>
      </c>
      <c r="D22" s="1" t="s">
        <v>217</v>
      </c>
      <c r="E22" s="1" t="s">
        <v>305</v>
      </c>
      <c r="F22" s="64" t="n">
        <v>120000</v>
      </c>
      <c r="G22" s="64" t="n">
        <v>3730.44</v>
      </c>
      <c r="H22" s="64" t="n">
        <v>2.55</v>
      </c>
    </row>
    <row r="23" customFormat="false" ht="12.75" hidden="false" customHeight="false" outlineLevel="0" collapsed="false">
      <c r="B23" s="1" t="s">
        <v>329</v>
      </c>
      <c r="C23" s="194" t="s">
        <v>210</v>
      </c>
      <c r="D23" s="1" t="s">
        <v>242</v>
      </c>
      <c r="E23" s="1" t="s">
        <v>330</v>
      </c>
      <c r="F23" s="64" t="n">
        <v>145000</v>
      </c>
      <c r="G23" s="64" t="n">
        <v>3579.11</v>
      </c>
      <c r="H23" s="64" t="n">
        <v>2.45</v>
      </c>
    </row>
    <row r="24" customFormat="false" ht="12.75" hidden="false" customHeight="false" outlineLevel="0" collapsed="false">
      <c r="B24" s="1" t="s">
        <v>1740</v>
      </c>
      <c r="C24" s="194" t="s">
        <v>210</v>
      </c>
      <c r="D24" s="1" t="s">
        <v>245</v>
      </c>
      <c r="E24" s="1" t="s">
        <v>1741</v>
      </c>
      <c r="F24" s="64" t="n">
        <v>429137</v>
      </c>
      <c r="G24" s="64" t="n">
        <v>3560.98</v>
      </c>
      <c r="H24" s="64" t="n">
        <v>2.43</v>
      </c>
    </row>
    <row r="25" customFormat="false" ht="12.75" hidden="false" customHeight="false" outlineLevel="0" collapsed="false">
      <c r="B25" s="1" t="s">
        <v>1742</v>
      </c>
      <c r="C25" s="194" t="s">
        <v>210</v>
      </c>
      <c r="D25" s="1" t="s">
        <v>214</v>
      </c>
      <c r="E25" s="1" t="s">
        <v>1743</v>
      </c>
      <c r="F25" s="64" t="n">
        <v>500000</v>
      </c>
      <c r="G25" s="64" t="n">
        <v>3454.75</v>
      </c>
      <c r="H25" s="64" t="n">
        <v>2.36</v>
      </c>
    </row>
    <row r="26" customFormat="false" ht="12.75" hidden="false" customHeight="false" outlineLevel="0" collapsed="false">
      <c r="B26" s="1" t="s">
        <v>485</v>
      </c>
      <c r="C26" s="194" t="s">
        <v>210</v>
      </c>
      <c r="D26" s="1" t="s">
        <v>486</v>
      </c>
      <c r="E26" s="1" t="s">
        <v>487</v>
      </c>
      <c r="F26" s="64" t="n">
        <v>8000</v>
      </c>
      <c r="G26" s="64" t="n">
        <v>3380.5</v>
      </c>
      <c r="H26" s="64" t="n">
        <v>2.31</v>
      </c>
    </row>
    <row r="27" customFormat="false" ht="12.75" hidden="false" customHeight="false" outlineLevel="0" collapsed="false">
      <c r="B27" s="1" t="s">
        <v>1195</v>
      </c>
      <c r="C27" s="194" t="s">
        <v>210</v>
      </c>
      <c r="D27" s="1" t="s">
        <v>374</v>
      </c>
      <c r="E27" s="1" t="s">
        <v>1196</v>
      </c>
      <c r="F27" s="64" t="n">
        <v>350000</v>
      </c>
      <c r="G27" s="64" t="n">
        <v>3350.38</v>
      </c>
      <c r="H27" s="64" t="n">
        <v>2.29</v>
      </c>
    </row>
    <row r="28" customFormat="false" ht="12.75" hidden="false" customHeight="false" outlineLevel="0" collapsed="false">
      <c r="B28" s="1" t="s">
        <v>393</v>
      </c>
      <c r="C28" s="194" t="s">
        <v>210</v>
      </c>
      <c r="D28" s="1" t="s">
        <v>239</v>
      </c>
      <c r="E28" s="1" t="s">
        <v>394</v>
      </c>
      <c r="F28" s="64" t="n">
        <v>160000</v>
      </c>
      <c r="G28" s="64" t="n">
        <v>3342.64</v>
      </c>
      <c r="H28" s="64" t="n">
        <v>2.28</v>
      </c>
    </row>
    <row r="29" customFormat="false" ht="12.75" hidden="false" customHeight="false" outlineLevel="0" collapsed="false">
      <c r="B29" s="1" t="s">
        <v>1221</v>
      </c>
      <c r="C29" s="194" t="s">
        <v>210</v>
      </c>
      <c r="D29" s="1" t="s">
        <v>275</v>
      </c>
      <c r="E29" s="1" t="s">
        <v>1222</v>
      </c>
      <c r="F29" s="64" t="n">
        <v>1061000</v>
      </c>
      <c r="G29" s="64" t="n">
        <v>3284.86</v>
      </c>
      <c r="H29" s="64" t="n">
        <v>2.24</v>
      </c>
    </row>
    <row r="30" customFormat="false" ht="12.75" hidden="false" customHeight="false" outlineLevel="0" collapsed="false">
      <c r="B30" s="1" t="s">
        <v>477</v>
      </c>
      <c r="C30" s="194" t="s">
        <v>210</v>
      </c>
      <c r="D30" s="1" t="s">
        <v>374</v>
      </c>
      <c r="E30" s="1" t="s">
        <v>478</v>
      </c>
      <c r="F30" s="64" t="n">
        <v>470000</v>
      </c>
      <c r="G30" s="64" t="n">
        <v>3189.66</v>
      </c>
      <c r="H30" s="64" t="n">
        <v>2.18</v>
      </c>
    </row>
    <row r="31" customFormat="false" ht="12.75" hidden="false" customHeight="false" outlineLevel="0" collapsed="false">
      <c r="B31" s="1" t="s">
        <v>1203</v>
      </c>
      <c r="C31" s="194" t="s">
        <v>210</v>
      </c>
      <c r="D31" s="1" t="s">
        <v>374</v>
      </c>
      <c r="E31" s="1" t="s">
        <v>1204</v>
      </c>
      <c r="F31" s="64" t="n">
        <v>156098</v>
      </c>
      <c r="G31" s="64" t="n">
        <v>3188.15</v>
      </c>
      <c r="H31" s="64" t="n">
        <v>2.18</v>
      </c>
    </row>
    <row r="32" customFormat="false" ht="12.75" hidden="false" customHeight="false" outlineLevel="0" collapsed="false">
      <c r="B32" s="1" t="s">
        <v>1192</v>
      </c>
      <c r="C32" s="194" t="s">
        <v>210</v>
      </c>
      <c r="D32" s="1" t="s">
        <v>1193</v>
      </c>
      <c r="E32" s="1" t="s">
        <v>1194</v>
      </c>
      <c r="F32" s="64" t="n">
        <v>394863</v>
      </c>
      <c r="G32" s="64" t="n">
        <v>3055.84</v>
      </c>
      <c r="H32" s="64" t="n">
        <v>2.09</v>
      </c>
    </row>
    <row r="33" customFormat="false" ht="12.75" hidden="false" customHeight="false" outlineLevel="0" collapsed="false">
      <c r="B33" s="1" t="s">
        <v>1425</v>
      </c>
      <c r="C33" s="194" t="s">
        <v>210</v>
      </c>
      <c r="D33" s="1" t="s">
        <v>336</v>
      </c>
      <c r="E33" s="1" t="s">
        <v>1426</v>
      </c>
      <c r="F33" s="64" t="n">
        <v>163900</v>
      </c>
      <c r="G33" s="64" t="n">
        <v>2970.93</v>
      </c>
      <c r="H33" s="64" t="n">
        <v>2.03</v>
      </c>
    </row>
    <row r="34" customFormat="false" ht="12.75" hidden="false" customHeight="false" outlineLevel="0" collapsed="false">
      <c r="B34" s="1" t="s">
        <v>391</v>
      </c>
      <c r="C34" s="194" t="s">
        <v>210</v>
      </c>
      <c r="D34" s="1" t="s">
        <v>230</v>
      </c>
      <c r="E34" s="1" t="s">
        <v>392</v>
      </c>
      <c r="F34" s="64" t="n">
        <v>3000000</v>
      </c>
      <c r="G34" s="64" t="n">
        <v>2910</v>
      </c>
      <c r="H34" s="64" t="n">
        <v>1.99</v>
      </c>
    </row>
    <row r="35" customFormat="false" ht="12.75" hidden="false" customHeight="false" outlineLevel="0" collapsed="false">
      <c r="B35" s="1" t="s">
        <v>1744</v>
      </c>
      <c r="C35" s="194" t="s">
        <v>210</v>
      </c>
      <c r="D35" s="1" t="s">
        <v>298</v>
      </c>
      <c r="E35" s="1" t="s">
        <v>1745</v>
      </c>
      <c r="F35" s="64" t="n">
        <v>85000</v>
      </c>
      <c r="G35" s="64" t="n">
        <v>2898.08</v>
      </c>
      <c r="H35" s="64" t="n">
        <v>1.98</v>
      </c>
    </row>
    <row r="36" customFormat="false" ht="12.75" hidden="false" customHeight="false" outlineLevel="0" collapsed="false">
      <c r="B36" s="1" t="s">
        <v>266</v>
      </c>
      <c r="C36" s="194" t="s">
        <v>210</v>
      </c>
      <c r="D36" s="1" t="s">
        <v>267</v>
      </c>
      <c r="E36" s="1" t="s">
        <v>268</v>
      </c>
      <c r="F36" s="64" t="n">
        <v>1280000</v>
      </c>
      <c r="G36" s="64" t="n">
        <v>2855.04</v>
      </c>
      <c r="H36" s="64" t="n">
        <v>1.95</v>
      </c>
    </row>
    <row r="37" customFormat="false" ht="12.75" hidden="false" customHeight="false" outlineLevel="0" collapsed="false">
      <c r="B37" s="1" t="s">
        <v>1746</v>
      </c>
      <c r="C37" s="194" t="s">
        <v>210</v>
      </c>
      <c r="D37" s="1" t="s">
        <v>379</v>
      </c>
      <c r="E37" s="1" t="s">
        <v>1747</v>
      </c>
      <c r="F37" s="64" t="n">
        <v>310002</v>
      </c>
      <c r="G37" s="64" t="n">
        <v>2848.61</v>
      </c>
      <c r="H37" s="64" t="n">
        <v>1.95</v>
      </c>
    </row>
    <row r="38" customFormat="false" ht="12.75" hidden="false" customHeight="false" outlineLevel="0" collapsed="false">
      <c r="B38" s="1" t="s">
        <v>1370</v>
      </c>
      <c r="C38" s="194" t="s">
        <v>210</v>
      </c>
      <c r="D38" s="1" t="s">
        <v>248</v>
      </c>
      <c r="E38" s="1" t="s">
        <v>1371</v>
      </c>
      <c r="F38" s="64" t="n">
        <v>290000</v>
      </c>
      <c r="G38" s="64" t="n">
        <v>2845.92</v>
      </c>
      <c r="H38" s="64" t="n">
        <v>1.94</v>
      </c>
    </row>
    <row r="39" customFormat="false" ht="12.75" hidden="false" customHeight="false" outlineLevel="0" collapsed="false">
      <c r="B39" s="1" t="s">
        <v>364</v>
      </c>
      <c r="C39" s="194" t="s">
        <v>210</v>
      </c>
      <c r="D39" s="1" t="s">
        <v>298</v>
      </c>
      <c r="E39" s="1" t="s">
        <v>365</v>
      </c>
      <c r="F39" s="64" t="n">
        <v>235000</v>
      </c>
      <c r="G39" s="64" t="n">
        <v>2604.04</v>
      </c>
      <c r="H39" s="64" t="n">
        <v>1.78</v>
      </c>
    </row>
    <row r="40" customFormat="false" ht="12.75" hidden="false" customHeight="false" outlineLevel="0" collapsed="false">
      <c r="B40" s="1" t="s">
        <v>490</v>
      </c>
      <c r="C40" s="194" t="s">
        <v>210</v>
      </c>
      <c r="D40" s="1" t="s">
        <v>491</v>
      </c>
      <c r="E40" s="1" t="s">
        <v>492</v>
      </c>
      <c r="F40" s="64" t="n">
        <v>53000</v>
      </c>
      <c r="G40" s="64" t="n">
        <v>2545.48</v>
      </c>
      <c r="H40" s="64" t="n">
        <v>1.74</v>
      </c>
    </row>
    <row r="41" customFormat="false" ht="12.75" hidden="false" customHeight="false" outlineLevel="0" collapsed="false">
      <c r="B41" s="1" t="s">
        <v>1423</v>
      </c>
      <c r="C41" s="194" t="s">
        <v>210</v>
      </c>
      <c r="D41" s="1" t="s">
        <v>275</v>
      </c>
      <c r="E41" s="1" t="s">
        <v>1424</v>
      </c>
      <c r="F41" s="64" t="n">
        <v>501854</v>
      </c>
      <c r="G41" s="64" t="n">
        <v>2493.96</v>
      </c>
      <c r="H41" s="64" t="n">
        <v>1.7</v>
      </c>
    </row>
    <row r="42" customFormat="false" ht="12.75" hidden="false" customHeight="false" outlineLevel="0" collapsed="false">
      <c r="B42" s="1" t="s">
        <v>310</v>
      </c>
      <c r="C42" s="194" t="s">
        <v>210</v>
      </c>
      <c r="D42" s="1" t="s">
        <v>311</v>
      </c>
      <c r="E42" s="1" t="s">
        <v>312</v>
      </c>
      <c r="F42" s="64" t="n">
        <v>85000</v>
      </c>
      <c r="G42" s="64" t="n">
        <v>2473.93</v>
      </c>
      <c r="H42" s="64" t="n">
        <v>1.69</v>
      </c>
    </row>
    <row r="43" customFormat="false" ht="12.75" hidden="false" customHeight="false" outlineLevel="0" collapsed="false">
      <c r="B43" s="1" t="s">
        <v>1748</v>
      </c>
      <c r="C43" s="194" t="s">
        <v>210</v>
      </c>
      <c r="D43" s="1" t="s">
        <v>281</v>
      </c>
      <c r="E43" s="1" t="s">
        <v>1749</v>
      </c>
      <c r="F43" s="64" t="n">
        <v>294200</v>
      </c>
      <c r="G43" s="64" t="n">
        <v>2459.66</v>
      </c>
      <c r="H43" s="64" t="n">
        <v>1.68</v>
      </c>
    </row>
    <row r="44" customFormat="false" ht="12.75" hidden="false" customHeight="false" outlineLevel="0" collapsed="false">
      <c r="B44" s="1" t="s">
        <v>507</v>
      </c>
      <c r="C44" s="194" t="s">
        <v>210</v>
      </c>
      <c r="D44" s="1" t="s">
        <v>239</v>
      </c>
      <c r="E44" s="1" t="s">
        <v>508</v>
      </c>
      <c r="F44" s="64" t="n">
        <v>311835</v>
      </c>
      <c r="G44" s="64" t="n">
        <v>2453.83</v>
      </c>
      <c r="H44" s="64" t="n">
        <v>1.68</v>
      </c>
    </row>
    <row r="45" customFormat="false" ht="12.75" hidden="false" customHeight="false" outlineLevel="0" collapsed="false">
      <c r="B45" s="1" t="s">
        <v>1750</v>
      </c>
      <c r="C45" s="194" t="s">
        <v>210</v>
      </c>
      <c r="D45" s="1" t="s">
        <v>214</v>
      </c>
      <c r="E45" s="1" t="s">
        <v>1751</v>
      </c>
      <c r="F45" s="64" t="n">
        <v>78901</v>
      </c>
      <c r="G45" s="64" t="n">
        <v>2270.89</v>
      </c>
      <c r="H45" s="64" t="n">
        <v>1.55</v>
      </c>
    </row>
    <row r="46" customFormat="false" ht="12.75" hidden="false" customHeight="false" outlineLevel="0" collapsed="false">
      <c r="B46" s="1" t="s">
        <v>1694</v>
      </c>
      <c r="C46" s="194" t="s">
        <v>210</v>
      </c>
      <c r="D46" s="1" t="s">
        <v>336</v>
      </c>
      <c r="E46" s="1" t="s">
        <v>1695</v>
      </c>
      <c r="F46" s="64" t="n">
        <v>5407</v>
      </c>
      <c r="G46" s="64" t="n">
        <v>2214.22</v>
      </c>
      <c r="H46" s="64" t="n">
        <v>1.51</v>
      </c>
    </row>
    <row r="47" customFormat="false" ht="12.75" hidden="false" customHeight="false" outlineLevel="0" collapsed="false">
      <c r="B47" s="1" t="s">
        <v>1752</v>
      </c>
      <c r="C47" s="194" t="s">
        <v>210</v>
      </c>
      <c r="D47" s="1" t="s">
        <v>270</v>
      </c>
      <c r="E47" s="1" t="s">
        <v>1753</v>
      </c>
      <c r="F47" s="64" t="n">
        <v>132050</v>
      </c>
      <c r="G47" s="64" t="n">
        <v>2208.87</v>
      </c>
      <c r="H47" s="64" t="n">
        <v>1.51</v>
      </c>
    </row>
    <row r="48" customFormat="false" ht="12.75" hidden="false" customHeight="false" outlineLevel="0" collapsed="false">
      <c r="B48" s="1" t="s">
        <v>1754</v>
      </c>
      <c r="C48" s="194" t="s">
        <v>210</v>
      </c>
      <c r="D48" s="1" t="s">
        <v>214</v>
      </c>
      <c r="E48" s="1" t="s">
        <v>1755</v>
      </c>
      <c r="F48" s="64" t="n">
        <v>1500000</v>
      </c>
      <c r="G48" s="64" t="n">
        <v>2178.75</v>
      </c>
      <c r="H48" s="64" t="n">
        <v>1.49</v>
      </c>
    </row>
    <row r="49" customFormat="false" ht="12.75" hidden="false" customHeight="false" outlineLevel="0" collapsed="false">
      <c r="B49" s="1" t="s">
        <v>410</v>
      </c>
      <c r="C49" s="194" t="s">
        <v>210</v>
      </c>
      <c r="D49" s="1" t="s">
        <v>278</v>
      </c>
      <c r="E49" s="1" t="s">
        <v>411</v>
      </c>
      <c r="F49" s="64" t="n">
        <v>1829400</v>
      </c>
      <c r="G49" s="64" t="n">
        <v>2170.58</v>
      </c>
      <c r="H49" s="64" t="n">
        <v>1.48</v>
      </c>
    </row>
    <row r="50" customFormat="false" ht="12.75" hidden="false" customHeight="false" outlineLevel="0" collapsed="false">
      <c r="B50" s="1" t="s">
        <v>229</v>
      </c>
      <c r="C50" s="194" t="s">
        <v>210</v>
      </c>
      <c r="D50" s="1" t="s">
        <v>230</v>
      </c>
      <c r="E50" s="1" t="s">
        <v>231</v>
      </c>
      <c r="F50" s="64" t="n">
        <v>290000</v>
      </c>
      <c r="G50" s="64" t="n">
        <v>2153.83</v>
      </c>
      <c r="H50" s="64" t="n">
        <v>1.47</v>
      </c>
    </row>
    <row r="51" customFormat="false" ht="12.75" hidden="false" customHeight="false" outlineLevel="0" collapsed="false">
      <c r="B51" s="1" t="s">
        <v>1719</v>
      </c>
      <c r="C51" s="194" t="s">
        <v>210</v>
      </c>
      <c r="D51" s="1" t="s">
        <v>374</v>
      </c>
      <c r="E51" s="1" t="s">
        <v>1720</v>
      </c>
      <c r="F51" s="64" t="n">
        <v>128000</v>
      </c>
      <c r="G51" s="64" t="n">
        <v>2078.98</v>
      </c>
      <c r="H51" s="64" t="n">
        <v>1.42</v>
      </c>
    </row>
    <row r="52" customFormat="false" ht="12.75" hidden="false" customHeight="false" outlineLevel="0" collapsed="false">
      <c r="B52" s="1" t="s">
        <v>1756</v>
      </c>
      <c r="C52" s="194" t="s">
        <v>210</v>
      </c>
      <c r="D52" s="1" t="s">
        <v>242</v>
      </c>
      <c r="E52" s="1" t="s">
        <v>1757</v>
      </c>
      <c r="F52" s="64" t="n">
        <v>45000</v>
      </c>
      <c r="G52" s="64" t="n">
        <v>1984.68</v>
      </c>
      <c r="H52" s="64" t="n">
        <v>1.36</v>
      </c>
    </row>
    <row r="53" customFormat="false" ht="12.75" hidden="false" customHeight="false" outlineLevel="0" collapsed="false">
      <c r="B53" s="1" t="s">
        <v>373</v>
      </c>
      <c r="C53" s="194" t="s">
        <v>210</v>
      </c>
      <c r="D53" s="1" t="s">
        <v>374</v>
      </c>
      <c r="E53" s="1" t="s">
        <v>375</v>
      </c>
      <c r="F53" s="64" t="n">
        <v>101999</v>
      </c>
      <c r="G53" s="64" t="n">
        <v>1980.57</v>
      </c>
      <c r="H53" s="64" t="n">
        <v>1.35</v>
      </c>
    </row>
    <row r="54" customFormat="false" ht="12.75" hidden="false" customHeight="false" outlineLevel="0" collapsed="false">
      <c r="B54" s="1" t="s">
        <v>1668</v>
      </c>
      <c r="C54" s="194" t="s">
        <v>210</v>
      </c>
      <c r="D54" s="1" t="s">
        <v>217</v>
      </c>
      <c r="E54" s="1" t="s">
        <v>1669</v>
      </c>
      <c r="F54" s="64" t="n">
        <v>235000</v>
      </c>
      <c r="G54" s="64" t="n">
        <v>1920.54</v>
      </c>
      <c r="H54" s="64" t="n">
        <v>1.31</v>
      </c>
    </row>
    <row r="55" customFormat="false" ht="12.75" hidden="false" customHeight="false" outlineLevel="0" collapsed="false">
      <c r="B55" s="1" t="s">
        <v>1664</v>
      </c>
      <c r="C55" s="194" t="s">
        <v>210</v>
      </c>
      <c r="D55" s="1" t="s">
        <v>270</v>
      </c>
      <c r="E55" s="1" t="s">
        <v>1665</v>
      </c>
      <c r="F55" s="64" t="n">
        <v>43000</v>
      </c>
      <c r="G55" s="64" t="n">
        <v>1856.85</v>
      </c>
      <c r="H55" s="64" t="n">
        <v>1.27</v>
      </c>
    </row>
    <row r="56" customFormat="false" ht="12.75" hidden="false" customHeight="false" outlineLevel="0" collapsed="false">
      <c r="B56" s="1" t="s">
        <v>289</v>
      </c>
      <c r="C56" s="194" t="s">
        <v>210</v>
      </c>
      <c r="D56" s="1" t="s">
        <v>230</v>
      </c>
      <c r="E56" s="1" t="s">
        <v>290</v>
      </c>
      <c r="F56" s="64" t="n">
        <v>250000</v>
      </c>
      <c r="G56" s="64" t="n">
        <v>1856</v>
      </c>
      <c r="H56" s="64" t="n">
        <v>1.27</v>
      </c>
    </row>
    <row r="57" customFormat="false" ht="12.75" hidden="false" customHeight="false" outlineLevel="0" collapsed="false">
      <c r="B57" s="1" t="s">
        <v>1658</v>
      </c>
      <c r="C57" s="194" t="s">
        <v>210</v>
      </c>
      <c r="D57" s="1" t="s">
        <v>362</v>
      </c>
      <c r="E57" s="1" t="s">
        <v>1659</v>
      </c>
      <c r="F57" s="64" t="n">
        <v>1259000</v>
      </c>
      <c r="G57" s="64" t="n">
        <v>1823.66</v>
      </c>
      <c r="H57" s="64" t="n">
        <v>1.25</v>
      </c>
    </row>
    <row r="58" customFormat="false" ht="12.75" hidden="false" customHeight="false" outlineLevel="0" collapsed="false">
      <c r="B58" s="1" t="s">
        <v>1758</v>
      </c>
      <c r="C58" s="194" t="s">
        <v>210</v>
      </c>
      <c r="D58" s="1" t="s">
        <v>275</v>
      </c>
      <c r="E58" s="1" t="s">
        <v>1759</v>
      </c>
      <c r="F58" s="64" t="n">
        <v>188836</v>
      </c>
      <c r="G58" s="64" t="n">
        <v>1811.03</v>
      </c>
      <c r="H58" s="64" t="n">
        <v>1.24</v>
      </c>
    </row>
    <row r="59" customFormat="false" ht="12.75" hidden="false" customHeight="false" outlineLevel="0" collapsed="false">
      <c r="B59" s="1" t="s">
        <v>349</v>
      </c>
      <c r="C59" s="194" t="s">
        <v>210</v>
      </c>
      <c r="D59" s="1" t="s">
        <v>230</v>
      </c>
      <c r="E59" s="1" t="s">
        <v>350</v>
      </c>
      <c r="F59" s="64" t="n">
        <v>1327350</v>
      </c>
      <c r="G59" s="64" t="n">
        <v>1770.02</v>
      </c>
      <c r="H59" s="64" t="n">
        <v>1.21</v>
      </c>
    </row>
    <row r="60" customFormat="false" ht="12.75" hidden="false" customHeight="false" outlineLevel="0" collapsed="false">
      <c r="B60" s="1" t="s">
        <v>1700</v>
      </c>
      <c r="C60" s="194" t="s">
        <v>210</v>
      </c>
      <c r="D60" s="1" t="s">
        <v>379</v>
      </c>
      <c r="E60" s="1" t="s">
        <v>1701</v>
      </c>
      <c r="F60" s="64" t="n">
        <v>131000</v>
      </c>
      <c r="G60" s="64" t="n">
        <v>1726.91</v>
      </c>
      <c r="H60" s="64" t="n">
        <v>1.18</v>
      </c>
    </row>
    <row r="61" customFormat="false" ht="12.75" hidden="false" customHeight="false" outlineLevel="0" collapsed="false">
      <c r="B61" s="1" t="s">
        <v>1437</v>
      </c>
      <c r="C61" s="194" t="s">
        <v>210</v>
      </c>
      <c r="D61" s="1" t="s">
        <v>222</v>
      </c>
      <c r="E61" s="1" t="s">
        <v>1438</v>
      </c>
      <c r="F61" s="64" t="n">
        <v>8052</v>
      </c>
      <c r="G61" s="64" t="n">
        <v>1707.7</v>
      </c>
      <c r="H61" s="64" t="n">
        <v>1.17</v>
      </c>
    </row>
    <row r="62" customFormat="false" ht="12.75" hidden="false" customHeight="false" outlineLevel="0" collapsed="false">
      <c r="B62" s="1" t="s">
        <v>453</v>
      </c>
      <c r="C62" s="194" t="s">
        <v>210</v>
      </c>
      <c r="D62" s="1" t="s">
        <v>230</v>
      </c>
      <c r="E62" s="1" t="s">
        <v>454</v>
      </c>
      <c r="F62" s="64" t="n">
        <v>1525000</v>
      </c>
      <c r="G62" s="64" t="n">
        <v>1624.89</v>
      </c>
      <c r="H62" s="64" t="n">
        <v>1.11</v>
      </c>
    </row>
    <row r="63" customFormat="false" ht="12.75" hidden="false" customHeight="false" outlineLevel="0" collapsed="false">
      <c r="B63" s="1" t="s">
        <v>461</v>
      </c>
      <c r="C63" s="194" t="s">
        <v>210</v>
      </c>
      <c r="D63" s="1" t="s">
        <v>248</v>
      </c>
      <c r="E63" s="1" t="s">
        <v>462</v>
      </c>
      <c r="F63" s="64" t="n">
        <v>300000</v>
      </c>
      <c r="G63" s="64" t="n">
        <v>1624.65</v>
      </c>
      <c r="H63" s="64" t="n">
        <v>1.11</v>
      </c>
    </row>
    <row r="64" customFormat="false" ht="12.75" hidden="false" customHeight="false" outlineLevel="0" collapsed="false">
      <c r="B64" s="1" t="s">
        <v>1760</v>
      </c>
      <c r="C64" s="194" t="s">
        <v>210</v>
      </c>
      <c r="D64" s="1" t="s">
        <v>230</v>
      </c>
      <c r="E64" s="1" t="s">
        <v>1761</v>
      </c>
      <c r="F64" s="64" t="n">
        <v>1051000</v>
      </c>
      <c r="G64" s="64" t="n">
        <v>1504.51</v>
      </c>
      <c r="H64" s="64" t="n">
        <v>1.03</v>
      </c>
    </row>
    <row r="65" customFormat="false" ht="12.75" hidden="false" customHeight="false" outlineLevel="0" collapsed="false">
      <c r="B65" s="1" t="s">
        <v>259</v>
      </c>
      <c r="C65" s="194" t="s">
        <v>210</v>
      </c>
      <c r="D65" s="1" t="s">
        <v>217</v>
      </c>
      <c r="E65" s="1" t="s">
        <v>260</v>
      </c>
      <c r="F65" s="64" t="n">
        <v>100000</v>
      </c>
      <c r="G65" s="64" t="n">
        <v>1410</v>
      </c>
      <c r="H65" s="64" t="n">
        <v>0.96</v>
      </c>
    </row>
    <row r="66" customFormat="false" ht="12.75" hidden="false" customHeight="false" outlineLevel="0" collapsed="false">
      <c r="B66" s="1" t="s">
        <v>1762</v>
      </c>
      <c r="C66" s="194" t="s">
        <v>210</v>
      </c>
      <c r="D66" s="1" t="s">
        <v>374</v>
      </c>
      <c r="E66" s="1" t="s">
        <v>1763</v>
      </c>
      <c r="F66" s="64" t="n">
        <v>146670</v>
      </c>
      <c r="G66" s="64" t="n">
        <v>1397.62</v>
      </c>
      <c r="H66" s="64" t="n">
        <v>0.95</v>
      </c>
    </row>
    <row r="67" customFormat="false" ht="12.75" hidden="false" customHeight="false" outlineLevel="0" collapsed="false">
      <c r="B67" s="1" t="s">
        <v>429</v>
      </c>
      <c r="C67" s="194" t="s">
        <v>210</v>
      </c>
      <c r="D67" s="1" t="s">
        <v>379</v>
      </c>
      <c r="E67" s="1" t="s">
        <v>430</v>
      </c>
      <c r="F67" s="64" t="n">
        <v>750000</v>
      </c>
      <c r="G67" s="64" t="n">
        <v>1385.25</v>
      </c>
      <c r="H67" s="64" t="n">
        <v>0.95</v>
      </c>
    </row>
    <row r="68" customFormat="false" ht="12.75" hidden="false" customHeight="false" outlineLevel="0" collapsed="false">
      <c r="B68" s="1" t="s">
        <v>1368</v>
      </c>
      <c r="C68" s="194" t="s">
        <v>210</v>
      </c>
      <c r="D68" s="1" t="s">
        <v>267</v>
      </c>
      <c r="E68" s="1" t="s">
        <v>1369</v>
      </c>
      <c r="F68" s="64" t="n">
        <v>290000</v>
      </c>
      <c r="G68" s="64" t="n">
        <v>1378.08</v>
      </c>
      <c r="H68" s="64" t="n">
        <v>0.94</v>
      </c>
    </row>
    <row r="69" customFormat="false" ht="12.75" hidden="false" customHeight="false" outlineLevel="0" collapsed="false">
      <c r="B69" s="1" t="s">
        <v>297</v>
      </c>
      <c r="C69" s="194" t="s">
        <v>210</v>
      </c>
      <c r="D69" s="1" t="s">
        <v>298</v>
      </c>
      <c r="E69" s="1" t="s">
        <v>299</v>
      </c>
      <c r="F69" s="64" t="n">
        <v>30000</v>
      </c>
      <c r="G69" s="64" t="n">
        <v>1336.29</v>
      </c>
      <c r="H69" s="64" t="n">
        <v>0.91</v>
      </c>
    </row>
    <row r="70" customFormat="false" ht="12.75" hidden="false" customHeight="false" outlineLevel="0" collapsed="false">
      <c r="B70" s="1" t="s">
        <v>1764</v>
      </c>
      <c r="C70" s="194" t="s">
        <v>210</v>
      </c>
      <c r="D70" s="1" t="s">
        <v>362</v>
      </c>
      <c r="E70" s="1" t="s">
        <v>1765</v>
      </c>
      <c r="F70" s="64" t="n">
        <v>225000</v>
      </c>
      <c r="G70" s="64" t="n">
        <v>1312.99</v>
      </c>
      <c r="H70" s="64" t="n">
        <v>0.9</v>
      </c>
    </row>
    <row r="71" customFormat="false" ht="12.75" hidden="false" customHeight="false" outlineLevel="0" collapsed="false">
      <c r="B71" s="1" t="s">
        <v>1442</v>
      </c>
      <c r="C71" s="194" t="s">
        <v>210</v>
      </c>
      <c r="D71" s="1" t="s">
        <v>214</v>
      </c>
      <c r="E71" s="1" t="s">
        <v>1443</v>
      </c>
      <c r="F71" s="64" t="n">
        <v>257831</v>
      </c>
      <c r="G71" s="64" t="n">
        <v>1047.31</v>
      </c>
      <c r="H71" s="64" t="n">
        <v>0.72</v>
      </c>
    </row>
    <row r="72" customFormat="false" ht="12.75" hidden="false" customHeight="false" outlineLevel="0" collapsed="false">
      <c r="B72" s="1" t="s">
        <v>333</v>
      </c>
      <c r="C72" s="194" t="s">
        <v>210</v>
      </c>
      <c r="D72" s="1" t="s">
        <v>270</v>
      </c>
      <c r="E72" s="1" t="s">
        <v>334</v>
      </c>
      <c r="F72" s="64" t="n">
        <v>65000</v>
      </c>
      <c r="G72" s="64" t="n">
        <v>770.71</v>
      </c>
      <c r="H72" s="64" t="n">
        <v>0.53</v>
      </c>
    </row>
    <row r="73" customFormat="false" ht="12.75" hidden="false" customHeight="false" outlineLevel="0" collapsed="false">
      <c r="B73" s="1" t="s">
        <v>505</v>
      </c>
      <c r="C73" s="194" t="s">
        <v>210</v>
      </c>
      <c r="D73" s="1" t="s">
        <v>343</v>
      </c>
      <c r="E73" s="1" t="s">
        <v>506</v>
      </c>
      <c r="F73" s="64" t="n">
        <v>90000</v>
      </c>
      <c r="G73" s="64" t="n">
        <v>757.13</v>
      </c>
      <c r="H73" s="64" t="n">
        <v>0.52</v>
      </c>
    </row>
    <row r="74" customFormat="false" ht="12.75" hidden="false" customHeight="false" outlineLevel="0" collapsed="false">
      <c r="B74" s="3" t="s">
        <v>659</v>
      </c>
      <c r="C74" s="261"/>
      <c r="D74" s="3"/>
      <c r="E74" s="3"/>
      <c r="F74" s="257"/>
      <c r="G74" s="257" t="n">
        <f aca="false">SUM(G13:G73)</f>
        <v>143754.65</v>
      </c>
      <c r="H74" s="257" t="n">
        <f aca="false">SUM(H13:H73)</f>
        <v>98.24</v>
      </c>
    </row>
    <row r="75" customFormat="false" ht="12.75" hidden="false" customHeight="false" outlineLevel="0" collapsed="false">
      <c r="B75" s="3" t="s">
        <v>1706</v>
      </c>
      <c r="C75" s="261"/>
      <c r="D75" s="3"/>
      <c r="E75" s="3"/>
      <c r="F75" s="257"/>
      <c r="G75" s="257" t="n">
        <v>2440.45</v>
      </c>
      <c r="H75" s="257" t="n">
        <v>1.67</v>
      </c>
    </row>
    <row r="76" customFormat="false" ht="12.75" hidden="false" customHeight="false" outlineLevel="0" collapsed="false">
      <c r="B76" s="3" t="s">
        <v>744</v>
      </c>
      <c r="C76" s="261"/>
      <c r="D76" s="3"/>
      <c r="E76" s="3"/>
      <c r="F76" s="257"/>
      <c r="G76" s="257" t="n">
        <v>146195.1</v>
      </c>
      <c r="H76" s="257" t="n">
        <v>99.89</v>
      </c>
    </row>
    <row r="77" customFormat="false" ht="12.75" hidden="false" customHeight="false" outlineLevel="0" collapsed="false">
      <c r="B77" s="3" t="s">
        <v>1637</v>
      </c>
      <c r="C77" s="261"/>
      <c r="D77" s="3"/>
      <c r="E77" s="3"/>
      <c r="F77" s="257"/>
      <c r="G77" s="257" t="n">
        <v>160.09710079002</v>
      </c>
      <c r="H77" s="257" t="n">
        <v>0.109999999999999</v>
      </c>
    </row>
    <row r="78" customFormat="false" ht="12.75" hidden="false" customHeight="false" outlineLevel="0" collapsed="false">
      <c r="B78" s="3" t="s">
        <v>746</v>
      </c>
      <c r="C78" s="261"/>
      <c r="D78" s="3"/>
      <c r="E78" s="3"/>
      <c r="F78" s="257"/>
      <c r="G78" s="257" t="n">
        <v>146355.19710079</v>
      </c>
      <c r="H78" s="257" t="n">
        <v>100</v>
      </c>
    </row>
    <row r="79" customFormat="false" ht="12.75" hidden="false" customHeight="false" outlineLevel="0" collapsed="false">
      <c r="B79" s="1" t="s">
        <v>747</v>
      </c>
    </row>
    <row r="80" customFormat="false" ht="12.75" hidden="false" customHeight="false" outlineLevel="0" collapsed="false">
      <c r="B80" s="1" t="s">
        <v>748</v>
      </c>
    </row>
    <row r="81" customFormat="false" ht="12.75" hidden="false" customHeight="false" outlineLevel="0" collapsed="false">
      <c r="B81" s="1" t="s">
        <v>749</v>
      </c>
      <c r="C81" s="88" t="n">
        <v>44620</v>
      </c>
    </row>
    <row r="82" customFormat="false" ht="25.5" hidden="false" customHeight="false" outlineLevel="0" collapsed="false">
      <c r="B82" s="262" t="s">
        <v>751</v>
      </c>
      <c r="C82" s="65" t="s">
        <v>752</v>
      </c>
    </row>
    <row r="83" customFormat="false" ht="12.75" hidden="false" customHeight="false" outlineLevel="0" collapsed="false">
      <c r="B83" s="3"/>
    </row>
    <row r="84" customFormat="false" ht="12.75" hidden="false" customHeight="false" outlineLevel="0" collapsed="false">
      <c r="B84" s="3" t="s">
        <v>753</v>
      </c>
    </row>
    <row r="85" customFormat="false" ht="12.75" hidden="false" customHeight="false" outlineLevel="0" collapsed="false">
      <c r="B85" s="3" t="s">
        <v>754</v>
      </c>
    </row>
    <row r="86" customFormat="false" ht="12.75" hidden="false" customHeight="false" outlineLevel="0" collapsed="false">
      <c r="B86" s="3" t="s">
        <v>755</v>
      </c>
    </row>
    <row r="87" customFormat="false" ht="12.75" hidden="false" customHeight="false" outlineLevel="0" collapsed="false">
      <c r="B87" s="3" t="s">
        <v>1766</v>
      </c>
      <c r="C87" s="261"/>
    </row>
    <row r="88" customFormat="false" ht="12.75" hidden="false" customHeight="false" outlineLevel="0" collapsed="false">
      <c r="B88" s="3" t="s">
        <v>1767</v>
      </c>
      <c r="C88" s="261"/>
    </row>
    <row r="89" customFormat="false" ht="12.75" hidden="false" customHeight="false" outlineLevel="0" collapsed="false">
      <c r="B89" s="3" t="s">
        <v>1768</v>
      </c>
      <c r="C89" s="261"/>
    </row>
    <row r="90" customFormat="false" ht="12.75" hidden="false" customHeight="false" outlineLevel="0" collapsed="false">
      <c r="B90" s="3" t="s">
        <v>1769</v>
      </c>
      <c r="C90" s="261"/>
    </row>
    <row r="91" customFormat="false" ht="12.75" hidden="false" customHeight="false" outlineLevel="0" collapsed="false">
      <c r="B91" s="3" t="s">
        <v>1770</v>
      </c>
      <c r="C91" s="261"/>
    </row>
    <row r="92" customFormat="false" ht="12.75" hidden="false" customHeight="false" outlineLevel="0" collapsed="false">
      <c r="B92" s="3" t="s">
        <v>1771</v>
      </c>
      <c r="C92" s="261"/>
    </row>
    <row r="93" customFormat="false" ht="12.75" hidden="false" customHeight="false" outlineLevel="0" collapsed="false">
      <c r="B93" s="3" t="s">
        <v>1772</v>
      </c>
      <c r="C93" s="261"/>
    </row>
    <row r="94" customFormat="false" ht="12.75" hidden="false" customHeight="false" outlineLevel="0" collapsed="false">
      <c r="B94" s="3" t="s">
        <v>1773</v>
      </c>
      <c r="C94" s="261"/>
    </row>
    <row r="95" customFormat="false" ht="12.75" hidden="false" customHeight="false" outlineLevel="0" collapsed="false">
      <c r="B95" s="263" t="s">
        <v>1774</v>
      </c>
      <c r="C95" s="264"/>
    </row>
    <row r="96" customFormat="false" ht="12.75" hidden="false" customHeight="false" outlineLevel="0" collapsed="false">
      <c r="B96" s="263" t="s">
        <v>765</v>
      </c>
      <c r="C96" s="194"/>
    </row>
    <row r="97" customFormat="false" ht="12.75" hidden="false" customHeight="false" outlineLevel="0" collapsed="false">
      <c r="B97" s="263" t="s">
        <v>767</v>
      </c>
      <c r="C97"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89</v>
      </c>
      <c r="C1" s="63"/>
      <c r="D1" s="63"/>
      <c r="E1" s="63"/>
    </row>
    <row r="2" customFormat="false" ht="13.5" hidden="false" customHeight="false" outlineLevel="0" collapsed="false"/>
    <row r="3" s="8" customFormat="true" ht="15" hidden="false" customHeight="false" outlineLevel="0" collapsed="false">
      <c r="B3" s="66" t="s">
        <v>1775</v>
      </c>
      <c r="C3" s="67"/>
      <c r="D3" s="68"/>
      <c r="F3" s="69"/>
      <c r="G3" s="69"/>
      <c r="H3" s="69"/>
    </row>
    <row r="4" s="8" customFormat="true" ht="15" hidden="false" customHeight="false" outlineLevel="0" collapsed="false">
      <c r="B4" s="72" t="s">
        <v>1776</v>
      </c>
      <c r="C4" s="67"/>
      <c r="D4" s="68"/>
      <c r="F4" s="69"/>
      <c r="G4" s="69"/>
      <c r="H4" s="69"/>
    </row>
    <row r="5" s="8" customFormat="true" ht="15" hidden="false" customHeight="false" outlineLevel="0" collapsed="false">
      <c r="B5" s="72" t="s">
        <v>194</v>
      </c>
      <c r="C5" s="67"/>
      <c r="D5" s="68"/>
      <c r="F5" s="69"/>
      <c r="G5" s="69"/>
      <c r="H5" s="69"/>
    </row>
    <row r="6" s="8" customFormat="true" ht="15" hidden="false" customHeight="false" outlineLevel="0" collapsed="false">
      <c r="B6" s="72" t="s">
        <v>1421</v>
      </c>
      <c r="C6" s="67"/>
      <c r="D6" s="68"/>
      <c r="F6" s="69"/>
      <c r="G6" s="69"/>
      <c r="H6" s="69"/>
    </row>
    <row r="7" s="8" customFormat="true" ht="15.75" hidden="false" customHeight="false" outlineLevel="0" collapsed="false">
      <c r="B7" s="73" t="s">
        <v>1777</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1778</v>
      </c>
      <c r="C16" s="194" t="s">
        <v>210</v>
      </c>
      <c r="D16" s="1" t="s">
        <v>227</v>
      </c>
      <c r="E16" s="1" t="s">
        <v>1779</v>
      </c>
      <c r="F16" s="64" t="n">
        <v>3088000</v>
      </c>
      <c r="G16" s="64" t="n">
        <v>9972.7</v>
      </c>
      <c r="H16" s="64" t="n">
        <v>5.47</v>
      </c>
    </row>
    <row r="17" customFormat="false" ht="12.75" hidden="false" customHeight="false" outlineLevel="0" collapsed="false">
      <c r="B17" s="1" t="s">
        <v>1561</v>
      </c>
      <c r="C17" s="194" t="s">
        <v>210</v>
      </c>
      <c r="D17" s="1" t="s">
        <v>1562</v>
      </c>
      <c r="E17" s="1" t="s">
        <v>1563</v>
      </c>
      <c r="F17" s="64" t="n">
        <v>5700000</v>
      </c>
      <c r="G17" s="64" t="n">
        <v>8735.25</v>
      </c>
      <c r="H17" s="64" t="n">
        <v>4.79</v>
      </c>
    </row>
    <row r="18" customFormat="false" ht="12.75" hidden="false" customHeight="false" outlineLevel="0" collapsed="false">
      <c r="B18" s="1" t="s">
        <v>1559</v>
      </c>
      <c r="C18" s="194" t="s">
        <v>210</v>
      </c>
      <c r="D18" s="1" t="s">
        <v>343</v>
      </c>
      <c r="E18" s="1" t="s">
        <v>1560</v>
      </c>
      <c r="F18" s="64" t="n">
        <v>270000</v>
      </c>
      <c r="G18" s="64" t="n">
        <v>7424.46</v>
      </c>
      <c r="H18" s="64" t="n">
        <v>4.07</v>
      </c>
    </row>
    <row r="19" customFormat="false" ht="12.75" hidden="false" customHeight="false" outlineLevel="0" collapsed="false">
      <c r="B19" s="1" t="s">
        <v>1573</v>
      </c>
      <c r="C19" s="194" t="s">
        <v>210</v>
      </c>
      <c r="D19" s="1" t="s">
        <v>222</v>
      </c>
      <c r="E19" s="1" t="s">
        <v>1574</v>
      </c>
      <c r="F19" s="64" t="n">
        <v>812005</v>
      </c>
      <c r="G19" s="64" t="n">
        <v>7080.28</v>
      </c>
      <c r="H19" s="64" t="n">
        <v>3.88</v>
      </c>
    </row>
    <row r="20" customFormat="false" ht="12.75" hidden="false" customHeight="false" outlineLevel="0" collapsed="false">
      <c r="B20" s="1" t="s">
        <v>1780</v>
      </c>
      <c r="C20" s="194" t="s">
        <v>210</v>
      </c>
      <c r="D20" s="1" t="s">
        <v>270</v>
      </c>
      <c r="E20" s="1" t="s">
        <v>1781</v>
      </c>
      <c r="F20" s="64" t="n">
        <v>4055000</v>
      </c>
      <c r="G20" s="64" t="n">
        <v>7041.51</v>
      </c>
      <c r="H20" s="64" t="n">
        <v>3.86</v>
      </c>
    </row>
    <row r="21" customFormat="false" ht="12.75" hidden="false" customHeight="false" outlineLevel="0" collapsed="false">
      <c r="B21" s="1" t="s">
        <v>1782</v>
      </c>
      <c r="C21" s="194" t="s">
        <v>210</v>
      </c>
      <c r="D21" s="1" t="s">
        <v>230</v>
      </c>
      <c r="E21" s="1" t="s">
        <v>1783</v>
      </c>
      <c r="F21" s="64" t="n">
        <v>9133064</v>
      </c>
      <c r="G21" s="64" t="n">
        <v>6658</v>
      </c>
      <c r="H21" s="64" t="n">
        <v>3.65</v>
      </c>
    </row>
    <row r="22" customFormat="false" ht="12.75" hidden="false" customHeight="false" outlineLevel="0" collapsed="false">
      <c r="B22" s="1" t="s">
        <v>1784</v>
      </c>
      <c r="C22" s="194" t="s">
        <v>210</v>
      </c>
      <c r="D22" s="1" t="s">
        <v>374</v>
      </c>
      <c r="E22" s="1" t="s">
        <v>1785</v>
      </c>
      <c r="F22" s="64" t="n">
        <v>1579890</v>
      </c>
      <c r="G22" s="64" t="n">
        <v>6491.77</v>
      </c>
      <c r="H22" s="64" t="n">
        <v>3.56</v>
      </c>
    </row>
    <row r="23" customFormat="false" ht="12.75" hidden="false" customHeight="false" outlineLevel="0" collapsed="false">
      <c r="B23" s="1" t="s">
        <v>1721</v>
      </c>
      <c r="C23" s="194" t="s">
        <v>210</v>
      </c>
      <c r="D23" s="1" t="s">
        <v>374</v>
      </c>
      <c r="E23" s="1" t="s">
        <v>1722</v>
      </c>
      <c r="F23" s="64" t="n">
        <v>167076</v>
      </c>
      <c r="G23" s="64" t="n">
        <v>5950.91</v>
      </c>
      <c r="H23" s="64" t="n">
        <v>3.26</v>
      </c>
    </row>
    <row r="24" customFormat="false" ht="12.75" hidden="false" customHeight="false" outlineLevel="0" collapsed="false">
      <c r="B24" s="1" t="s">
        <v>1569</v>
      </c>
      <c r="C24" s="194" t="s">
        <v>210</v>
      </c>
      <c r="D24" s="1" t="s">
        <v>379</v>
      </c>
      <c r="E24" s="1" t="s">
        <v>1570</v>
      </c>
      <c r="F24" s="64" t="n">
        <v>390114</v>
      </c>
      <c r="G24" s="64" t="n">
        <v>5908.08</v>
      </c>
      <c r="H24" s="64" t="n">
        <v>3.24</v>
      </c>
    </row>
    <row r="25" customFormat="false" ht="12.75" hidden="false" customHeight="false" outlineLevel="0" collapsed="false">
      <c r="B25" s="1" t="s">
        <v>1217</v>
      </c>
      <c r="C25" s="194" t="s">
        <v>210</v>
      </c>
      <c r="D25" s="1" t="s">
        <v>222</v>
      </c>
      <c r="E25" s="1" t="s">
        <v>1218</v>
      </c>
      <c r="F25" s="64" t="n">
        <v>287484</v>
      </c>
      <c r="G25" s="64" t="n">
        <v>5422.24</v>
      </c>
      <c r="H25" s="64" t="n">
        <v>2.97</v>
      </c>
    </row>
    <row r="26" customFormat="false" ht="12.75" hidden="false" customHeight="false" outlineLevel="0" collapsed="false">
      <c r="B26" s="1" t="s">
        <v>1566</v>
      </c>
      <c r="C26" s="194" t="s">
        <v>210</v>
      </c>
      <c r="D26" s="1" t="s">
        <v>1567</v>
      </c>
      <c r="E26" s="1" t="s">
        <v>1568</v>
      </c>
      <c r="F26" s="64" t="n">
        <v>850000</v>
      </c>
      <c r="G26" s="64" t="n">
        <v>5387.3</v>
      </c>
      <c r="H26" s="64" t="n">
        <v>2.95</v>
      </c>
    </row>
    <row r="27" customFormat="false" ht="12.75" hidden="false" customHeight="false" outlineLevel="0" collapsed="false">
      <c r="B27" s="1" t="s">
        <v>1786</v>
      </c>
      <c r="C27" s="194" t="s">
        <v>210</v>
      </c>
      <c r="D27" s="1" t="s">
        <v>222</v>
      </c>
      <c r="E27" s="1" t="s">
        <v>1787</v>
      </c>
      <c r="F27" s="64" t="n">
        <v>600000</v>
      </c>
      <c r="G27" s="64" t="n">
        <v>5362.8</v>
      </c>
      <c r="H27" s="64" t="n">
        <v>2.94</v>
      </c>
    </row>
    <row r="28" customFormat="false" ht="12.75" hidden="false" customHeight="false" outlineLevel="0" collapsed="false">
      <c r="B28" s="1" t="s">
        <v>1788</v>
      </c>
      <c r="C28" s="194" t="s">
        <v>210</v>
      </c>
      <c r="D28" s="1" t="s">
        <v>336</v>
      </c>
      <c r="E28" s="1" t="s">
        <v>1789</v>
      </c>
      <c r="F28" s="64" t="n">
        <v>392530</v>
      </c>
      <c r="G28" s="64" t="n">
        <v>4813.01</v>
      </c>
      <c r="H28" s="64" t="n">
        <v>2.64</v>
      </c>
    </row>
    <row r="29" customFormat="false" ht="12.75" hidden="false" customHeight="false" outlineLevel="0" collapsed="false">
      <c r="B29" s="1" t="s">
        <v>1790</v>
      </c>
      <c r="C29" s="194" t="s">
        <v>210</v>
      </c>
      <c r="D29" s="1" t="s">
        <v>486</v>
      </c>
      <c r="E29" s="1" t="s">
        <v>1791</v>
      </c>
      <c r="F29" s="64" t="n">
        <v>1350000</v>
      </c>
      <c r="G29" s="64" t="n">
        <v>4663.58</v>
      </c>
      <c r="H29" s="64" t="n">
        <v>2.56</v>
      </c>
    </row>
    <row r="30" customFormat="false" ht="12.75" hidden="false" customHeight="false" outlineLevel="0" collapsed="false">
      <c r="B30" s="1" t="s">
        <v>1575</v>
      </c>
      <c r="C30" s="194" t="s">
        <v>210</v>
      </c>
      <c r="D30" s="1" t="s">
        <v>227</v>
      </c>
      <c r="E30" s="1" t="s">
        <v>1576</v>
      </c>
      <c r="F30" s="64" t="n">
        <v>5240729</v>
      </c>
      <c r="G30" s="64" t="n">
        <v>4402.21</v>
      </c>
      <c r="H30" s="64" t="n">
        <v>2.41</v>
      </c>
    </row>
    <row r="31" customFormat="false" ht="12.75" hidden="false" customHeight="false" outlineLevel="0" collapsed="false">
      <c r="B31" s="1" t="s">
        <v>1792</v>
      </c>
      <c r="C31" s="194" t="s">
        <v>210</v>
      </c>
      <c r="D31" s="1" t="s">
        <v>491</v>
      </c>
      <c r="E31" s="1" t="s">
        <v>1793</v>
      </c>
      <c r="F31" s="64" t="n">
        <v>750000</v>
      </c>
      <c r="G31" s="64" t="n">
        <v>4094.25</v>
      </c>
      <c r="H31" s="64" t="n">
        <v>2.25</v>
      </c>
    </row>
    <row r="32" customFormat="false" ht="12.75" hidden="false" customHeight="false" outlineLevel="0" collapsed="false">
      <c r="B32" s="1" t="s">
        <v>1794</v>
      </c>
      <c r="C32" s="194" t="s">
        <v>210</v>
      </c>
      <c r="D32" s="1" t="s">
        <v>491</v>
      </c>
      <c r="E32" s="1" t="s">
        <v>1795</v>
      </c>
      <c r="F32" s="64" t="n">
        <v>1758900</v>
      </c>
      <c r="G32" s="64" t="n">
        <v>4013.81</v>
      </c>
      <c r="H32" s="64" t="n">
        <v>2.2</v>
      </c>
    </row>
    <row r="33" customFormat="false" ht="12.75" hidden="false" customHeight="false" outlineLevel="0" collapsed="false">
      <c r="B33" s="1" t="s">
        <v>1796</v>
      </c>
      <c r="C33" s="194" t="s">
        <v>210</v>
      </c>
      <c r="D33" s="1" t="s">
        <v>242</v>
      </c>
      <c r="E33" s="1" t="s">
        <v>1797</v>
      </c>
      <c r="F33" s="64" t="n">
        <v>1600000</v>
      </c>
      <c r="G33" s="64" t="n">
        <v>3742.4</v>
      </c>
      <c r="H33" s="64" t="n">
        <v>2.05</v>
      </c>
    </row>
    <row r="34" customFormat="false" ht="12.75" hidden="false" customHeight="false" outlineLevel="0" collapsed="false">
      <c r="B34" s="1" t="s">
        <v>1798</v>
      </c>
      <c r="C34" s="194" t="s">
        <v>210</v>
      </c>
      <c r="D34" s="1" t="s">
        <v>311</v>
      </c>
      <c r="E34" s="1" t="s">
        <v>1799</v>
      </c>
      <c r="F34" s="64" t="n">
        <v>2380950</v>
      </c>
      <c r="G34" s="64" t="n">
        <v>3676.19</v>
      </c>
      <c r="H34" s="64" t="n">
        <v>2.02</v>
      </c>
    </row>
    <row r="35" customFormat="false" ht="12.75" hidden="false" customHeight="false" outlineLevel="0" collapsed="false">
      <c r="B35" s="1" t="s">
        <v>1800</v>
      </c>
      <c r="C35" s="194" t="s">
        <v>210</v>
      </c>
      <c r="D35" s="1" t="s">
        <v>239</v>
      </c>
      <c r="E35" s="1" t="s">
        <v>1801</v>
      </c>
      <c r="F35" s="64" t="n">
        <v>1640000</v>
      </c>
      <c r="G35" s="64" t="n">
        <v>3616.2</v>
      </c>
      <c r="H35" s="64" t="n">
        <v>1.98</v>
      </c>
    </row>
    <row r="36" customFormat="false" ht="12.75" hidden="false" customHeight="false" outlineLevel="0" collapsed="false">
      <c r="B36" s="1" t="s">
        <v>1215</v>
      </c>
      <c r="C36" s="194" t="s">
        <v>210</v>
      </c>
      <c r="D36" s="1" t="s">
        <v>362</v>
      </c>
      <c r="E36" s="1" t="s">
        <v>1216</v>
      </c>
      <c r="F36" s="64" t="n">
        <v>1200000</v>
      </c>
      <c r="G36" s="64" t="n">
        <v>3474</v>
      </c>
      <c r="H36" s="64" t="n">
        <v>1.91</v>
      </c>
    </row>
    <row r="37" customFormat="false" ht="12.75" hidden="false" customHeight="false" outlineLevel="0" collapsed="false">
      <c r="B37" s="1" t="s">
        <v>1802</v>
      </c>
      <c r="C37" s="194" t="s">
        <v>210</v>
      </c>
      <c r="D37" s="1" t="s">
        <v>374</v>
      </c>
      <c r="E37" s="1" t="s">
        <v>1803</v>
      </c>
      <c r="F37" s="64" t="n">
        <v>1758100</v>
      </c>
      <c r="G37" s="64" t="n">
        <v>3418.63</v>
      </c>
      <c r="H37" s="64" t="n">
        <v>1.88</v>
      </c>
    </row>
    <row r="38" customFormat="false" ht="12.75" hidden="false" customHeight="false" outlineLevel="0" collapsed="false">
      <c r="B38" s="1" t="s">
        <v>1804</v>
      </c>
      <c r="C38" s="194" t="s">
        <v>210</v>
      </c>
      <c r="D38" s="1" t="s">
        <v>227</v>
      </c>
      <c r="E38" s="1" t="s">
        <v>1805</v>
      </c>
      <c r="F38" s="64" t="n">
        <v>539300</v>
      </c>
      <c r="G38" s="64" t="n">
        <v>3343.39</v>
      </c>
      <c r="H38" s="64" t="n">
        <v>1.83</v>
      </c>
    </row>
    <row r="39" customFormat="false" ht="12.75" hidden="false" customHeight="false" outlineLevel="0" collapsed="false">
      <c r="B39" s="1" t="s">
        <v>1806</v>
      </c>
      <c r="C39" s="194" t="s">
        <v>210</v>
      </c>
      <c r="D39" s="1" t="s">
        <v>222</v>
      </c>
      <c r="E39" s="1" t="s">
        <v>1807</v>
      </c>
      <c r="F39" s="64" t="n">
        <v>812167</v>
      </c>
      <c r="G39" s="64" t="n">
        <v>3052.94</v>
      </c>
      <c r="H39" s="64" t="n">
        <v>1.67</v>
      </c>
    </row>
    <row r="40" customFormat="false" ht="12.75" hidden="false" customHeight="false" outlineLevel="0" collapsed="false">
      <c r="B40" s="1" t="s">
        <v>1808</v>
      </c>
      <c r="C40" s="194" t="s">
        <v>210</v>
      </c>
      <c r="D40" s="1" t="s">
        <v>374</v>
      </c>
      <c r="E40" s="1" t="s">
        <v>1809</v>
      </c>
      <c r="F40" s="64" t="n">
        <v>720000</v>
      </c>
      <c r="G40" s="64" t="n">
        <v>2977.92</v>
      </c>
      <c r="H40" s="64" t="n">
        <v>1.63</v>
      </c>
    </row>
    <row r="41" customFormat="false" ht="12.75" hidden="false" customHeight="false" outlineLevel="0" collapsed="false">
      <c r="B41" s="1" t="s">
        <v>1762</v>
      </c>
      <c r="C41" s="194" t="s">
        <v>210</v>
      </c>
      <c r="D41" s="1" t="s">
        <v>374</v>
      </c>
      <c r="E41" s="1" t="s">
        <v>1763</v>
      </c>
      <c r="F41" s="64" t="n">
        <v>268000</v>
      </c>
      <c r="G41" s="64" t="n">
        <v>2553.77</v>
      </c>
      <c r="H41" s="64" t="n">
        <v>1.4</v>
      </c>
    </row>
    <row r="42" customFormat="false" ht="12.75" hidden="false" customHeight="false" outlineLevel="0" collapsed="false">
      <c r="B42" s="1" t="s">
        <v>1439</v>
      </c>
      <c r="C42" s="194" t="s">
        <v>210</v>
      </c>
      <c r="D42" s="1" t="s">
        <v>1440</v>
      </c>
      <c r="E42" s="1" t="s">
        <v>1441</v>
      </c>
      <c r="F42" s="64" t="n">
        <v>400000</v>
      </c>
      <c r="G42" s="64" t="n">
        <v>2512.4</v>
      </c>
      <c r="H42" s="64" t="n">
        <v>1.38</v>
      </c>
    </row>
    <row r="43" customFormat="false" ht="12.75" hidden="false" customHeight="false" outlineLevel="0" collapsed="false">
      <c r="B43" s="1" t="s">
        <v>1810</v>
      </c>
      <c r="C43" s="194" t="s">
        <v>210</v>
      </c>
      <c r="D43" s="1" t="s">
        <v>248</v>
      </c>
      <c r="E43" s="1" t="s">
        <v>1811</v>
      </c>
      <c r="F43" s="64" t="n">
        <v>672580</v>
      </c>
      <c r="G43" s="64" t="n">
        <v>2466.69</v>
      </c>
      <c r="H43" s="64" t="n">
        <v>1.35</v>
      </c>
    </row>
    <row r="44" customFormat="false" ht="12.75" hidden="false" customHeight="false" outlineLevel="0" collapsed="false">
      <c r="B44" s="1" t="s">
        <v>1812</v>
      </c>
      <c r="C44" s="194" t="s">
        <v>210</v>
      </c>
      <c r="D44" s="1" t="s">
        <v>406</v>
      </c>
      <c r="E44" s="1" t="s">
        <v>1813</v>
      </c>
      <c r="F44" s="64" t="n">
        <v>3900000</v>
      </c>
      <c r="G44" s="64" t="n">
        <v>2429.7</v>
      </c>
      <c r="H44" s="64" t="n">
        <v>1.33</v>
      </c>
    </row>
    <row r="45" customFormat="false" ht="12.75" hidden="false" customHeight="false" outlineLevel="0" collapsed="false">
      <c r="B45" s="1" t="s">
        <v>1814</v>
      </c>
      <c r="C45" s="194" t="s">
        <v>210</v>
      </c>
      <c r="D45" s="1" t="s">
        <v>222</v>
      </c>
      <c r="E45" s="1" t="s">
        <v>1815</v>
      </c>
      <c r="F45" s="64" t="n">
        <v>1663248</v>
      </c>
      <c r="G45" s="64" t="n">
        <v>2418.36</v>
      </c>
      <c r="H45" s="64" t="n">
        <v>1.33</v>
      </c>
    </row>
    <row r="46" customFormat="false" ht="12.75" hidden="false" customHeight="false" outlineLevel="0" collapsed="false">
      <c r="B46" s="1" t="s">
        <v>1816</v>
      </c>
      <c r="C46" s="194" t="s">
        <v>210</v>
      </c>
      <c r="D46" s="1" t="s">
        <v>336</v>
      </c>
      <c r="E46" s="1" t="s">
        <v>1817</v>
      </c>
      <c r="F46" s="64" t="n">
        <v>656030</v>
      </c>
      <c r="G46" s="64" t="n">
        <v>2390.57</v>
      </c>
      <c r="H46" s="64" t="n">
        <v>1.31</v>
      </c>
    </row>
    <row r="47" customFormat="false" ht="12.75" hidden="false" customHeight="false" outlineLevel="0" collapsed="false">
      <c r="B47" s="1" t="s">
        <v>1818</v>
      </c>
      <c r="C47" s="194" t="s">
        <v>210</v>
      </c>
      <c r="D47" s="1" t="s">
        <v>343</v>
      </c>
      <c r="E47" s="1" t="s">
        <v>1819</v>
      </c>
      <c r="F47" s="64" t="n">
        <v>55000</v>
      </c>
      <c r="G47" s="64" t="n">
        <v>2359.56</v>
      </c>
      <c r="H47" s="64" t="n">
        <v>1.29</v>
      </c>
    </row>
    <row r="48" customFormat="false" ht="12.75" hidden="false" customHeight="false" outlineLevel="0" collapsed="false">
      <c r="B48" s="1" t="s">
        <v>1820</v>
      </c>
      <c r="C48" s="194" t="s">
        <v>210</v>
      </c>
      <c r="D48" s="1" t="s">
        <v>374</v>
      </c>
      <c r="E48" s="1" t="s">
        <v>1821</v>
      </c>
      <c r="F48" s="64" t="n">
        <v>1432500</v>
      </c>
      <c r="G48" s="64" t="n">
        <v>2190.29</v>
      </c>
      <c r="H48" s="64" t="n">
        <v>1.2</v>
      </c>
    </row>
    <row r="49" customFormat="false" ht="12.75" hidden="false" customHeight="false" outlineLevel="0" collapsed="false">
      <c r="B49" s="1" t="s">
        <v>357</v>
      </c>
      <c r="C49" s="194" t="s">
        <v>210</v>
      </c>
      <c r="D49" s="1" t="s">
        <v>214</v>
      </c>
      <c r="E49" s="1" t="s">
        <v>358</v>
      </c>
      <c r="F49" s="64" t="n">
        <v>3700000</v>
      </c>
      <c r="G49" s="64" t="n">
        <v>2142.3</v>
      </c>
      <c r="H49" s="64" t="n">
        <v>1.17</v>
      </c>
    </row>
    <row r="50" customFormat="false" ht="12.75" hidden="false" customHeight="false" outlineLevel="0" collapsed="false">
      <c r="B50" s="1" t="s">
        <v>1748</v>
      </c>
      <c r="C50" s="194" t="s">
        <v>210</v>
      </c>
      <c r="D50" s="1" t="s">
        <v>281</v>
      </c>
      <c r="E50" s="1" t="s">
        <v>1749</v>
      </c>
      <c r="F50" s="64" t="n">
        <v>250000</v>
      </c>
      <c r="G50" s="64" t="n">
        <v>2090.13</v>
      </c>
      <c r="H50" s="64" t="n">
        <v>1.15</v>
      </c>
    </row>
    <row r="51" customFormat="false" ht="12.75" hidden="false" customHeight="false" outlineLevel="0" collapsed="false">
      <c r="B51" s="1" t="s">
        <v>1822</v>
      </c>
      <c r="C51" s="194" t="s">
        <v>210</v>
      </c>
      <c r="D51" s="1" t="s">
        <v>379</v>
      </c>
      <c r="E51" s="1" t="s">
        <v>1823</v>
      </c>
      <c r="F51" s="64" t="n">
        <v>95823</v>
      </c>
      <c r="G51" s="64" t="n">
        <v>1913.87</v>
      </c>
      <c r="H51" s="64" t="n">
        <v>1.05</v>
      </c>
    </row>
    <row r="52" customFormat="false" ht="12.75" hidden="false" customHeight="false" outlineLevel="0" collapsed="false">
      <c r="B52" s="1" t="s">
        <v>1824</v>
      </c>
      <c r="C52" s="194" t="s">
        <v>210</v>
      </c>
      <c r="D52" s="1" t="s">
        <v>374</v>
      </c>
      <c r="E52" s="1" t="s">
        <v>1825</v>
      </c>
      <c r="F52" s="64" t="n">
        <v>174000</v>
      </c>
      <c r="G52" s="64" t="n">
        <v>1908.95</v>
      </c>
      <c r="H52" s="64" t="n">
        <v>1.05</v>
      </c>
    </row>
    <row r="53" customFormat="false" ht="12.75" hidden="false" customHeight="false" outlineLevel="0" collapsed="false">
      <c r="B53" s="1" t="s">
        <v>1826</v>
      </c>
      <c r="C53" s="194" t="s">
        <v>210</v>
      </c>
      <c r="D53" s="1" t="s">
        <v>222</v>
      </c>
      <c r="E53" s="1" t="s">
        <v>1827</v>
      </c>
      <c r="F53" s="64" t="n">
        <v>30000</v>
      </c>
      <c r="G53" s="64" t="n">
        <v>902.1</v>
      </c>
      <c r="H53" s="64" t="n">
        <v>0.49</v>
      </c>
    </row>
    <row r="54" customFormat="false" ht="12.75" hidden="false" customHeight="false" outlineLevel="0" collapsed="false">
      <c r="B54" s="1" t="s">
        <v>1828</v>
      </c>
      <c r="C54" s="194" t="s">
        <v>210</v>
      </c>
      <c r="D54" s="1" t="s">
        <v>262</v>
      </c>
      <c r="E54" s="1" t="s">
        <v>1829</v>
      </c>
      <c r="F54" s="64" t="n">
        <v>23025</v>
      </c>
      <c r="G54" s="64" t="n">
        <v>897.95</v>
      </c>
      <c r="H54" s="64" t="n">
        <v>0.49</v>
      </c>
    </row>
    <row r="55" customFormat="false" ht="12.75" hidden="false" customHeight="false" outlineLevel="0" collapsed="false">
      <c r="B55" s="1" t="s">
        <v>1830</v>
      </c>
      <c r="C55" s="194" t="s">
        <v>210</v>
      </c>
      <c r="D55" s="1" t="s">
        <v>374</v>
      </c>
      <c r="E55" s="1" t="s">
        <v>1831</v>
      </c>
      <c r="F55" s="64" t="n">
        <v>108420</v>
      </c>
      <c r="G55" s="64" t="n">
        <v>876.36</v>
      </c>
      <c r="H55" s="64" t="n">
        <v>0.48</v>
      </c>
    </row>
    <row r="56" customFormat="false" ht="12.75" hidden="false" customHeight="false" outlineLevel="0" collapsed="false">
      <c r="B56" s="1" t="s">
        <v>1832</v>
      </c>
      <c r="C56" s="194" t="s">
        <v>210</v>
      </c>
      <c r="D56" s="1" t="s">
        <v>262</v>
      </c>
      <c r="E56" s="1" t="s">
        <v>1833</v>
      </c>
      <c r="F56" s="64" t="n">
        <v>431650</v>
      </c>
      <c r="G56" s="64" t="n">
        <v>761.86</v>
      </c>
      <c r="H56" s="64" t="n">
        <v>0.42</v>
      </c>
    </row>
    <row r="57" customFormat="false" ht="12.75" hidden="false" customHeight="false" outlineLevel="0" collapsed="false">
      <c r="B57" s="1" t="s">
        <v>1834</v>
      </c>
      <c r="C57" s="194" t="s">
        <v>210</v>
      </c>
      <c r="D57" s="1" t="s">
        <v>217</v>
      </c>
      <c r="E57" s="1" t="s">
        <v>1835</v>
      </c>
      <c r="F57" s="64" t="n">
        <v>38626</v>
      </c>
      <c r="G57" s="64" t="n">
        <v>539.86</v>
      </c>
      <c r="H57" s="64" t="n">
        <v>0.3</v>
      </c>
    </row>
    <row r="58" customFormat="false" ht="12.75" hidden="false" customHeight="false" outlineLevel="0" collapsed="false">
      <c r="B58" s="256" t="s">
        <v>1231</v>
      </c>
      <c r="C58" s="194"/>
      <c r="G58" s="257" t="n">
        <f aca="false">SUM(G16:G57)</f>
        <v>162078.55</v>
      </c>
      <c r="H58" s="257" t="n">
        <f aca="false">SUM(H16:H57)</f>
        <v>88.86</v>
      </c>
    </row>
    <row r="59" s="8" customFormat="true" ht="12.75" hidden="false" customHeight="false" outlineLevel="0" collapsed="false">
      <c r="B59" s="258" t="s">
        <v>1372</v>
      </c>
      <c r="C59" s="259"/>
      <c r="F59" s="69"/>
      <c r="G59" s="260"/>
      <c r="H59" s="260"/>
    </row>
    <row r="60" s="8" customFormat="true" ht="12.75" hidden="false" customHeight="false" outlineLevel="0" collapsed="false">
      <c r="B60" s="258" t="s">
        <v>1373</v>
      </c>
      <c r="C60" s="259"/>
      <c r="F60" s="69"/>
      <c r="G60" s="260"/>
      <c r="H60" s="260"/>
    </row>
    <row r="61" customFormat="false" ht="12.75" hidden="false" customHeight="false" outlineLevel="0" collapsed="false">
      <c r="B61" s="1" t="s">
        <v>1374</v>
      </c>
      <c r="C61" s="194" t="s">
        <v>210</v>
      </c>
      <c r="D61" s="1" t="s">
        <v>267</v>
      </c>
      <c r="E61" s="1" t="s">
        <v>1375</v>
      </c>
      <c r="F61" s="64" t="n">
        <v>1043500</v>
      </c>
      <c r="G61" s="64" t="n">
        <v>1346.12</v>
      </c>
      <c r="H61" s="64" t="n">
        <v>0.74</v>
      </c>
    </row>
    <row r="62" s="8" customFormat="true" ht="12.75" hidden="false" customHeight="false" outlineLevel="0" collapsed="false">
      <c r="B62" s="258" t="s">
        <v>1236</v>
      </c>
      <c r="C62" s="259"/>
      <c r="F62" s="69"/>
      <c r="G62" s="260" t="n">
        <f aca="false">SUM(G61)</f>
        <v>1346.12</v>
      </c>
      <c r="H62" s="260" t="n">
        <f aca="false">SUM(H61)</f>
        <v>0.74</v>
      </c>
    </row>
    <row r="63" s="8" customFormat="true" ht="12.75" hidden="false" customHeight="false" outlineLevel="0" collapsed="false">
      <c r="B63" s="258" t="s">
        <v>1237</v>
      </c>
      <c r="C63" s="259"/>
      <c r="F63" s="69"/>
      <c r="G63" s="260" t="n">
        <f aca="false">+G58+G62</f>
        <v>163424.67</v>
      </c>
      <c r="H63" s="260" t="n">
        <f aca="false">+H58+H62</f>
        <v>89.6</v>
      </c>
    </row>
    <row r="64" customFormat="false" ht="12.75" hidden="false" customHeight="false" outlineLevel="0" collapsed="false">
      <c r="B64" s="3" t="s">
        <v>1706</v>
      </c>
      <c r="C64" s="261"/>
      <c r="D64" s="3"/>
      <c r="E64" s="3"/>
      <c r="F64" s="257"/>
      <c r="G64" s="257" t="n">
        <v>18868.97</v>
      </c>
      <c r="H64" s="257" t="n">
        <v>10.35</v>
      </c>
    </row>
    <row r="65" customFormat="false" ht="12.75" hidden="false" customHeight="false" outlineLevel="0" collapsed="false">
      <c r="B65" s="3" t="s">
        <v>744</v>
      </c>
      <c r="C65" s="261"/>
      <c r="D65" s="3"/>
      <c r="E65" s="3"/>
      <c r="F65" s="257"/>
      <c r="G65" s="257" t="n">
        <v>182293.64</v>
      </c>
      <c r="H65" s="257" t="n">
        <v>99.98</v>
      </c>
    </row>
    <row r="66" customFormat="false" ht="12.75" hidden="false" customHeight="false" outlineLevel="0" collapsed="false">
      <c r="B66" s="3" t="s">
        <v>1637</v>
      </c>
      <c r="C66" s="261"/>
      <c r="D66" s="3"/>
      <c r="E66" s="3"/>
      <c r="F66" s="257"/>
      <c r="G66" s="257" t="n">
        <v>31.7939936999755</v>
      </c>
      <c r="H66" s="257" t="n">
        <v>0.019999999999996</v>
      </c>
    </row>
    <row r="67" customFormat="false" ht="12.75" hidden="false" customHeight="false" outlineLevel="0" collapsed="false">
      <c r="B67" s="3" t="s">
        <v>746</v>
      </c>
      <c r="C67" s="261"/>
      <c r="D67" s="3"/>
      <c r="E67" s="3"/>
      <c r="F67" s="257"/>
      <c r="G67" s="257" t="n">
        <v>182325.4339937</v>
      </c>
      <c r="H67" s="257" t="n">
        <v>100</v>
      </c>
    </row>
    <row r="68" customFormat="false" ht="12.75" hidden="false" customHeight="false" outlineLevel="0" collapsed="false">
      <c r="B68" s="1" t="s">
        <v>747</v>
      </c>
    </row>
    <row r="69" customFormat="false" ht="12.75" hidden="false" customHeight="false" outlineLevel="0" collapsed="false">
      <c r="B69" s="1" t="s">
        <v>748</v>
      </c>
    </row>
    <row r="70" customFormat="false" ht="12.75" hidden="false" customHeight="false" outlineLevel="0" collapsed="false">
      <c r="B70" s="1" t="s">
        <v>749</v>
      </c>
      <c r="C70" s="88" t="n">
        <v>44620</v>
      </c>
    </row>
    <row r="71" customFormat="false" ht="25.5" hidden="false" customHeight="false" outlineLevel="0" collapsed="false">
      <c r="B71" s="262" t="s">
        <v>751</v>
      </c>
      <c r="C71" s="65" t="s">
        <v>752</v>
      </c>
    </row>
    <row r="72" customFormat="false" ht="12.75" hidden="false" customHeight="false" outlineLevel="0" collapsed="false">
      <c r="B72" s="3"/>
    </row>
    <row r="73" customFormat="false" ht="12.75" hidden="false" customHeight="false" outlineLevel="0" collapsed="false">
      <c r="B73" s="3" t="s">
        <v>753</v>
      </c>
    </row>
    <row r="74" customFormat="false" ht="12.75" hidden="false" customHeight="false" outlineLevel="0" collapsed="false">
      <c r="B74" s="3" t="s">
        <v>754</v>
      </c>
    </row>
    <row r="75" customFormat="false" ht="12.75" hidden="false" customHeight="false" outlineLevel="0" collapsed="false">
      <c r="B75" s="3" t="s">
        <v>755</v>
      </c>
    </row>
    <row r="76" customFormat="false" ht="12.75" hidden="false" customHeight="false" outlineLevel="0" collapsed="false">
      <c r="B76" s="3" t="s">
        <v>1836</v>
      </c>
      <c r="C76" s="261"/>
    </row>
    <row r="77" customFormat="false" ht="12.75" hidden="false" customHeight="false" outlineLevel="0" collapsed="false">
      <c r="B77" s="3" t="s">
        <v>1837</v>
      </c>
      <c r="C77" s="261"/>
    </row>
    <row r="78" customFormat="false" ht="12.75" hidden="false" customHeight="false" outlineLevel="0" collapsed="false">
      <c r="B78" s="3" t="s">
        <v>1838</v>
      </c>
      <c r="C78" s="261"/>
    </row>
    <row r="79" customFormat="false" ht="12.75" hidden="false" customHeight="false" outlineLevel="0" collapsed="false">
      <c r="B79" s="3" t="s">
        <v>1839</v>
      </c>
      <c r="C79" s="261"/>
    </row>
    <row r="80" customFormat="false" ht="12.75" hidden="false" customHeight="false" outlineLevel="0" collapsed="false">
      <c r="B80" s="3" t="s">
        <v>1840</v>
      </c>
      <c r="C80" s="261"/>
    </row>
    <row r="81" customFormat="false" ht="12.75" hidden="false" customHeight="false" outlineLevel="0" collapsed="false">
      <c r="B81" s="3" t="s">
        <v>1841</v>
      </c>
      <c r="C81" s="261"/>
    </row>
    <row r="82" customFormat="false" ht="12.75" hidden="false" customHeight="false" outlineLevel="0" collapsed="false">
      <c r="B82" s="3" t="s">
        <v>1842</v>
      </c>
      <c r="C82" s="261"/>
    </row>
    <row r="83" customFormat="false" ht="12.75" hidden="false" customHeight="false" outlineLevel="0" collapsed="false">
      <c r="B83" s="3" t="s">
        <v>1843</v>
      </c>
      <c r="C83" s="261"/>
    </row>
    <row r="84" customFormat="false" ht="12.75" hidden="false" customHeight="false" outlineLevel="0" collapsed="false">
      <c r="B84" s="263" t="s">
        <v>1844</v>
      </c>
      <c r="C84" s="264"/>
    </row>
    <row r="85" customFormat="false" ht="12.75" hidden="false" customHeight="false" outlineLevel="0" collapsed="false">
      <c r="B85" s="263" t="s">
        <v>765</v>
      </c>
      <c r="C85" s="194"/>
    </row>
    <row r="86" customFormat="false" ht="12.75" hidden="false" customHeight="false" outlineLevel="0" collapsed="false">
      <c r="B86" s="263" t="s">
        <v>767</v>
      </c>
      <c r="C86"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3.71"/>
    <col collapsed="false" customWidth="true" hidden="false" outlineLevel="0" max="6" min="6" style="64" width="11.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25</v>
      </c>
      <c r="C1" s="63"/>
      <c r="D1" s="63"/>
      <c r="E1" s="63"/>
    </row>
    <row r="2" customFormat="false" ht="13.5" hidden="false" customHeight="false" outlineLevel="0" collapsed="false"/>
    <row r="3" s="8" customFormat="true" ht="15" hidden="false" customHeight="false" outlineLevel="0" collapsed="false">
      <c r="B3" s="66" t="s">
        <v>1845</v>
      </c>
      <c r="C3" s="67"/>
      <c r="D3" s="68"/>
      <c r="F3" s="69"/>
      <c r="G3" s="69"/>
      <c r="H3" s="69"/>
    </row>
    <row r="4" s="8" customFormat="true" ht="15" hidden="false" customHeight="false" outlineLevel="0" collapsed="false">
      <c r="B4" s="72" t="s">
        <v>1846</v>
      </c>
      <c r="C4" s="67"/>
      <c r="D4" s="68"/>
      <c r="F4" s="69"/>
      <c r="G4" s="69"/>
      <c r="H4" s="69"/>
    </row>
    <row r="5" s="8" customFormat="true" ht="15" hidden="false" customHeight="false" outlineLevel="0" collapsed="false">
      <c r="B5" s="71" t="s">
        <v>194</v>
      </c>
      <c r="C5" s="67"/>
      <c r="D5" s="68"/>
      <c r="F5" s="69"/>
      <c r="G5" s="69"/>
      <c r="H5" s="69"/>
    </row>
    <row r="6" s="8" customFormat="true" ht="15" hidden="false" customHeight="false" outlineLevel="0" collapsed="false">
      <c r="B6" s="71" t="s">
        <v>1557</v>
      </c>
      <c r="C6" s="67"/>
      <c r="D6" s="68"/>
      <c r="F6" s="69"/>
      <c r="G6" s="69"/>
      <c r="H6" s="69"/>
    </row>
    <row r="7" s="8" customFormat="true" ht="30.75" hidden="false" customHeight="false" outlineLevel="0" collapsed="false">
      <c r="B7" s="73" t="s">
        <v>1847</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229</v>
      </c>
      <c r="C16" s="194" t="s">
        <v>210</v>
      </c>
      <c r="D16" s="1" t="s">
        <v>230</v>
      </c>
      <c r="E16" s="1" t="s">
        <v>231</v>
      </c>
      <c r="F16" s="64" t="n">
        <v>6030000</v>
      </c>
      <c r="G16" s="64" t="n">
        <v>44784.81</v>
      </c>
      <c r="H16" s="64" t="n">
        <v>9.33</v>
      </c>
    </row>
    <row r="17" customFormat="false" ht="12.75" hidden="false" customHeight="false" outlineLevel="0" collapsed="false">
      <c r="B17" s="1" t="s">
        <v>387</v>
      </c>
      <c r="C17" s="194" t="s">
        <v>210</v>
      </c>
      <c r="D17" s="1" t="s">
        <v>230</v>
      </c>
      <c r="E17" s="1" t="s">
        <v>388</v>
      </c>
      <c r="F17" s="64" t="n">
        <v>2600000</v>
      </c>
      <c r="G17" s="64" t="n">
        <v>37082.5</v>
      </c>
      <c r="H17" s="64" t="n">
        <v>7.73</v>
      </c>
    </row>
    <row r="18" customFormat="false" ht="12.75" hidden="false" customHeight="false" outlineLevel="0" collapsed="false">
      <c r="B18" s="1" t="s">
        <v>209</v>
      </c>
      <c r="C18" s="194" t="s">
        <v>210</v>
      </c>
      <c r="D18" s="1" t="s">
        <v>211</v>
      </c>
      <c r="E18" s="1" t="s">
        <v>212</v>
      </c>
      <c r="F18" s="64" t="n">
        <v>1202000</v>
      </c>
      <c r="G18" s="64" t="n">
        <v>28361.79</v>
      </c>
      <c r="H18" s="64" t="n">
        <v>5.91</v>
      </c>
    </row>
    <row r="19" customFormat="false" ht="12.75" hidden="false" customHeight="false" outlineLevel="0" collapsed="false">
      <c r="B19" s="1" t="s">
        <v>221</v>
      </c>
      <c r="C19" s="194" t="s">
        <v>210</v>
      </c>
      <c r="D19" s="1" t="s">
        <v>222</v>
      </c>
      <c r="E19" s="1" t="s">
        <v>223</v>
      </c>
      <c r="F19" s="64" t="n">
        <v>13000000</v>
      </c>
      <c r="G19" s="64" t="n">
        <v>28060.5</v>
      </c>
      <c r="H19" s="64" t="n">
        <v>5.85</v>
      </c>
    </row>
    <row r="20" customFormat="false" ht="12.75" hidden="false" customHeight="false" outlineLevel="0" collapsed="false">
      <c r="B20" s="1" t="s">
        <v>213</v>
      </c>
      <c r="C20" s="194" t="s">
        <v>210</v>
      </c>
      <c r="D20" s="1" t="s">
        <v>214</v>
      </c>
      <c r="E20" s="1" t="s">
        <v>215</v>
      </c>
      <c r="F20" s="64" t="n">
        <v>1027300</v>
      </c>
      <c r="G20" s="64" t="n">
        <v>24290.51</v>
      </c>
      <c r="H20" s="64" t="n">
        <v>5.06</v>
      </c>
    </row>
    <row r="21" customFormat="false" ht="12.75" hidden="false" customHeight="false" outlineLevel="0" collapsed="false">
      <c r="B21" s="1" t="s">
        <v>483</v>
      </c>
      <c r="C21" s="194" t="s">
        <v>210</v>
      </c>
      <c r="D21" s="1" t="s">
        <v>217</v>
      </c>
      <c r="E21" s="1" t="s">
        <v>484</v>
      </c>
      <c r="F21" s="64" t="n">
        <v>1387000</v>
      </c>
      <c r="G21" s="64" t="n">
        <v>23795.37</v>
      </c>
      <c r="H21" s="64" t="n">
        <v>4.96</v>
      </c>
    </row>
    <row r="22" customFormat="false" ht="12.75" hidden="false" customHeight="false" outlineLevel="0" collapsed="false">
      <c r="B22" s="1" t="s">
        <v>1186</v>
      </c>
      <c r="C22" s="194" t="s">
        <v>210</v>
      </c>
      <c r="D22" s="1" t="s">
        <v>267</v>
      </c>
      <c r="E22" s="1" t="s">
        <v>1187</v>
      </c>
      <c r="F22" s="64" t="n">
        <v>11316666</v>
      </c>
      <c r="G22" s="64" t="n">
        <v>23668.81</v>
      </c>
      <c r="H22" s="64" t="n">
        <v>4.93</v>
      </c>
    </row>
    <row r="23" customFormat="false" ht="12.75" hidden="false" customHeight="false" outlineLevel="0" collapsed="false">
      <c r="B23" s="1" t="s">
        <v>393</v>
      </c>
      <c r="C23" s="194" t="s">
        <v>210</v>
      </c>
      <c r="D23" s="1" t="s">
        <v>239</v>
      </c>
      <c r="E23" s="1" t="s">
        <v>394</v>
      </c>
      <c r="F23" s="64" t="n">
        <v>965000</v>
      </c>
      <c r="G23" s="64" t="n">
        <v>20160.3</v>
      </c>
      <c r="H23" s="64" t="n">
        <v>4.2</v>
      </c>
    </row>
    <row r="24" customFormat="false" ht="12.75" hidden="false" customHeight="false" outlineLevel="0" collapsed="false">
      <c r="B24" s="1" t="s">
        <v>219</v>
      </c>
      <c r="C24" s="194" t="s">
        <v>210</v>
      </c>
      <c r="D24" s="1" t="s">
        <v>217</v>
      </c>
      <c r="E24" s="1" t="s">
        <v>220</v>
      </c>
      <c r="F24" s="64" t="n">
        <v>1350000</v>
      </c>
      <c r="G24" s="64" t="n">
        <v>15213.83</v>
      </c>
      <c r="H24" s="64" t="n">
        <v>3.17</v>
      </c>
    </row>
    <row r="25" customFormat="false" ht="12.75" hidden="false" customHeight="false" outlineLevel="0" collapsed="false">
      <c r="B25" s="1" t="s">
        <v>1848</v>
      </c>
      <c r="C25" s="194" t="s">
        <v>210</v>
      </c>
      <c r="D25" s="1" t="s">
        <v>270</v>
      </c>
      <c r="E25" s="1" t="s">
        <v>1849</v>
      </c>
      <c r="F25" s="64" t="n">
        <v>3100000</v>
      </c>
      <c r="G25" s="64" t="n">
        <v>14859.85</v>
      </c>
      <c r="H25" s="64" t="n">
        <v>3.1</v>
      </c>
    </row>
    <row r="26" customFormat="false" ht="12.75" hidden="false" customHeight="false" outlineLevel="0" collapsed="false">
      <c r="B26" s="1" t="s">
        <v>289</v>
      </c>
      <c r="C26" s="194" t="s">
        <v>210</v>
      </c>
      <c r="D26" s="1" t="s">
        <v>230</v>
      </c>
      <c r="E26" s="1" t="s">
        <v>290</v>
      </c>
      <c r="F26" s="64" t="n">
        <v>1930000</v>
      </c>
      <c r="G26" s="64" t="n">
        <v>14328.32</v>
      </c>
      <c r="H26" s="64" t="n">
        <v>2.99</v>
      </c>
    </row>
    <row r="27" customFormat="false" ht="12.75" hidden="false" customHeight="false" outlineLevel="0" collapsed="false">
      <c r="B27" s="1" t="s">
        <v>371</v>
      </c>
      <c r="C27" s="194" t="s">
        <v>210</v>
      </c>
      <c r="D27" s="1" t="s">
        <v>278</v>
      </c>
      <c r="E27" s="1" t="s">
        <v>372</v>
      </c>
      <c r="F27" s="64" t="n">
        <v>400165</v>
      </c>
      <c r="G27" s="64" t="n">
        <v>14127.23</v>
      </c>
      <c r="H27" s="64" t="n">
        <v>2.94</v>
      </c>
    </row>
    <row r="28" customFormat="false" ht="12.75" hidden="false" customHeight="false" outlineLevel="0" collapsed="false">
      <c r="B28" s="1" t="s">
        <v>463</v>
      </c>
      <c r="C28" s="194" t="s">
        <v>210</v>
      </c>
      <c r="D28" s="1" t="s">
        <v>278</v>
      </c>
      <c r="E28" s="1" t="s">
        <v>464</v>
      </c>
      <c r="F28" s="64" t="n">
        <v>550000</v>
      </c>
      <c r="G28" s="64" t="n">
        <v>13944.98</v>
      </c>
      <c r="H28" s="64" t="n">
        <v>2.91</v>
      </c>
    </row>
    <row r="29" customFormat="false" ht="12.75" hidden="false" customHeight="false" outlineLevel="0" collapsed="false">
      <c r="B29" s="1" t="s">
        <v>1786</v>
      </c>
      <c r="C29" s="194" t="s">
        <v>210</v>
      </c>
      <c r="D29" s="1" t="s">
        <v>222</v>
      </c>
      <c r="E29" s="1" t="s">
        <v>1787</v>
      </c>
      <c r="F29" s="64" t="n">
        <v>1470000</v>
      </c>
      <c r="G29" s="64" t="n">
        <v>13138.86</v>
      </c>
      <c r="H29" s="64" t="n">
        <v>2.74</v>
      </c>
    </row>
    <row r="30" customFormat="false" ht="12.75" hidden="false" customHeight="false" outlineLevel="0" collapsed="false">
      <c r="B30" s="1" t="s">
        <v>1181</v>
      </c>
      <c r="C30" s="194" t="s">
        <v>210</v>
      </c>
      <c r="D30" s="1" t="s">
        <v>230</v>
      </c>
      <c r="E30" s="1" t="s">
        <v>1182</v>
      </c>
      <c r="F30" s="64" t="n">
        <v>2570000</v>
      </c>
      <c r="G30" s="64" t="n">
        <v>12418.24</v>
      </c>
      <c r="H30" s="64" t="n">
        <v>2.59</v>
      </c>
    </row>
    <row r="31" customFormat="false" ht="12.75" hidden="false" customHeight="false" outlineLevel="0" collapsed="false">
      <c r="B31" s="1" t="s">
        <v>1748</v>
      </c>
      <c r="C31" s="194" t="s">
        <v>210</v>
      </c>
      <c r="D31" s="1" t="s">
        <v>281</v>
      </c>
      <c r="E31" s="1" t="s">
        <v>1749</v>
      </c>
      <c r="F31" s="64" t="n">
        <v>1425000</v>
      </c>
      <c r="G31" s="64" t="n">
        <v>11913.71</v>
      </c>
      <c r="H31" s="64" t="n">
        <v>2.48</v>
      </c>
    </row>
    <row r="32" customFormat="false" ht="12.75" hidden="false" customHeight="false" outlineLevel="0" collapsed="false">
      <c r="B32" s="1" t="s">
        <v>216</v>
      </c>
      <c r="C32" s="194" t="s">
        <v>210</v>
      </c>
      <c r="D32" s="1" t="s">
        <v>217</v>
      </c>
      <c r="E32" s="1" t="s">
        <v>218</v>
      </c>
      <c r="F32" s="64" t="n">
        <v>300000</v>
      </c>
      <c r="G32" s="64" t="n">
        <v>10662.6</v>
      </c>
      <c r="H32" s="64" t="n">
        <v>2.22</v>
      </c>
    </row>
    <row r="33" customFormat="false" ht="12.75" hidden="false" customHeight="false" outlineLevel="0" collapsed="false">
      <c r="B33" s="1" t="s">
        <v>1674</v>
      </c>
      <c r="C33" s="194" t="s">
        <v>210</v>
      </c>
      <c r="D33" s="1" t="s">
        <v>281</v>
      </c>
      <c r="E33" s="1" t="s">
        <v>1675</v>
      </c>
      <c r="F33" s="64" t="n">
        <v>1515862</v>
      </c>
      <c r="G33" s="64" t="n">
        <v>10094.88</v>
      </c>
      <c r="H33" s="64" t="n">
        <v>2.1</v>
      </c>
    </row>
    <row r="34" customFormat="false" ht="12.75" hidden="false" customHeight="false" outlineLevel="0" collapsed="false">
      <c r="B34" s="1" t="s">
        <v>259</v>
      </c>
      <c r="C34" s="194" t="s">
        <v>210</v>
      </c>
      <c r="D34" s="1" t="s">
        <v>217</v>
      </c>
      <c r="E34" s="1" t="s">
        <v>260</v>
      </c>
      <c r="F34" s="64" t="n">
        <v>650000</v>
      </c>
      <c r="G34" s="64" t="n">
        <v>9165</v>
      </c>
      <c r="H34" s="64" t="n">
        <v>1.91</v>
      </c>
    </row>
    <row r="35" customFormat="false" ht="12.75" hidden="false" customHeight="false" outlineLevel="0" collapsed="false">
      <c r="B35" s="1" t="s">
        <v>457</v>
      </c>
      <c r="C35" s="194" t="s">
        <v>210</v>
      </c>
      <c r="D35" s="1" t="s">
        <v>217</v>
      </c>
      <c r="E35" s="1" t="s">
        <v>458</v>
      </c>
      <c r="F35" s="64" t="n">
        <v>264000</v>
      </c>
      <c r="G35" s="64" t="n">
        <v>8948.41</v>
      </c>
      <c r="H35" s="64" t="n">
        <v>1.86</v>
      </c>
    </row>
    <row r="36" customFormat="false" ht="12.75" hidden="false" customHeight="false" outlineLevel="0" collapsed="false">
      <c r="B36" s="1" t="s">
        <v>1658</v>
      </c>
      <c r="C36" s="194" t="s">
        <v>210</v>
      </c>
      <c r="D36" s="1" t="s">
        <v>362</v>
      </c>
      <c r="E36" s="1" t="s">
        <v>1659</v>
      </c>
      <c r="F36" s="64" t="n">
        <v>5500000</v>
      </c>
      <c r="G36" s="64" t="n">
        <v>7966.75</v>
      </c>
      <c r="H36" s="64" t="n">
        <v>1.66</v>
      </c>
    </row>
    <row r="37" customFormat="false" ht="12.75" hidden="false" customHeight="false" outlineLevel="0" collapsed="false">
      <c r="B37" s="1" t="s">
        <v>455</v>
      </c>
      <c r="C37" s="194" t="s">
        <v>210</v>
      </c>
      <c r="D37" s="1" t="s">
        <v>262</v>
      </c>
      <c r="E37" s="1" t="s">
        <v>456</v>
      </c>
      <c r="F37" s="64" t="n">
        <v>1620000</v>
      </c>
      <c r="G37" s="64" t="n">
        <v>7250.31</v>
      </c>
      <c r="H37" s="64" t="n">
        <v>1.51</v>
      </c>
    </row>
    <row r="38" customFormat="false" ht="12.75" hidden="false" customHeight="false" outlineLevel="0" collapsed="false">
      <c r="B38" s="1" t="s">
        <v>1850</v>
      </c>
      <c r="C38" s="194" t="s">
        <v>210</v>
      </c>
      <c r="D38" s="1" t="s">
        <v>278</v>
      </c>
      <c r="E38" s="1" t="s">
        <v>1851</v>
      </c>
      <c r="F38" s="64" t="n">
        <v>390484</v>
      </c>
      <c r="G38" s="64" t="n">
        <v>7227.66</v>
      </c>
      <c r="H38" s="64" t="n">
        <v>1.51</v>
      </c>
    </row>
    <row r="39" customFormat="false" ht="12.75" hidden="false" customHeight="false" outlineLevel="0" collapsed="false">
      <c r="B39" s="1" t="s">
        <v>1437</v>
      </c>
      <c r="C39" s="194" t="s">
        <v>210</v>
      </c>
      <c r="D39" s="1" t="s">
        <v>222</v>
      </c>
      <c r="E39" s="1" t="s">
        <v>1438</v>
      </c>
      <c r="F39" s="64" t="n">
        <v>29410</v>
      </c>
      <c r="G39" s="64" t="n">
        <v>6237.39</v>
      </c>
      <c r="H39" s="64" t="n">
        <v>1.3</v>
      </c>
    </row>
    <row r="40" customFormat="false" ht="12.75" hidden="false" customHeight="false" outlineLevel="0" collapsed="false">
      <c r="B40" s="1" t="s">
        <v>351</v>
      </c>
      <c r="C40" s="194" t="s">
        <v>210</v>
      </c>
      <c r="D40" s="1" t="s">
        <v>214</v>
      </c>
      <c r="E40" s="1" t="s">
        <v>352</v>
      </c>
      <c r="F40" s="64" t="n">
        <v>450000</v>
      </c>
      <c r="G40" s="64" t="n">
        <v>6114.38</v>
      </c>
      <c r="H40" s="64" t="n">
        <v>1.27</v>
      </c>
    </row>
    <row r="41" customFormat="false" ht="12.75" hidden="false" customHeight="false" outlineLevel="0" collapsed="false">
      <c r="B41" s="1" t="s">
        <v>1364</v>
      </c>
      <c r="C41" s="194" t="s">
        <v>210</v>
      </c>
      <c r="D41" s="1" t="s">
        <v>270</v>
      </c>
      <c r="E41" s="1" t="s">
        <v>1365</v>
      </c>
      <c r="F41" s="64" t="n">
        <v>463000</v>
      </c>
      <c r="G41" s="64" t="n">
        <v>5848.38</v>
      </c>
      <c r="H41" s="64" t="n">
        <v>1.22</v>
      </c>
    </row>
    <row r="42" customFormat="false" ht="12.75" hidden="false" customHeight="false" outlineLevel="0" collapsed="false">
      <c r="B42" s="1" t="s">
        <v>361</v>
      </c>
      <c r="C42" s="194" t="s">
        <v>210</v>
      </c>
      <c r="D42" s="1" t="s">
        <v>362</v>
      </c>
      <c r="E42" s="1" t="s">
        <v>363</v>
      </c>
      <c r="F42" s="64" t="n">
        <v>1630000</v>
      </c>
      <c r="G42" s="64" t="n">
        <v>5653.66</v>
      </c>
      <c r="H42" s="64" t="n">
        <v>1.18</v>
      </c>
    </row>
    <row r="43" customFormat="false" ht="12.75" hidden="false" customHeight="false" outlineLevel="0" collapsed="false">
      <c r="B43" s="1" t="s">
        <v>1852</v>
      </c>
      <c r="C43" s="194" t="s">
        <v>210</v>
      </c>
      <c r="D43" s="1" t="s">
        <v>367</v>
      </c>
      <c r="E43" s="1" t="s">
        <v>1853</v>
      </c>
      <c r="F43" s="64" t="n">
        <v>402000</v>
      </c>
      <c r="G43" s="64" t="n">
        <v>5578.76</v>
      </c>
      <c r="H43" s="64" t="n">
        <v>1.16</v>
      </c>
    </row>
    <row r="44" customFormat="false" ht="12.75" hidden="false" customHeight="false" outlineLevel="0" collapsed="false">
      <c r="B44" s="1" t="s">
        <v>1796</v>
      </c>
      <c r="C44" s="194" t="s">
        <v>210</v>
      </c>
      <c r="D44" s="1" t="s">
        <v>242</v>
      </c>
      <c r="E44" s="1" t="s">
        <v>1797</v>
      </c>
      <c r="F44" s="64" t="n">
        <v>2160000</v>
      </c>
      <c r="G44" s="64" t="n">
        <v>5052.24</v>
      </c>
      <c r="H44" s="64" t="n">
        <v>1.05</v>
      </c>
    </row>
    <row r="45" customFormat="false" ht="12.75" hidden="false" customHeight="false" outlineLevel="0" collapsed="false">
      <c r="B45" s="1" t="s">
        <v>319</v>
      </c>
      <c r="C45" s="194" t="s">
        <v>210</v>
      </c>
      <c r="D45" s="1" t="s">
        <v>278</v>
      </c>
      <c r="E45" s="1" t="s">
        <v>320</v>
      </c>
      <c r="F45" s="64" t="n">
        <v>600000</v>
      </c>
      <c r="G45" s="64" t="n">
        <v>4745.1</v>
      </c>
      <c r="H45" s="64" t="n">
        <v>0.99</v>
      </c>
    </row>
    <row r="46" customFormat="false" ht="12.75" hidden="false" customHeight="false" outlineLevel="0" collapsed="false">
      <c r="B46" s="1" t="s">
        <v>250</v>
      </c>
      <c r="C46" s="194" t="s">
        <v>210</v>
      </c>
      <c r="D46" s="1" t="s">
        <v>222</v>
      </c>
      <c r="E46" s="1" t="s">
        <v>251</v>
      </c>
      <c r="F46" s="64" t="n">
        <v>619000</v>
      </c>
      <c r="G46" s="64" t="n">
        <v>4448.13</v>
      </c>
      <c r="H46" s="64" t="n">
        <v>0.93</v>
      </c>
    </row>
    <row r="47" customFormat="false" ht="12.75" hidden="false" customHeight="false" outlineLevel="0" collapsed="false">
      <c r="B47" s="1" t="s">
        <v>310</v>
      </c>
      <c r="C47" s="194" t="s">
        <v>210</v>
      </c>
      <c r="D47" s="1" t="s">
        <v>311</v>
      </c>
      <c r="E47" s="1" t="s">
        <v>312</v>
      </c>
      <c r="F47" s="64" t="n">
        <v>150000</v>
      </c>
      <c r="G47" s="64" t="n">
        <v>4365.75</v>
      </c>
      <c r="H47" s="64" t="n">
        <v>0.91</v>
      </c>
    </row>
    <row r="48" customFormat="false" ht="12.75" hidden="false" customHeight="false" outlineLevel="0" collapsed="false">
      <c r="B48" s="1" t="s">
        <v>445</v>
      </c>
      <c r="C48" s="194" t="s">
        <v>210</v>
      </c>
      <c r="D48" s="1" t="s">
        <v>214</v>
      </c>
      <c r="E48" s="1" t="s">
        <v>446</v>
      </c>
      <c r="F48" s="64" t="n">
        <v>475000</v>
      </c>
      <c r="G48" s="64" t="n">
        <v>3731.36</v>
      </c>
      <c r="H48" s="64" t="n">
        <v>0.78</v>
      </c>
    </row>
    <row r="49" customFormat="false" ht="12.75" hidden="false" customHeight="false" outlineLevel="0" collapsed="false">
      <c r="B49" s="1" t="s">
        <v>1854</v>
      </c>
      <c r="C49" s="194" t="s">
        <v>210</v>
      </c>
      <c r="D49" s="1" t="s">
        <v>379</v>
      </c>
      <c r="E49" s="1" t="s">
        <v>1855</v>
      </c>
      <c r="F49" s="64" t="n">
        <v>329000</v>
      </c>
      <c r="G49" s="64" t="n">
        <v>3214.49</v>
      </c>
      <c r="H49" s="64" t="n">
        <v>0.67</v>
      </c>
    </row>
    <row r="50" customFormat="false" ht="12.75" hidden="false" customHeight="false" outlineLevel="0" collapsed="false">
      <c r="B50" s="1" t="s">
        <v>471</v>
      </c>
      <c r="C50" s="194" t="s">
        <v>210</v>
      </c>
      <c r="D50" s="1" t="s">
        <v>248</v>
      </c>
      <c r="E50" s="1" t="s">
        <v>472</v>
      </c>
      <c r="F50" s="64" t="n">
        <v>365000</v>
      </c>
      <c r="G50" s="64" t="n">
        <v>2647.35</v>
      </c>
      <c r="H50" s="64" t="n">
        <v>0.55</v>
      </c>
    </row>
    <row r="51" customFormat="false" ht="12.75" hidden="false" customHeight="false" outlineLevel="0" collapsed="false">
      <c r="B51" s="3" t="s">
        <v>659</v>
      </c>
      <c r="C51" s="261"/>
      <c r="D51" s="3"/>
      <c r="E51" s="3"/>
      <c r="F51" s="257"/>
      <c r="G51" s="257" t="n">
        <f aca="false">SUM(G13:G50)</f>
        <v>459102.21</v>
      </c>
      <c r="H51" s="257" t="n">
        <f aca="false">SUM(H13:H50)</f>
        <v>95.67</v>
      </c>
    </row>
    <row r="52" customFormat="false" ht="12.75" hidden="false" customHeight="false" outlineLevel="0" collapsed="false">
      <c r="B52" s="3" t="s">
        <v>1706</v>
      </c>
      <c r="C52" s="261"/>
      <c r="D52" s="3"/>
      <c r="E52" s="3"/>
      <c r="F52" s="257"/>
      <c r="G52" s="257" t="n">
        <v>20806.29</v>
      </c>
      <c r="H52" s="257" t="n">
        <v>4.33</v>
      </c>
    </row>
    <row r="53" customFormat="false" ht="12.75" hidden="false" customHeight="false" outlineLevel="0" collapsed="false">
      <c r="B53" s="3" t="s">
        <v>744</v>
      </c>
      <c r="C53" s="261"/>
      <c r="D53" s="3"/>
      <c r="E53" s="3"/>
      <c r="F53" s="257"/>
      <c r="G53" s="257" t="n">
        <v>479908.5</v>
      </c>
      <c r="H53" s="257" t="n">
        <v>99.98</v>
      </c>
    </row>
    <row r="54" customFormat="false" ht="12.75" hidden="false" customHeight="false" outlineLevel="0" collapsed="false">
      <c r="B54" s="3" t="s">
        <v>1637</v>
      </c>
      <c r="C54" s="261"/>
      <c r="D54" s="3"/>
      <c r="E54" s="3"/>
      <c r="F54" s="257"/>
      <c r="G54" s="257" t="n">
        <v>57.0258885900039</v>
      </c>
      <c r="H54" s="257" t="n">
        <v>0.019999999999996</v>
      </c>
    </row>
    <row r="55" customFormat="false" ht="12.75" hidden="false" customHeight="false" outlineLevel="0" collapsed="false">
      <c r="B55" s="3" t="s">
        <v>746</v>
      </c>
      <c r="C55" s="261"/>
      <c r="D55" s="3"/>
      <c r="E55" s="3"/>
      <c r="F55" s="257"/>
      <c r="G55" s="257" t="n">
        <v>479965.52588859</v>
      </c>
      <c r="H55" s="257" t="n">
        <v>100</v>
      </c>
    </row>
    <row r="56" customFormat="false" ht="12.75" hidden="false" customHeight="false" outlineLevel="0" collapsed="false">
      <c r="B56" s="1" t="s">
        <v>747</v>
      </c>
    </row>
    <row r="57" customFormat="false" ht="12.75" hidden="false" customHeight="false" outlineLevel="0" collapsed="false">
      <c r="B57" s="1" t="s">
        <v>748</v>
      </c>
    </row>
    <row r="58" customFormat="false" ht="12.75" hidden="false" customHeight="false" outlineLevel="0" collapsed="false">
      <c r="B58" s="1" t="s">
        <v>749</v>
      </c>
      <c r="C58" s="88" t="n">
        <v>44620</v>
      </c>
    </row>
    <row r="59" customFormat="false" ht="25.5" hidden="false" customHeight="false" outlineLevel="0" collapsed="false">
      <c r="B59" s="262" t="s">
        <v>751</v>
      </c>
      <c r="C59" s="65" t="s">
        <v>752</v>
      </c>
    </row>
    <row r="60" customFormat="false" ht="12.75" hidden="false" customHeight="false" outlineLevel="0" collapsed="false">
      <c r="B60" s="3"/>
    </row>
    <row r="61" customFormat="false" ht="12.75" hidden="false" customHeight="false" outlineLevel="0" collapsed="false">
      <c r="B61" s="3" t="s">
        <v>753</v>
      </c>
    </row>
    <row r="62" customFormat="false" ht="12.75" hidden="false" customHeight="false" outlineLevel="0" collapsed="false">
      <c r="B62" s="3" t="s">
        <v>754</v>
      </c>
    </row>
    <row r="63" customFormat="false" ht="12.75" hidden="false" customHeight="false" outlineLevel="0" collapsed="false">
      <c r="B63" s="3" t="s">
        <v>755</v>
      </c>
    </row>
    <row r="64" customFormat="false" ht="12.75" hidden="false" customHeight="false" outlineLevel="0" collapsed="false">
      <c r="B64" s="3" t="s">
        <v>1856</v>
      </c>
      <c r="C64" s="261"/>
    </row>
    <row r="65" customFormat="false" ht="12.75" hidden="false" customHeight="false" outlineLevel="0" collapsed="false">
      <c r="B65" s="3" t="s">
        <v>1857</v>
      </c>
      <c r="C65" s="261"/>
    </row>
    <row r="66" customFormat="false" ht="12.75" hidden="false" customHeight="false" outlineLevel="0" collapsed="false">
      <c r="B66" s="3" t="s">
        <v>1858</v>
      </c>
      <c r="C66" s="261"/>
    </row>
    <row r="67" customFormat="false" ht="12.75" hidden="false" customHeight="false" outlineLevel="0" collapsed="false">
      <c r="B67" s="3" t="s">
        <v>1859</v>
      </c>
      <c r="C67" s="261"/>
    </row>
    <row r="68" customFormat="false" ht="12.75" hidden="false" customHeight="false" outlineLevel="0" collapsed="false">
      <c r="B68" s="3" t="s">
        <v>1860</v>
      </c>
      <c r="C68" s="261"/>
    </row>
    <row r="69" customFormat="false" ht="12.75" hidden="false" customHeight="false" outlineLevel="0" collapsed="false">
      <c r="B69" s="3" t="s">
        <v>1861</v>
      </c>
      <c r="C69" s="261"/>
    </row>
    <row r="70" customFormat="false" ht="12.75" hidden="false" customHeight="false" outlineLevel="0" collapsed="false">
      <c r="B70" s="3" t="s">
        <v>1862</v>
      </c>
      <c r="C70" s="261"/>
    </row>
    <row r="71" customFormat="false" ht="12.75" hidden="false" customHeight="false" outlineLevel="0" collapsed="false">
      <c r="B71" s="3" t="s">
        <v>1863</v>
      </c>
      <c r="C71" s="261"/>
    </row>
    <row r="72" customFormat="false" ht="12.75" hidden="false" customHeight="false" outlineLevel="0" collapsed="false">
      <c r="B72" s="3" t="s">
        <v>1864</v>
      </c>
      <c r="C72" s="261"/>
    </row>
    <row r="73" customFormat="false" ht="12.75" hidden="false" customHeight="false" outlineLevel="0" collapsed="false">
      <c r="B73" s="3" t="s">
        <v>1865</v>
      </c>
      <c r="C73" s="261"/>
    </row>
    <row r="74" customFormat="false" ht="12.75" hidden="false" customHeight="false" outlineLevel="0" collapsed="false">
      <c r="B74" s="3" t="s">
        <v>1866</v>
      </c>
      <c r="C74" s="261"/>
    </row>
    <row r="75" customFormat="false" ht="12.75" hidden="false" customHeight="false" outlineLevel="0" collapsed="false">
      <c r="B75" s="3" t="s">
        <v>1867</v>
      </c>
      <c r="C75" s="261"/>
    </row>
    <row r="76" customFormat="false" ht="12.75" hidden="false" customHeight="false" outlineLevel="0" collapsed="false">
      <c r="B76" s="263" t="s">
        <v>1868</v>
      </c>
      <c r="C76" s="264"/>
    </row>
    <row r="77" customFormat="false" ht="12.75" hidden="false" customHeight="false" outlineLevel="0" collapsed="false">
      <c r="B77" s="266" t="s">
        <v>1404</v>
      </c>
      <c r="C77" s="194"/>
    </row>
    <row r="78" customFormat="false" ht="12.75" hidden="false" customHeight="false" outlineLevel="0" collapsed="false">
      <c r="B78" s="3" t="s">
        <v>767</v>
      </c>
      <c r="C78"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33</v>
      </c>
      <c r="C1" s="63"/>
      <c r="D1" s="63"/>
      <c r="E1" s="63"/>
    </row>
    <row r="2" customFormat="false" ht="13.5" hidden="false" customHeight="false" outlineLevel="0" collapsed="false"/>
    <row r="3" s="8" customFormat="true" ht="15" hidden="false" customHeight="false" outlineLevel="0" collapsed="false">
      <c r="B3" s="66" t="s">
        <v>1869</v>
      </c>
      <c r="C3" s="67"/>
      <c r="D3" s="68"/>
      <c r="F3" s="69"/>
      <c r="G3" s="69"/>
      <c r="H3" s="69"/>
    </row>
    <row r="4" s="8" customFormat="true" ht="30" hidden="false" customHeight="false" outlineLevel="0" collapsed="false">
      <c r="B4" s="71" t="s">
        <v>1870</v>
      </c>
      <c r="C4" s="67"/>
      <c r="D4" s="68"/>
      <c r="F4" s="69"/>
      <c r="G4" s="69"/>
      <c r="H4" s="69"/>
    </row>
    <row r="5" s="8" customFormat="true" ht="15" hidden="false" customHeight="false" outlineLevel="0" collapsed="false">
      <c r="B5" s="71" t="s">
        <v>194</v>
      </c>
      <c r="C5" s="67"/>
      <c r="D5" s="68"/>
      <c r="F5" s="69"/>
      <c r="G5" s="69"/>
      <c r="H5" s="69"/>
    </row>
    <row r="6" s="8" customFormat="true" ht="15" hidden="false" customHeight="false" outlineLevel="0" collapsed="false">
      <c r="B6" s="72" t="s">
        <v>1871</v>
      </c>
      <c r="C6" s="67"/>
      <c r="D6" s="68"/>
      <c r="F6" s="69"/>
      <c r="G6" s="69"/>
      <c r="H6" s="69"/>
    </row>
    <row r="7" s="8" customFormat="true" ht="30.75" hidden="false" customHeight="false" outlineLevel="0" collapsed="false">
      <c r="B7" s="73" t="s">
        <v>1872</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229</v>
      </c>
      <c r="C16" s="194" t="s">
        <v>210</v>
      </c>
      <c r="D16" s="1" t="s">
        <v>230</v>
      </c>
      <c r="E16" s="1" t="s">
        <v>231</v>
      </c>
      <c r="F16" s="64" t="n">
        <v>2383000</v>
      </c>
      <c r="G16" s="64" t="n">
        <v>17698.54</v>
      </c>
      <c r="H16" s="64" t="n">
        <v>8.64</v>
      </c>
    </row>
    <row r="17" customFormat="false" ht="12.75" hidden="false" customHeight="false" outlineLevel="0" collapsed="false">
      <c r="B17" s="1" t="s">
        <v>209</v>
      </c>
      <c r="C17" s="194" t="s">
        <v>210</v>
      </c>
      <c r="D17" s="1" t="s">
        <v>211</v>
      </c>
      <c r="E17" s="1" t="s">
        <v>212</v>
      </c>
      <c r="F17" s="64" t="n">
        <v>555000</v>
      </c>
      <c r="G17" s="64" t="n">
        <v>13095.5</v>
      </c>
      <c r="H17" s="64" t="n">
        <v>6.4</v>
      </c>
    </row>
    <row r="18" customFormat="false" ht="12.75" hidden="false" customHeight="false" outlineLevel="0" collapsed="false">
      <c r="B18" s="1" t="s">
        <v>483</v>
      </c>
      <c r="C18" s="194" t="s">
        <v>210</v>
      </c>
      <c r="D18" s="1" t="s">
        <v>217</v>
      </c>
      <c r="E18" s="1" t="s">
        <v>484</v>
      </c>
      <c r="F18" s="64" t="n">
        <v>720000</v>
      </c>
      <c r="G18" s="64" t="n">
        <v>12352.32</v>
      </c>
      <c r="H18" s="64" t="n">
        <v>6.03</v>
      </c>
    </row>
    <row r="19" customFormat="false" ht="12.75" hidden="false" customHeight="false" outlineLevel="0" collapsed="false">
      <c r="B19" s="1" t="s">
        <v>387</v>
      </c>
      <c r="C19" s="194" t="s">
        <v>210</v>
      </c>
      <c r="D19" s="1" t="s">
        <v>230</v>
      </c>
      <c r="E19" s="1" t="s">
        <v>388</v>
      </c>
      <c r="F19" s="64" t="n">
        <v>715000</v>
      </c>
      <c r="G19" s="64" t="n">
        <v>10197.69</v>
      </c>
      <c r="H19" s="64" t="n">
        <v>4.98</v>
      </c>
    </row>
    <row r="20" customFormat="false" ht="12.75" hidden="false" customHeight="false" outlineLevel="0" collapsed="false">
      <c r="B20" s="1" t="s">
        <v>216</v>
      </c>
      <c r="C20" s="194" t="s">
        <v>210</v>
      </c>
      <c r="D20" s="1" t="s">
        <v>217</v>
      </c>
      <c r="E20" s="1" t="s">
        <v>218</v>
      </c>
      <c r="F20" s="64" t="n">
        <v>278500</v>
      </c>
      <c r="G20" s="64" t="n">
        <v>9898.45</v>
      </c>
      <c r="H20" s="64" t="n">
        <v>4.83</v>
      </c>
    </row>
    <row r="21" customFormat="false" ht="12.75" hidden="false" customHeight="false" outlineLevel="0" collapsed="false">
      <c r="B21" s="1" t="s">
        <v>221</v>
      </c>
      <c r="C21" s="194" t="s">
        <v>210</v>
      </c>
      <c r="D21" s="1" t="s">
        <v>222</v>
      </c>
      <c r="E21" s="1" t="s">
        <v>223</v>
      </c>
      <c r="F21" s="64" t="n">
        <v>3210000</v>
      </c>
      <c r="G21" s="64" t="n">
        <v>6928.79</v>
      </c>
      <c r="H21" s="64" t="n">
        <v>3.38</v>
      </c>
    </row>
    <row r="22" customFormat="false" ht="12.75" hidden="false" customHeight="false" outlineLevel="0" collapsed="false">
      <c r="B22" s="1" t="s">
        <v>293</v>
      </c>
      <c r="C22" s="194" t="s">
        <v>210</v>
      </c>
      <c r="D22" s="1" t="s">
        <v>239</v>
      </c>
      <c r="E22" s="1" t="s">
        <v>294</v>
      </c>
      <c r="F22" s="64" t="n">
        <v>2000000</v>
      </c>
      <c r="G22" s="64" t="n">
        <v>6285</v>
      </c>
      <c r="H22" s="64" t="n">
        <v>3.07</v>
      </c>
    </row>
    <row r="23" customFormat="false" ht="12.75" hidden="false" customHeight="false" outlineLevel="0" collapsed="false">
      <c r="B23" s="1" t="s">
        <v>219</v>
      </c>
      <c r="C23" s="194" t="s">
        <v>210</v>
      </c>
      <c r="D23" s="1" t="s">
        <v>217</v>
      </c>
      <c r="E23" s="1" t="s">
        <v>220</v>
      </c>
      <c r="F23" s="64" t="n">
        <v>525000</v>
      </c>
      <c r="G23" s="64" t="n">
        <v>5916.49</v>
      </c>
      <c r="H23" s="64" t="n">
        <v>2.89</v>
      </c>
    </row>
    <row r="24" customFormat="false" ht="12.75" hidden="false" customHeight="false" outlineLevel="0" collapsed="false">
      <c r="B24" s="1" t="s">
        <v>269</v>
      </c>
      <c r="C24" s="194" t="s">
        <v>210</v>
      </c>
      <c r="D24" s="1" t="s">
        <v>270</v>
      </c>
      <c r="E24" s="1" t="s">
        <v>271</v>
      </c>
      <c r="F24" s="64" t="n">
        <v>220500</v>
      </c>
      <c r="G24" s="64" t="n">
        <v>5615.14</v>
      </c>
      <c r="H24" s="64" t="n">
        <v>2.74</v>
      </c>
    </row>
    <row r="25" customFormat="false" ht="12.75" hidden="false" customHeight="false" outlineLevel="0" collapsed="false">
      <c r="B25" s="1" t="s">
        <v>289</v>
      </c>
      <c r="C25" s="194" t="s">
        <v>210</v>
      </c>
      <c r="D25" s="1" t="s">
        <v>230</v>
      </c>
      <c r="E25" s="1" t="s">
        <v>290</v>
      </c>
      <c r="F25" s="64" t="n">
        <v>681500</v>
      </c>
      <c r="G25" s="64" t="n">
        <v>5059.46</v>
      </c>
      <c r="H25" s="64" t="n">
        <v>2.47</v>
      </c>
    </row>
    <row r="26" customFormat="false" ht="12.75" hidden="false" customHeight="false" outlineLevel="0" collapsed="false">
      <c r="B26" s="1" t="s">
        <v>1219</v>
      </c>
      <c r="C26" s="194" t="s">
        <v>210</v>
      </c>
      <c r="D26" s="1" t="s">
        <v>374</v>
      </c>
      <c r="E26" s="1" t="s">
        <v>1220</v>
      </c>
      <c r="F26" s="64" t="n">
        <v>200000</v>
      </c>
      <c r="G26" s="64" t="n">
        <v>4749.7</v>
      </c>
      <c r="H26" s="64" t="n">
        <v>2.32</v>
      </c>
    </row>
    <row r="27" customFormat="false" ht="12.75" hidden="false" customHeight="false" outlineLevel="0" collapsed="false">
      <c r="B27" s="1" t="s">
        <v>1848</v>
      </c>
      <c r="C27" s="194" t="s">
        <v>210</v>
      </c>
      <c r="D27" s="1" t="s">
        <v>270</v>
      </c>
      <c r="E27" s="1" t="s">
        <v>1849</v>
      </c>
      <c r="F27" s="64" t="n">
        <v>965000</v>
      </c>
      <c r="G27" s="64" t="n">
        <v>4625.73</v>
      </c>
      <c r="H27" s="64" t="n">
        <v>2.26</v>
      </c>
    </row>
    <row r="28" customFormat="false" ht="12.75" hidden="false" customHeight="false" outlineLevel="0" collapsed="false">
      <c r="B28" s="1" t="s">
        <v>445</v>
      </c>
      <c r="C28" s="194" t="s">
        <v>210</v>
      </c>
      <c r="D28" s="1" t="s">
        <v>214</v>
      </c>
      <c r="E28" s="1" t="s">
        <v>446</v>
      </c>
      <c r="F28" s="64" t="n">
        <v>577500</v>
      </c>
      <c r="G28" s="64" t="n">
        <v>4536.55</v>
      </c>
      <c r="H28" s="64" t="n">
        <v>2.22</v>
      </c>
    </row>
    <row r="29" customFormat="false" ht="12.75" hidden="false" customHeight="false" outlineLevel="0" collapsed="false">
      <c r="B29" s="1" t="s">
        <v>1186</v>
      </c>
      <c r="C29" s="194" t="s">
        <v>210</v>
      </c>
      <c r="D29" s="1" t="s">
        <v>267</v>
      </c>
      <c r="E29" s="1" t="s">
        <v>1187</v>
      </c>
      <c r="F29" s="64" t="n">
        <v>2106666</v>
      </c>
      <c r="G29" s="64" t="n">
        <v>4406.09</v>
      </c>
      <c r="H29" s="64" t="n">
        <v>2.15</v>
      </c>
    </row>
    <row r="30" customFormat="false" ht="12.75" hidden="false" customHeight="false" outlineLevel="0" collapsed="false">
      <c r="B30" s="1" t="s">
        <v>250</v>
      </c>
      <c r="C30" s="194" t="s">
        <v>210</v>
      </c>
      <c r="D30" s="1" t="s">
        <v>222</v>
      </c>
      <c r="E30" s="1" t="s">
        <v>251</v>
      </c>
      <c r="F30" s="64" t="n">
        <v>539426</v>
      </c>
      <c r="G30" s="64" t="n">
        <v>3876.32</v>
      </c>
      <c r="H30" s="64" t="n">
        <v>1.89</v>
      </c>
    </row>
    <row r="31" customFormat="false" ht="12.75" hidden="false" customHeight="false" outlineLevel="0" collapsed="false">
      <c r="B31" s="1" t="s">
        <v>1209</v>
      </c>
      <c r="C31" s="194" t="s">
        <v>210</v>
      </c>
      <c r="D31" s="1" t="s">
        <v>230</v>
      </c>
      <c r="E31" s="1" t="s">
        <v>1210</v>
      </c>
      <c r="F31" s="64" t="n">
        <v>200000</v>
      </c>
      <c r="G31" s="64" t="n">
        <v>3685.5</v>
      </c>
      <c r="H31" s="64" t="n">
        <v>1.8</v>
      </c>
    </row>
    <row r="32" customFormat="false" ht="12.75" hidden="false" customHeight="false" outlineLevel="0" collapsed="false">
      <c r="B32" s="1" t="s">
        <v>1437</v>
      </c>
      <c r="C32" s="194" t="s">
        <v>210</v>
      </c>
      <c r="D32" s="1" t="s">
        <v>222</v>
      </c>
      <c r="E32" s="1" t="s">
        <v>1438</v>
      </c>
      <c r="F32" s="64" t="n">
        <v>17340</v>
      </c>
      <c r="G32" s="64" t="n">
        <v>3677.54</v>
      </c>
      <c r="H32" s="64" t="n">
        <v>1.8</v>
      </c>
    </row>
    <row r="33" customFormat="false" ht="12.75" hidden="false" customHeight="false" outlineLevel="0" collapsed="false">
      <c r="B33" s="1" t="s">
        <v>1364</v>
      </c>
      <c r="C33" s="194" t="s">
        <v>210</v>
      </c>
      <c r="D33" s="1" t="s">
        <v>270</v>
      </c>
      <c r="E33" s="1" t="s">
        <v>1365</v>
      </c>
      <c r="F33" s="64" t="n">
        <v>290000</v>
      </c>
      <c r="G33" s="64" t="n">
        <v>3663.14</v>
      </c>
      <c r="H33" s="64" t="n">
        <v>1.79</v>
      </c>
    </row>
    <row r="34" customFormat="false" ht="12.75" hidden="false" customHeight="false" outlineLevel="0" collapsed="false">
      <c r="B34" s="1" t="s">
        <v>1664</v>
      </c>
      <c r="C34" s="194" t="s">
        <v>210</v>
      </c>
      <c r="D34" s="1" t="s">
        <v>270</v>
      </c>
      <c r="E34" s="1" t="s">
        <v>1665</v>
      </c>
      <c r="F34" s="64" t="n">
        <v>81400</v>
      </c>
      <c r="G34" s="64" t="n">
        <v>3515.06</v>
      </c>
      <c r="H34" s="64" t="n">
        <v>1.72</v>
      </c>
    </row>
    <row r="35" customFormat="false" ht="12.75" hidden="false" customHeight="false" outlineLevel="0" collapsed="false">
      <c r="B35" s="1" t="s">
        <v>310</v>
      </c>
      <c r="C35" s="194" t="s">
        <v>210</v>
      </c>
      <c r="D35" s="1" t="s">
        <v>311</v>
      </c>
      <c r="E35" s="1" t="s">
        <v>312</v>
      </c>
      <c r="F35" s="64" t="n">
        <v>120500</v>
      </c>
      <c r="G35" s="64" t="n">
        <v>3507.15</v>
      </c>
      <c r="H35" s="64" t="n">
        <v>1.71</v>
      </c>
    </row>
    <row r="36" customFormat="false" ht="12.75" hidden="false" customHeight="false" outlineLevel="0" collapsed="false">
      <c r="B36" s="1" t="s">
        <v>1873</v>
      </c>
      <c r="C36" s="194" t="s">
        <v>210</v>
      </c>
      <c r="D36" s="1" t="s">
        <v>379</v>
      </c>
      <c r="E36" s="1" t="s">
        <v>1874</v>
      </c>
      <c r="F36" s="64" t="n">
        <v>4750</v>
      </c>
      <c r="G36" s="64" t="n">
        <v>3122.7</v>
      </c>
      <c r="H36" s="64" t="n">
        <v>1.53</v>
      </c>
    </row>
    <row r="37" customFormat="false" ht="12.75" hidden="false" customHeight="false" outlineLevel="0" collapsed="false">
      <c r="B37" s="1" t="s">
        <v>1875</v>
      </c>
      <c r="C37" s="194" t="s">
        <v>210</v>
      </c>
      <c r="D37" s="1" t="s">
        <v>374</v>
      </c>
      <c r="E37" s="1" t="s">
        <v>1876</v>
      </c>
      <c r="F37" s="64" t="n">
        <v>191000</v>
      </c>
      <c r="G37" s="64" t="n">
        <v>3067.65</v>
      </c>
      <c r="H37" s="64" t="n">
        <v>1.5</v>
      </c>
    </row>
    <row r="38" customFormat="false" ht="12.75" hidden="false" customHeight="false" outlineLevel="0" collapsed="false">
      <c r="B38" s="1" t="s">
        <v>297</v>
      </c>
      <c r="C38" s="194" t="s">
        <v>210</v>
      </c>
      <c r="D38" s="1" t="s">
        <v>298</v>
      </c>
      <c r="E38" s="1" t="s">
        <v>299</v>
      </c>
      <c r="F38" s="64" t="n">
        <v>68470</v>
      </c>
      <c r="G38" s="64" t="n">
        <v>3049.86</v>
      </c>
      <c r="H38" s="64" t="n">
        <v>1.49</v>
      </c>
    </row>
    <row r="39" customFormat="false" ht="12.75" hidden="false" customHeight="false" outlineLevel="0" collapsed="false">
      <c r="B39" s="1" t="s">
        <v>1877</v>
      </c>
      <c r="C39" s="194" t="s">
        <v>210</v>
      </c>
      <c r="D39" s="1" t="s">
        <v>298</v>
      </c>
      <c r="E39" s="1" t="s">
        <v>1878</v>
      </c>
      <c r="F39" s="64" t="n">
        <v>406000</v>
      </c>
      <c r="G39" s="64" t="n">
        <v>2929.7</v>
      </c>
      <c r="H39" s="64" t="n">
        <v>1.43</v>
      </c>
    </row>
    <row r="40" customFormat="false" ht="12.75" hidden="false" customHeight="false" outlineLevel="0" collapsed="false">
      <c r="B40" s="1" t="s">
        <v>333</v>
      </c>
      <c r="C40" s="194" t="s">
        <v>210</v>
      </c>
      <c r="D40" s="1" t="s">
        <v>270</v>
      </c>
      <c r="E40" s="1" t="s">
        <v>334</v>
      </c>
      <c r="F40" s="64" t="n">
        <v>245000</v>
      </c>
      <c r="G40" s="64" t="n">
        <v>2904.97</v>
      </c>
      <c r="H40" s="64" t="n">
        <v>1.42</v>
      </c>
    </row>
    <row r="41" customFormat="false" ht="12.75" hidden="false" customHeight="false" outlineLevel="0" collapsed="false">
      <c r="B41" s="1" t="s">
        <v>1879</v>
      </c>
      <c r="C41" s="194" t="s">
        <v>210</v>
      </c>
      <c r="D41" s="1" t="s">
        <v>270</v>
      </c>
      <c r="E41" s="1" t="s">
        <v>1880</v>
      </c>
      <c r="F41" s="64" t="n">
        <v>451600</v>
      </c>
      <c r="G41" s="64" t="n">
        <v>2680.02</v>
      </c>
      <c r="H41" s="64" t="n">
        <v>1.31</v>
      </c>
    </row>
    <row r="42" customFormat="false" ht="12.75" hidden="false" customHeight="false" outlineLevel="0" collapsed="false">
      <c r="B42" s="1" t="s">
        <v>308</v>
      </c>
      <c r="C42" s="194" t="s">
        <v>210</v>
      </c>
      <c r="D42" s="1" t="s">
        <v>222</v>
      </c>
      <c r="E42" s="1" t="s">
        <v>309</v>
      </c>
      <c r="F42" s="64" t="n">
        <v>84000</v>
      </c>
      <c r="G42" s="64" t="n">
        <v>2666.71</v>
      </c>
      <c r="H42" s="64" t="n">
        <v>1.3</v>
      </c>
    </row>
    <row r="43" customFormat="false" ht="12.75" hidden="false" customHeight="false" outlineLevel="0" collapsed="false">
      <c r="B43" s="1" t="s">
        <v>1696</v>
      </c>
      <c r="C43" s="194" t="s">
        <v>210</v>
      </c>
      <c r="D43" s="1" t="s">
        <v>298</v>
      </c>
      <c r="E43" s="1" t="s">
        <v>1697</v>
      </c>
      <c r="F43" s="64" t="n">
        <v>59000</v>
      </c>
      <c r="G43" s="64" t="n">
        <v>2560.81</v>
      </c>
      <c r="H43" s="64" t="n">
        <v>1.25</v>
      </c>
    </row>
    <row r="44" customFormat="false" ht="12.75" hidden="false" customHeight="false" outlineLevel="0" collapsed="false">
      <c r="B44" s="1" t="s">
        <v>490</v>
      </c>
      <c r="C44" s="194" t="s">
        <v>210</v>
      </c>
      <c r="D44" s="1" t="s">
        <v>491</v>
      </c>
      <c r="E44" s="1" t="s">
        <v>492</v>
      </c>
      <c r="F44" s="64" t="n">
        <v>53000</v>
      </c>
      <c r="G44" s="64" t="n">
        <v>2545.48</v>
      </c>
      <c r="H44" s="64" t="n">
        <v>1.24</v>
      </c>
    </row>
    <row r="45" customFormat="false" ht="12.75" hidden="false" customHeight="false" outlineLevel="0" collapsed="false">
      <c r="B45" s="1" t="s">
        <v>463</v>
      </c>
      <c r="C45" s="194" t="s">
        <v>210</v>
      </c>
      <c r="D45" s="1" t="s">
        <v>278</v>
      </c>
      <c r="E45" s="1" t="s">
        <v>464</v>
      </c>
      <c r="F45" s="64" t="n">
        <v>100000</v>
      </c>
      <c r="G45" s="64" t="n">
        <v>2535.45</v>
      </c>
      <c r="H45" s="64" t="n">
        <v>1.24</v>
      </c>
    </row>
    <row r="46" customFormat="false" ht="12.75" hidden="false" customHeight="false" outlineLevel="0" collapsed="false">
      <c r="B46" s="1" t="s">
        <v>423</v>
      </c>
      <c r="C46" s="194" t="s">
        <v>210</v>
      </c>
      <c r="D46" s="1" t="s">
        <v>217</v>
      </c>
      <c r="E46" s="1" t="s">
        <v>424</v>
      </c>
      <c r="F46" s="64" t="n">
        <v>611000</v>
      </c>
      <c r="G46" s="64" t="n">
        <v>2490.74</v>
      </c>
      <c r="H46" s="64" t="n">
        <v>1.22</v>
      </c>
    </row>
    <row r="47" customFormat="false" ht="12.75" hidden="false" customHeight="false" outlineLevel="0" collapsed="false">
      <c r="B47" s="1" t="s">
        <v>457</v>
      </c>
      <c r="C47" s="194" t="s">
        <v>210</v>
      </c>
      <c r="D47" s="1" t="s">
        <v>217</v>
      </c>
      <c r="E47" s="1" t="s">
        <v>458</v>
      </c>
      <c r="F47" s="64" t="n">
        <v>73200</v>
      </c>
      <c r="G47" s="64" t="n">
        <v>2481.15</v>
      </c>
      <c r="H47" s="64" t="n">
        <v>1.21</v>
      </c>
    </row>
    <row r="48" customFormat="false" ht="12.75" hidden="false" customHeight="false" outlineLevel="0" collapsed="false">
      <c r="B48" s="1" t="s">
        <v>1881</v>
      </c>
      <c r="C48" s="194" t="s">
        <v>210</v>
      </c>
      <c r="D48" s="1" t="s">
        <v>242</v>
      </c>
      <c r="E48" s="1" t="s">
        <v>1882</v>
      </c>
      <c r="F48" s="64" t="n">
        <v>155850</v>
      </c>
      <c r="G48" s="64" t="n">
        <v>2403.6</v>
      </c>
      <c r="H48" s="64" t="n">
        <v>1.17</v>
      </c>
    </row>
    <row r="49" customFormat="false" ht="12.75" hidden="false" customHeight="false" outlineLevel="0" collapsed="false">
      <c r="B49" s="1" t="s">
        <v>371</v>
      </c>
      <c r="C49" s="194" t="s">
        <v>210</v>
      </c>
      <c r="D49" s="1" t="s">
        <v>278</v>
      </c>
      <c r="E49" s="1" t="s">
        <v>372</v>
      </c>
      <c r="F49" s="64" t="n">
        <v>65000</v>
      </c>
      <c r="G49" s="64" t="n">
        <v>2294.73</v>
      </c>
      <c r="H49" s="64" t="n">
        <v>1.12</v>
      </c>
    </row>
    <row r="50" customFormat="false" ht="12.75" hidden="false" customHeight="false" outlineLevel="0" collapsed="false">
      <c r="B50" s="1" t="s">
        <v>1883</v>
      </c>
      <c r="C50" s="194" t="s">
        <v>210</v>
      </c>
      <c r="D50" s="1" t="s">
        <v>248</v>
      </c>
      <c r="E50" s="1" t="s">
        <v>1884</v>
      </c>
      <c r="F50" s="64" t="n">
        <v>49400</v>
      </c>
      <c r="G50" s="64" t="n">
        <v>2257.26</v>
      </c>
      <c r="H50" s="64" t="n">
        <v>1.1</v>
      </c>
    </row>
    <row r="51" customFormat="false" ht="12.75" hidden="false" customHeight="false" outlineLevel="0" collapsed="false">
      <c r="B51" s="1" t="s">
        <v>1885</v>
      </c>
      <c r="C51" s="194" t="s">
        <v>210</v>
      </c>
      <c r="D51" s="1" t="s">
        <v>298</v>
      </c>
      <c r="E51" s="1" t="s">
        <v>1886</v>
      </c>
      <c r="F51" s="64" t="n">
        <v>2822297</v>
      </c>
      <c r="G51" s="64" t="n">
        <v>2256.43</v>
      </c>
      <c r="H51" s="64" t="n">
        <v>1.1</v>
      </c>
    </row>
    <row r="52" customFormat="false" ht="12.75" hidden="false" customHeight="false" outlineLevel="0" collapsed="false">
      <c r="B52" s="1" t="s">
        <v>295</v>
      </c>
      <c r="C52" s="194" t="s">
        <v>210</v>
      </c>
      <c r="D52" s="1" t="s">
        <v>222</v>
      </c>
      <c r="E52" s="1" t="s">
        <v>296</v>
      </c>
      <c r="F52" s="64" t="n">
        <v>250000</v>
      </c>
      <c r="G52" s="64" t="n">
        <v>2212.88</v>
      </c>
      <c r="H52" s="64" t="n">
        <v>1.08</v>
      </c>
    </row>
    <row r="53" customFormat="false" ht="12.75" hidden="false" customHeight="false" outlineLevel="0" collapsed="false">
      <c r="B53" s="1" t="s">
        <v>1203</v>
      </c>
      <c r="C53" s="194" t="s">
        <v>210</v>
      </c>
      <c r="D53" s="1" t="s">
        <v>374</v>
      </c>
      <c r="E53" s="1" t="s">
        <v>1204</v>
      </c>
      <c r="F53" s="64" t="n">
        <v>107000</v>
      </c>
      <c r="G53" s="64" t="n">
        <v>2185.37</v>
      </c>
      <c r="H53" s="64" t="n">
        <v>1.07</v>
      </c>
    </row>
    <row r="54" customFormat="false" ht="12.75" hidden="false" customHeight="false" outlineLevel="0" collapsed="false">
      <c r="B54" s="1" t="s">
        <v>383</v>
      </c>
      <c r="C54" s="194" t="s">
        <v>210</v>
      </c>
      <c r="D54" s="1" t="s">
        <v>245</v>
      </c>
      <c r="E54" s="1" t="s">
        <v>384</v>
      </c>
      <c r="F54" s="64" t="n">
        <v>445000</v>
      </c>
      <c r="G54" s="64" t="n">
        <v>2132.22</v>
      </c>
      <c r="H54" s="64" t="n">
        <v>1.04</v>
      </c>
    </row>
    <row r="55" customFormat="false" ht="12.75" hidden="false" customHeight="false" outlineLevel="0" collapsed="false">
      <c r="B55" s="1" t="s">
        <v>459</v>
      </c>
      <c r="C55" s="194" t="s">
        <v>210</v>
      </c>
      <c r="D55" s="1" t="s">
        <v>245</v>
      </c>
      <c r="E55" s="1" t="s">
        <v>460</v>
      </c>
      <c r="F55" s="64" t="n">
        <v>187000</v>
      </c>
      <c r="G55" s="64" t="n">
        <v>1982.48</v>
      </c>
      <c r="H55" s="64" t="n">
        <v>0.97</v>
      </c>
    </row>
    <row r="56" customFormat="false" ht="12.75" hidden="false" customHeight="false" outlineLevel="0" collapsed="false">
      <c r="B56" s="1" t="s">
        <v>1887</v>
      </c>
      <c r="C56" s="194" t="s">
        <v>210</v>
      </c>
      <c r="D56" s="1" t="s">
        <v>270</v>
      </c>
      <c r="E56" s="1" t="s">
        <v>1888</v>
      </c>
      <c r="F56" s="64" t="n">
        <v>246283</v>
      </c>
      <c r="G56" s="64" t="n">
        <v>1816.71</v>
      </c>
      <c r="H56" s="64" t="n">
        <v>0.89</v>
      </c>
    </row>
    <row r="57" customFormat="false" ht="12.75" hidden="false" customHeight="false" outlineLevel="0" collapsed="false">
      <c r="B57" s="1" t="s">
        <v>1889</v>
      </c>
      <c r="C57" s="194" t="s">
        <v>210</v>
      </c>
      <c r="D57" s="1" t="s">
        <v>270</v>
      </c>
      <c r="E57" s="1" t="s">
        <v>1890</v>
      </c>
      <c r="F57" s="64" t="n">
        <v>40800</v>
      </c>
      <c r="G57" s="64" t="n">
        <v>1764.36</v>
      </c>
      <c r="H57" s="64" t="n">
        <v>0.86</v>
      </c>
    </row>
    <row r="58" customFormat="false" ht="12.75" hidden="false" customHeight="false" outlineLevel="0" collapsed="false">
      <c r="B58" s="1" t="s">
        <v>1891</v>
      </c>
      <c r="C58" s="194" t="s">
        <v>210</v>
      </c>
      <c r="D58" s="1" t="s">
        <v>222</v>
      </c>
      <c r="E58" s="1" t="s">
        <v>1892</v>
      </c>
      <c r="F58" s="64" t="n">
        <v>337100</v>
      </c>
      <c r="G58" s="64" t="n">
        <v>1750.73</v>
      </c>
      <c r="H58" s="64" t="n">
        <v>0.86</v>
      </c>
    </row>
    <row r="59" customFormat="false" ht="12.75" hidden="false" customHeight="false" outlineLevel="0" collapsed="false">
      <c r="B59" s="1" t="s">
        <v>1748</v>
      </c>
      <c r="C59" s="194" t="s">
        <v>210</v>
      </c>
      <c r="D59" s="1" t="s">
        <v>281</v>
      </c>
      <c r="E59" s="1" t="s">
        <v>1749</v>
      </c>
      <c r="F59" s="64" t="n">
        <v>204000</v>
      </c>
      <c r="G59" s="64" t="n">
        <v>1705.54</v>
      </c>
      <c r="H59" s="64" t="n">
        <v>0.83</v>
      </c>
    </row>
    <row r="60" customFormat="false" ht="12.75" hidden="false" customHeight="false" outlineLevel="0" collapsed="false">
      <c r="B60" s="1" t="s">
        <v>1702</v>
      </c>
      <c r="C60" s="194" t="s">
        <v>210</v>
      </c>
      <c r="D60" s="1" t="s">
        <v>230</v>
      </c>
      <c r="E60" s="1" t="s">
        <v>1703</v>
      </c>
      <c r="F60" s="64" t="n">
        <v>339617</v>
      </c>
      <c r="G60" s="64" t="n">
        <v>963.15</v>
      </c>
      <c r="H60" s="64" t="n">
        <v>0.47</v>
      </c>
    </row>
    <row r="61" customFormat="false" ht="12.75" hidden="false" customHeight="false" outlineLevel="0" collapsed="false">
      <c r="B61" s="3" t="s">
        <v>659</v>
      </c>
      <c r="C61" s="261"/>
      <c r="D61" s="3"/>
      <c r="E61" s="3"/>
      <c r="F61" s="257"/>
      <c r="G61" s="257" t="n">
        <f aca="false">SUM(G13:G60)</f>
        <v>192050.86</v>
      </c>
      <c r="H61" s="257" t="n">
        <f aca="false">SUM(H13:H60)</f>
        <v>93.79</v>
      </c>
    </row>
    <row r="62" customFormat="false" ht="12.75" hidden="false" customHeight="false" outlineLevel="0" collapsed="false">
      <c r="B62" s="3" t="s">
        <v>1706</v>
      </c>
      <c r="C62" s="261"/>
      <c r="D62" s="3"/>
      <c r="E62" s="3"/>
      <c r="F62" s="257"/>
      <c r="G62" s="257" t="n">
        <v>12675.98</v>
      </c>
      <c r="H62" s="257" t="n">
        <v>6.19</v>
      </c>
    </row>
    <row r="63" customFormat="false" ht="12.75" hidden="false" customHeight="false" outlineLevel="0" collapsed="false">
      <c r="B63" s="3" t="s">
        <v>744</v>
      </c>
      <c r="C63" s="261"/>
      <c r="D63" s="3"/>
      <c r="E63" s="3"/>
      <c r="F63" s="257"/>
      <c r="G63" s="257" t="n">
        <v>204726.84</v>
      </c>
      <c r="H63" s="257" t="n">
        <v>99.99</v>
      </c>
    </row>
    <row r="64" customFormat="false" ht="12.75" hidden="false" customHeight="false" outlineLevel="0" collapsed="false">
      <c r="B64" s="3" t="s">
        <v>1637</v>
      </c>
      <c r="C64" s="261"/>
      <c r="D64" s="3"/>
      <c r="E64" s="3"/>
      <c r="F64" s="257"/>
      <c r="G64" s="257" t="n">
        <v>16.3232454200152</v>
      </c>
      <c r="H64" s="257" t="n">
        <v>0.0100000000000051</v>
      </c>
    </row>
    <row r="65" customFormat="false" ht="12.75" hidden="false" customHeight="false" outlineLevel="0" collapsed="false">
      <c r="B65" s="3" t="s">
        <v>746</v>
      </c>
      <c r="C65" s="261"/>
      <c r="D65" s="3"/>
      <c r="E65" s="3"/>
      <c r="F65" s="257"/>
      <c r="G65" s="257" t="n">
        <v>204743.16324542</v>
      </c>
      <c r="H65" s="257" t="n">
        <v>100</v>
      </c>
    </row>
    <row r="66" customFormat="false" ht="12.75" hidden="false" customHeight="false" outlineLevel="0" collapsed="false">
      <c r="B66" s="1" t="s">
        <v>747</v>
      </c>
    </row>
    <row r="67" customFormat="false" ht="12.75" hidden="false" customHeight="false" outlineLevel="0" collapsed="false">
      <c r="B67" s="1" t="s">
        <v>748</v>
      </c>
    </row>
    <row r="68" customFormat="false" ht="12.75" hidden="false" customHeight="false" outlineLevel="0" collapsed="false">
      <c r="B68" s="1" t="s">
        <v>749</v>
      </c>
      <c r="C68" s="88" t="n">
        <v>44620</v>
      </c>
    </row>
    <row r="69" customFormat="false" ht="25.5" hidden="false" customHeight="false" outlineLevel="0" collapsed="false">
      <c r="B69" s="262" t="s">
        <v>751</v>
      </c>
      <c r="C69" s="65" t="s">
        <v>752</v>
      </c>
    </row>
    <row r="70" customFormat="false" ht="12.75" hidden="false" customHeight="false" outlineLevel="0" collapsed="false">
      <c r="B70" s="3"/>
    </row>
    <row r="71" customFormat="false" ht="12.75" hidden="false" customHeight="false" outlineLevel="0" collapsed="false">
      <c r="B71" s="3" t="s">
        <v>753</v>
      </c>
    </row>
    <row r="72" customFormat="false" ht="12.75" hidden="false" customHeight="false" outlineLevel="0" collapsed="false">
      <c r="B72" s="3" t="s">
        <v>754</v>
      </c>
    </row>
    <row r="73" customFormat="false" ht="12.75" hidden="false" customHeight="false" outlineLevel="0" collapsed="false">
      <c r="B73" s="3" t="s">
        <v>755</v>
      </c>
    </row>
    <row r="74" customFormat="false" ht="12.75" hidden="false" customHeight="false" outlineLevel="0" collapsed="false">
      <c r="B74" s="3" t="s">
        <v>1893</v>
      </c>
      <c r="C74" s="261"/>
    </row>
    <row r="75" customFormat="false" ht="12.75" hidden="false" customHeight="false" outlineLevel="0" collapsed="false">
      <c r="B75" s="3" t="s">
        <v>1894</v>
      </c>
      <c r="C75" s="261"/>
    </row>
    <row r="76" customFormat="false" ht="12.75" hidden="false" customHeight="false" outlineLevel="0" collapsed="false">
      <c r="B76" s="3" t="s">
        <v>1895</v>
      </c>
      <c r="C76" s="261"/>
    </row>
    <row r="77" customFormat="false" ht="12.75" hidden="false" customHeight="false" outlineLevel="0" collapsed="false">
      <c r="B77" s="3" t="s">
        <v>1896</v>
      </c>
      <c r="C77" s="261"/>
    </row>
    <row r="78" customFormat="false" ht="12.75" hidden="false" customHeight="false" outlineLevel="0" collapsed="false">
      <c r="B78" s="3" t="s">
        <v>1897</v>
      </c>
      <c r="C78" s="261"/>
    </row>
    <row r="79" customFormat="false" ht="12.75" hidden="false" customHeight="false" outlineLevel="0" collapsed="false">
      <c r="B79" s="3" t="s">
        <v>1898</v>
      </c>
      <c r="C79" s="261"/>
    </row>
    <row r="80" customFormat="false" ht="12.75" hidden="false" customHeight="false" outlineLevel="0" collapsed="false">
      <c r="B80" s="3" t="s">
        <v>1899</v>
      </c>
      <c r="C80" s="261"/>
    </row>
    <row r="81" customFormat="false" ht="12.75" hidden="false" customHeight="false" outlineLevel="0" collapsed="false">
      <c r="B81" s="3" t="s">
        <v>1900</v>
      </c>
      <c r="C81" s="261"/>
    </row>
    <row r="82" customFormat="false" ht="12.75" hidden="false" customHeight="false" outlineLevel="0" collapsed="false">
      <c r="B82" s="263" t="s">
        <v>1901</v>
      </c>
      <c r="C82" s="264"/>
    </row>
    <row r="83" customFormat="false" ht="12.75" hidden="false" customHeight="false" outlineLevel="0" collapsed="false">
      <c r="B83" s="263" t="s">
        <v>765</v>
      </c>
      <c r="C83" s="194"/>
    </row>
    <row r="84" customFormat="false" ht="12.75" hidden="false" customHeight="false" outlineLevel="0" collapsed="false">
      <c r="B84" s="263" t="s">
        <v>767</v>
      </c>
      <c r="C84"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1" activeCellId="0" sqref="C5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37</v>
      </c>
      <c r="C1" s="63"/>
      <c r="D1" s="63"/>
      <c r="E1" s="63"/>
    </row>
    <row r="2" customFormat="false" ht="13.5" hidden="false" customHeight="false" outlineLevel="0" collapsed="false"/>
    <row r="3" s="8" customFormat="true" ht="15" hidden="false" customHeight="false" outlineLevel="0" collapsed="false">
      <c r="B3" s="66" t="s">
        <v>1902</v>
      </c>
      <c r="C3" s="67"/>
      <c r="D3" s="68"/>
      <c r="F3" s="69"/>
      <c r="G3" s="69"/>
      <c r="H3" s="69"/>
    </row>
    <row r="4" s="8" customFormat="true" ht="30" hidden="false" customHeight="false" outlineLevel="0" collapsed="false">
      <c r="B4" s="72" t="s">
        <v>1903</v>
      </c>
      <c r="C4" s="67"/>
      <c r="D4" s="68"/>
      <c r="F4" s="69"/>
      <c r="G4" s="69"/>
      <c r="H4" s="69"/>
    </row>
    <row r="5" s="8" customFormat="true" ht="15" hidden="false" customHeight="false" outlineLevel="0" collapsed="false">
      <c r="B5" s="71" t="s">
        <v>194</v>
      </c>
      <c r="C5" s="67"/>
      <c r="D5" s="68"/>
      <c r="F5" s="69"/>
      <c r="G5" s="69"/>
      <c r="H5" s="69"/>
    </row>
    <row r="6" s="8" customFormat="true" ht="15" hidden="false" customHeight="false" outlineLevel="0" collapsed="false">
      <c r="B6" s="72" t="s">
        <v>1421</v>
      </c>
      <c r="C6" s="67"/>
      <c r="D6" s="68"/>
      <c r="F6" s="69"/>
      <c r="G6" s="69"/>
      <c r="H6" s="69"/>
    </row>
    <row r="7" s="8" customFormat="true" ht="30.75" hidden="false" customHeight="false" outlineLevel="0" collapsed="false">
      <c r="B7" s="73" t="s">
        <v>1904</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229</v>
      </c>
      <c r="C16" s="194" t="s">
        <v>210</v>
      </c>
      <c r="D16" s="1" t="s">
        <v>230</v>
      </c>
      <c r="E16" s="1" t="s">
        <v>231</v>
      </c>
      <c r="F16" s="64" t="n">
        <v>1492680</v>
      </c>
      <c r="G16" s="64" t="n">
        <v>11086.13</v>
      </c>
      <c r="H16" s="64" t="n">
        <v>9.56</v>
      </c>
    </row>
    <row r="17" customFormat="false" ht="12.75" hidden="false" customHeight="false" outlineLevel="0" collapsed="false">
      <c r="B17" s="1" t="s">
        <v>1181</v>
      </c>
      <c r="C17" s="194" t="s">
        <v>210</v>
      </c>
      <c r="D17" s="1" t="s">
        <v>230</v>
      </c>
      <c r="E17" s="1" t="s">
        <v>1182</v>
      </c>
      <c r="F17" s="64" t="n">
        <v>2259000</v>
      </c>
      <c r="G17" s="64" t="n">
        <v>10915.49</v>
      </c>
      <c r="H17" s="64" t="n">
        <v>9.41</v>
      </c>
    </row>
    <row r="18" customFormat="false" ht="12.75" hidden="false" customHeight="false" outlineLevel="0" collapsed="false">
      <c r="B18" s="1" t="s">
        <v>483</v>
      </c>
      <c r="C18" s="194" t="s">
        <v>210</v>
      </c>
      <c r="D18" s="1" t="s">
        <v>217</v>
      </c>
      <c r="E18" s="1" t="s">
        <v>484</v>
      </c>
      <c r="F18" s="64" t="n">
        <v>585863</v>
      </c>
      <c r="G18" s="64" t="n">
        <v>10051.07</v>
      </c>
      <c r="H18" s="64" t="n">
        <v>8.67</v>
      </c>
    </row>
    <row r="19" customFormat="false" ht="12.75" hidden="false" customHeight="false" outlineLevel="0" collapsed="false">
      <c r="B19" s="1" t="s">
        <v>209</v>
      </c>
      <c r="C19" s="194" t="s">
        <v>210</v>
      </c>
      <c r="D19" s="1" t="s">
        <v>211</v>
      </c>
      <c r="E19" s="1" t="s">
        <v>212</v>
      </c>
      <c r="F19" s="64" t="n">
        <v>352974</v>
      </c>
      <c r="G19" s="64" t="n">
        <v>8328.6</v>
      </c>
      <c r="H19" s="64" t="n">
        <v>7.18</v>
      </c>
    </row>
    <row r="20" customFormat="false" ht="12.75" hidden="false" customHeight="false" outlineLevel="0" collapsed="false">
      <c r="B20" s="1" t="s">
        <v>387</v>
      </c>
      <c r="C20" s="194" t="s">
        <v>210</v>
      </c>
      <c r="D20" s="1" t="s">
        <v>230</v>
      </c>
      <c r="E20" s="1" t="s">
        <v>388</v>
      </c>
      <c r="F20" s="64" t="n">
        <v>457000</v>
      </c>
      <c r="G20" s="64" t="n">
        <v>6517.96</v>
      </c>
      <c r="H20" s="64" t="n">
        <v>5.62</v>
      </c>
    </row>
    <row r="21" customFormat="false" ht="12.75" hidden="false" customHeight="false" outlineLevel="0" collapsed="false">
      <c r="B21" s="1" t="s">
        <v>405</v>
      </c>
      <c r="C21" s="194" t="s">
        <v>210</v>
      </c>
      <c r="D21" s="1" t="s">
        <v>406</v>
      </c>
      <c r="E21" s="1" t="s">
        <v>407</v>
      </c>
      <c r="F21" s="64" t="n">
        <v>320000</v>
      </c>
      <c r="G21" s="64" t="n">
        <v>5813.6</v>
      </c>
      <c r="H21" s="64" t="n">
        <v>5.01</v>
      </c>
    </row>
    <row r="22" customFormat="false" ht="12.75" hidden="false" customHeight="false" outlineLevel="0" collapsed="false">
      <c r="B22" s="1" t="s">
        <v>433</v>
      </c>
      <c r="C22" s="194" t="s">
        <v>210</v>
      </c>
      <c r="D22" s="1" t="s">
        <v>413</v>
      </c>
      <c r="E22" s="1" t="s">
        <v>434</v>
      </c>
      <c r="F22" s="64" t="n">
        <v>792245</v>
      </c>
      <c r="G22" s="64" t="n">
        <v>5438.76</v>
      </c>
      <c r="H22" s="64" t="n">
        <v>4.69</v>
      </c>
    </row>
    <row r="23" customFormat="false" ht="12.75" hidden="false" customHeight="false" outlineLevel="0" collapsed="false">
      <c r="B23" s="1" t="s">
        <v>213</v>
      </c>
      <c r="C23" s="194" t="s">
        <v>210</v>
      </c>
      <c r="D23" s="1" t="s">
        <v>214</v>
      </c>
      <c r="E23" s="1" t="s">
        <v>215</v>
      </c>
      <c r="F23" s="64" t="n">
        <v>195000</v>
      </c>
      <c r="G23" s="64" t="n">
        <v>4610.78</v>
      </c>
      <c r="H23" s="64" t="n">
        <v>3.98</v>
      </c>
    </row>
    <row r="24" customFormat="false" ht="12.75" hidden="false" customHeight="false" outlineLevel="0" collapsed="false">
      <c r="B24" s="1" t="s">
        <v>219</v>
      </c>
      <c r="C24" s="194" t="s">
        <v>210</v>
      </c>
      <c r="D24" s="1" t="s">
        <v>217</v>
      </c>
      <c r="E24" s="1" t="s">
        <v>220</v>
      </c>
      <c r="F24" s="64" t="n">
        <v>318000</v>
      </c>
      <c r="G24" s="64" t="n">
        <v>3583.7</v>
      </c>
      <c r="H24" s="64" t="n">
        <v>3.09</v>
      </c>
    </row>
    <row r="25" customFormat="false" ht="12.75" hidden="false" customHeight="false" outlineLevel="0" collapsed="false">
      <c r="B25" s="1" t="s">
        <v>477</v>
      </c>
      <c r="C25" s="194" t="s">
        <v>210</v>
      </c>
      <c r="D25" s="1" t="s">
        <v>374</v>
      </c>
      <c r="E25" s="1" t="s">
        <v>478</v>
      </c>
      <c r="F25" s="64" t="n">
        <v>514666</v>
      </c>
      <c r="G25" s="64" t="n">
        <v>3492.78</v>
      </c>
      <c r="H25" s="64" t="n">
        <v>3.01</v>
      </c>
    </row>
    <row r="26" customFormat="false" ht="12.75" hidden="false" customHeight="false" outlineLevel="0" collapsed="false">
      <c r="B26" s="1" t="s">
        <v>1184</v>
      </c>
      <c r="C26" s="194" t="s">
        <v>210</v>
      </c>
      <c r="D26" s="1" t="s">
        <v>248</v>
      </c>
      <c r="E26" s="1" t="s">
        <v>1185</v>
      </c>
      <c r="F26" s="64" t="n">
        <v>369369</v>
      </c>
      <c r="G26" s="64" t="n">
        <v>3416.85</v>
      </c>
      <c r="H26" s="64" t="n">
        <v>2.95</v>
      </c>
    </row>
    <row r="27" customFormat="false" ht="12.75" hidden="false" customHeight="false" outlineLevel="0" collapsed="false">
      <c r="B27" s="1" t="s">
        <v>1188</v>
      </c>
      <c r="C27" s="194" t="s">
        <v>210</v>
      </c>
      <c r="D27" s="1" t="s">
        <v>211</v>
      </c>
      <c r="E27" s="1" t="s">
        <v>1189</v>
      </c>
      <c r="F27" s="64" t="n">
        <v>900000</v>
      </c>
      <c r="G27" s="64" t="n">
        <v>3148.2</v>
      </c>
      <c r="H27" s="64" t="n">
        <v>2.72</v>
      </c>
    </row>
    <row r="28" customFormat="false" ht="12.75" hidden="false" customHeight="false" outlineLevel="0" collapsed="false">
      <c r="B28" s="1" t="s">
        <v>232</v>
      </c>
      <c r="C28" s="194" t="s">
        <v>210</v>
      </c>
      <c r="D28" s="1" t="s">
        <v>233</v>
      </c>
      <c r="E28" s="1" t="s">
        <v>234</v>
      </c>
      <c r="F28" s="64" t="n">
        <v>253062</v>
      </c>
      <c r="G28" s="64" t="n">
        <v>3089.25</v>
      </c>
      <c r="H28" s="64" t="n">
        <v>2.66</v>
      </c>
    </row>
    <row r="29" customFormat="false" ht="12.75" hidden="false" customHeight="false" outlineLevel="0" collapsed="false">
      <c r="B29" s="1" t="s">
        <v>376</v>
      </c>
      <c r="C29" s="194" t="s">
        <v>210</v>
      </c>
      <c r="D29" s="1" t="s">
        <v>255</v>
      </c>
      <c r="E29" s="1" t="s">
        <v>377</v>
      </c>
      <c r="F29" s="64" t="n">
        <v>533573</v>
      </c>
      <c r="G29" s="64" t="n">
        <v>3061.38</v>
      </c>
      <c r="H29" s="64" t="n">
        <v>2.64</v>
      </c>
    </row>
    <row r="30" customFormat="false" ht="12.75" hidden="false" customHeight="false" outlineLevel="0" collapsed="false">
      <c r="B30" s="1" t="s">
        <v>490</v>
      </c>
      <c r="C30" s="194" t="s">
        <v>210</v>
      </c>
      <c r="D30" s="1" t="s">
        <v>491</v>
      </c>
      <c r="E30" s="1" t="s">
        <v>492</v>
      </c>
      <c r="F30" s="64" t="n">
        <v>63647</v>
      </c>
      <c r="G30" s="64" t="n">
        <v>3056.84</v>
      </c>
      <c r="H30" s="64" t="n">
        <v>2.64</v>
      </c>
    </row>
    <row r="31" customFormat="false" ht="12.75" hidden="false" customHeight="false" outlineLevel="0" collapsed="false">
      <c r="B31" s="1" t="s">
        <v>1186</v>
      </c>
      <c r="C31" s="194" t="s">
        <v>210</v>
      </c>
      <c r="D31" s="1" t="s">
        <v>267</v>
      </c>
      <c r="E31" s="1" t="s">
        <v>1187</v>
      </c>
      <c r="F31" s="64" t="n">
        <v>1430000</v>
      </c>
      <c r="G31" s="64" t="n">
        <v>2990.85</v>
      </c>
      <c r="H31" s="64" t="n">
        <v>2.58</v>
      </c>
    </row>
    <row r="32" customFormat="false" ht="12.75" hidden="false" customHeight="false" outlineLevel="0" collapsed="false">
      <c r="B32" s="1" t="s">
        <v>1425</v>
      </c>
      <c r="C32" s="194" t="s">
        <v>210</v>
      </c>
      <c r="D32" s="1" t="s">
        <v>336</v>
      </c>
      <c r="E32" s="1" t="s">
        <v>1426</v>
      </c>
      <c r="F32" s="64" t="n">
        <v>146500</v>
      </c>
      <c r="G32" s="64" t="n">
        <v>2655.53</v>
      </c>
      <c r="H32" s="64" t="n">
        <v>2.29</v>
      </c>
    </row>
    <row r="33" customFormat="false" ht="12.75" hidden="false" customHeight="false" outlineLevel="0" collapsed="false">
      <c r="B33" s="1" t="s">
        <v>247</v>
      </c>
      <c r="C33" s="194" t="s">
        <v>210</v>
      </c>
      <c r="D33" s="1" t="s">
        <v>248</v>
      </c>
      <c r="E33" s="1" t="s">
        <v>249</v>
      </c>
      <c r="F33" s="64" t="n">
        <v>300000</v>
      </c>
      <c r="G33" s="64" t="n">
        <v>2531.7</v>
      </c>
      <c r="H33" s="64" t="n">
        <v>2.18</v>
      </c>
    </row>
    <row r="34" customFormat="false" ht="12.75" hidden="false" customHeight="false" outlineLevel="0" collapsed="false">
      <c r="B34" s="1" t="s">
        <v>393</v>
      </c>
      <c r="C34" s="194" t="s">
        <v>210</v>
      </c>
      <c r="D34" s="1" t="s">
        <v>239</v>
      </c>
      <c r="E34" s="1" t="s">
        <v>394</v>
      </c>
      <c r="F34" s="64" t="n">
        <v>119746</v>
      </c>
      <c r="G34" s="64" t="n">
        <v>2501.67</v>
      </c>
      <c r="H34" s="64" t="n">
        <v>2.16</v>
      </c>
    </row>
    <row r="35" customFormat="false" ht="12.75" hidden="false" customHeight="false" outlineLevel="0" collapsed="false">
      <c r="B35" s="1" t="s">
        <v>459</v>
      </c>
      <c r="C35" s="194" t="s">
        <v>210</v>
      </c>
      <c r="D35" s="1" t="s">
        <v>245</v>
      </c>
      <c r="E35" s="1" t="s">
        <v>460</v>
      </c>
      <c r="F35" s="64" t="n">
        <v>235000</v>
      </c>
      <c r="G35" s="64" t="n">
        <v>2491.35</v>
      </c>
      <c r="H35" s="64" t="n">
        <v>2.15</v>
      </c>
    </row>
    <row r="36" customFormat="false" ht="12.75" hidden="false" customHeight="false" outlineLevel="0" collapsed="false">
      <c r="B36" s="1" t="s">
        <v>274</v>
      </c>
      <c r="C36" s="194" t="s">
        <v>210</v>
      </c>
      <c r="D36" s="1" t="s">
        <v>275</v>
      </c>
      <c r="E36" s="1" t="s">
        <v>276</v>
      </c>
      <c r="F36" s="64" t="n">
        <v>683730</v>
      </c>
      <c r="G36" s="64" t="n">
        <v>2398.18</v>
      </c>
      <c r="H36" s="64" t="n">
        <v>2.07</v>
      </c>
    </row>
    <row r="37" customFormat="false" ht="12.75" hidden="false" customHeight="false" outlineLevel="0" collapsed="false">
      <c r="B37" s="1" t="s">
        <v>238</v>
      </c>
      <c r="C37" s="194" t="s">
        <v>210</v>
      </c>
      <c r="D37" s="1" t="s">
        <v>239</v>
      </c>
      <c r="E37" s="1" t="s">
        <v>240</v>
      </c>
      <c r="F37" s="64" t="n">
        <v>35168</v>
      </c>
      <c r="G37" s="64" t="n">
        <v>2309.8</v>
      </c>
      <c r="H37" s="64" t="n">
        <v>1.99</v>
      </c>
    </row>
    <row r="38" customFormat="false" ht="12.75" hidden="false" customHeight="false" outlineLevel="0" collapsed="false">
      <c r="B38" s="1" t="s">
        <v>329</v>
      </c>
      <c r="C38" s="194" t="s">
        <v>210</v>
      </c>
      <c r="D38" s="1" t="s">
        <v>242</v>
      </c>
      <c r="E38" s="1" t="s">
        <v>330</v>
      </c>
      <c r="F38" s="64" t="n">
        <v>93394</v>
      </c>
      <c r="G38" s="64" t="n">
        <v>2305.29</v>
      </c>
      <c r="H38" s="64" t="n">
        <v>1.99</v>
      </c>
    </row>
    <row r="39" customFormat="false" ht="12.75" hidden="false" customHeight="false" outlineLevel="0" collapsed="false">
      <c r="B39" s="1" t="s">
        <v>1364</v>
      </c>
      <c r="C39" s="194" t="s">
        <v>210</v>
      </c>
      <c r="D39" s="1" t="s">
        <v>270</v>
      </c>
      <c r="E39" s="1" t="s">
        <v>1365</v>
      </c>
      <c r="F39" s="64" t="n">
        <v>170883</v>
      </c>
      <c r="G39" s="64" t="n">
        <v>2158.51</v>
      </c>
      <c r="H39" s="64" t="n">
        <v>1.86</v>
      </c>
    </row>
    <row r="40" customFormat="false" ht="12.75" hidden="false" customHeight="false" outlineLevel="0" collapsed="false">
      <c r="B40" s="1" t="s">
        <v>1219</v>
      </c>
      <c r="C40" s="194" t="s">
        <v>210</v>
      </c>
      <c r="D40" s="1" t="s">
        <v>374</v>
      </c>
      <c r="E40" s="1" t="s">
        <v>1220</v>
      </c>
      <c r="F40" s="64" t="n">
        <v>88000</v>
      </c>
      <c r="G40" s="64" t="n">
        <v>2089.87</v>
      </c>
      <c r="H40" s="64" t="n">
        <v>1.8</v>
      </c>
    </row>
    <row r="41" customFormat="false" ht="12.75" hidden="false" customHeight="false" outlineLevel="0" collapsed="false">
      <c r="B41" s="1" t="s">
        <v>1905</v>
      </c>
      <c r="C41" s="194" t="s">
        <v>210</v>
      </c>
      <c r="D41" s="1" t="s">
        <v>222</v>
      </c>
      <c r="E41" s="1" t="s">
        <v>1906</v>
      </c>
      <c r="F41" s="64" t="n">
        <v>344000</v>
      </c>
      <c r="G41" s="64" t="n">
        <v>1564</v>
      </c>
      <c r="H41" s="64" t="n">
        <v>1.35</v>
      </c>
    </row>
    <row r="42" customFormat="false" ht="12.75" hidden="false" customHeight="false" outlineLevel="0" collapsed="false">
      <c r="B42" s="1" t="s">
        <v>310</v>
      </c>
      <c r="C42" s="194" t="s">
        <v>210</v>
      </c>
      <c r="D42" s="1" t="s">
        <v>311</v>
      </c>
      <c r="E42" s="1" t="s">
        <v>312</v>
      </c>
      <c r="F42" s="64" t="n">
        <v>52705</v>
      </c>
      <c r="G42" s="64" t="n">
        <v>1533.98</v>
      </c>
      <c r="H42" s="64" t="n">
        <v>1.32</v>
      </c>
    </row>
    <row r="43" customFormat="false" ht="12.75" hidden="false" customHeight="false" outlineLevel="0" collapsed="false">
      <c r="B43" s="1" t="s">
        <v>1225</v>
      </c>
      <c r="C43" s="194" t="s">
        <v>210</v>
      </c>
      <c r="D43" s="1" t="s">
        <v>413</v>
      </c>
      <c r="E43" s="1" t="s">
        <v>1226</v>
      </c>
      <c r="F43" s="64" t="n">
        <v>56588</v>
      </c>
      <c r="G43" s="64" t="n">
        <v>185.75</v>
      </c>
      <c r="H43" s="64" t="n">
        <v>0.16</v>
      </c>
    </row>
    <row r="44" customFormat="false" ht="12.75" hidden="false" customHeight="false" outlineLevel="0" collapsed="false">
      <c r="B44" s="3" t="s">
        <v>659</v>
      </c>
      <c r="C44" s="261"/>
      <c r="D44" s="3"/>
      <c r="E44" s="3"/>
      <c r="F44" s="257"/>
      <c r="G44" s="257" t="n">
        <f aca="false">SUM(G13:G43)</f>
        <v>113327.87</v>
      </c>
      <c r="H44" s="257" t="n">
        <f aca="false">SUM(H13:H43)</f>
        <v>97.73</v>
      </c>
    </row>
    <row r="45" customFormat="false" ht="12.75" hidden="false" customHeight="false" outlineLevel="0" collapsed="false">
      <c r="B45" s="3" t="s">
        <v>1706</v>
      </c>
      <c r="C45" s="261"/>
      <c r="D45" s="3"/>
      <c r="E45" s="3"/>
      <c r="F45" s="257"/>
      <c r="G45" s="257" t="n">
        <v>3084.9</v>
      </c>
      <c r="H45" s="257" t="n">
        <v>2.66</v>
      </c>
    </row>
    <row r="46" customFormat="false" ht="12.75" hidden="false" customHeight="false" outlineLevel="0" collapsed="false">
      <c r="B46" s="3" t="s">
        <v>744</v>
      </c>
      <c r="C46" s="261"/>
      <c r="D46" s="3"/>
      <c r="E46" s="3"/>
      <c r="F46" s="257"/>
      <c r="G46" s="257" t="n">
        <v>116412.77</v>
      </c>
      <c r="H46" s="257" t="n">
        <v>100.39</v>
      </c>
    </row>
    <row r="47" customFormat="false" ht="12.75" hidden="false" customHeight="false" outlineLevel="0" collapsed="false">
      <c r="B47" s="3" t="s">
        <v>745</v>
      </c>
      <c r="C47" s="261"/>
      <c r="D47" s="3"/>
      <c r="E47" s="3"/>
      <c r="F47" s="257"/>
      <c r="G47" s="257" t="n">
        <v>-457.497316579995</v>
      </c>
      <c r="H47" s="257" t="n">
        <v>-0.390000000000001</v>
      </c>
    </row>
    <row r="48" customFormat="false" ht="12.75" hidden="false" customHeight="false" outlineLevel="0" collapsed="false">
      <c r="B48" s="3" t="s">
        <v>746</v>
      </c>
      <c r="C48" s="261"/>
      <c r="D48" s="3"/>
      <c r="E48" s="3"/>
      <c r="F48" s="257"/>
      <c r="G48" s="257" t="n">
        <v>115955.27268342</v>
      </c>
      <c r="H48" s="257" t="n">
        <v>100</v>
      </c>
    </row>
    <row r="49" customFormat="false" ht="12.75" hidden="false" customHeight="false" outlineLevel="0" collapsed="false">
      <c r="B49" s="1" t="s">
        <v>747</v>
      </c>
    </row>
    <row r="50" customFormat="false" ht="12.75" hidden="false" customHeight="false" outlineLevel="0" collapsed="false">
      <c r="B50" s="1" t="s">
        <v>748</v>
      </c>
    </row>
    <row r="51" customFormat="false" ht="12.75" hidden="false" customHeight="false" outlineLevel="0" collapsed="false">
      <c r="B51" s="1" t="s">
        <v>749</v>
      </c>
      <c r="C51" s="88" t="n">
        <v>44620</v>
      </c>
    </row>
    <row r="52" customFormat="false" ht="25.5" hidden="false" customHeight="false" outlineLevel="0" collapsed="false">
      <c r="B52" s="262" t="s">
        <v>751</v>
      </c>
      <c r="C52" s="65" t="s">
        <v>752</v>
      </c>
    </row>
    <row r="53" customFormat="false" ht="12.75" hidden="false" customHeight="false" outlineLevel="0" collapsed="false">
      <c r="B53" s="3"/>
    </row>
    <row r="54" customFormat="false" ht="12.75" hidden="false" customHeight="false" outlineLevel="0" collapsed="false">
      <c r="B54" s="3" t="s">
        <v>753</v>
      </c>
    </row>
    <row r="55" customFormat="false" ht="12.75" hidden="false" customHeight="false" outlineLevel="0" collapsed="false">
      <c r="B55" s="3" t="s">
        <v>754</v>
      </c>
    </row>
    <row r="56" customFormat="false" ht="12.75" hidden="false" customHeight="false" outlineLevel="0" collapsed="false">
      <c r="B56" s="3" t="s">
        <v>755</v>
      </c>
    </row>
    <row r="57" customFormat="false" ht="12.75" hidden="false" customHeight="false" outlineLevel="0" collapsed="false">
      <c r="B57" s="3" t="s">
        <v>1907</v>
      </c>
      <c r="C57" s="261"/>
    </row>
    <row r="58" customFormat="false" ht="12.75" hidden="false" customHeight="false" outlineLevel="0" collapsed="false">
      <c r="B58" s="3" t="s">
        <v>1908</v>
      </c>
      <c r="C58" s="261"/>
    </row>
    <row r="59" customFormat="false" ht="12.75" hidden="false" customHeight="false" outlineLevel="0" collapsed="false">
      <c r="B59" s="3" t="s">
        <v>1909</v>
      </c>
      <c r="C59" s="261"/>
    </row>
    <row r="60" customFormat="false" ht="12.75" hidden="false" customHeight="false" outlineLevel="0" collapsed="false">
      <c r="B60" s="3" t="s">
        <v>1910</v>
      </c>
      <c r="C60" s="261"/>
    </row>
    <row r="61" customFormat="false" ht="12.75" hidden="false" customHeight="false" outlineLevel="0" collapsed="false">
      <c r="B61" s="3" t="s">
        <v>1911</v>
      </c>
      <c r="C61" s="261"/>
    </row>
    <row r="62" customFormat="false" ht="12.75" hidden="false" customHeight="false" outlineLevel="0" collapsed="false">
      <c r="B62" s="3" t="s">
        <v>1912</v>
      </c>
      <c r="C62" s="261"/>
    </row>
    <row r="63" customFormat="false" ht="12.75" hidden="false" customHeight="false" outlineLevel="0" collapsed="false">
      <c r="B63" s="3" t="s">
        <v>1913</v>
      </c>
      <c r="C63" s="261"/>
    </row>
    <row r="64" customFormat="false" ht="12.75" hidden="false" customHeight="false" outlineLevel="0" collapsed="false">
      <c r="B64" s="263" t="s">
        <v>1914</v>
      </c>
      <c r="C64" s="264"/>
    </row>
    <row r="65" customFormat="false" ht="12.75" hidden="false" customHeight="false" outlineLevel="0" collapsed="false">
      <c r="B65" s="263" t="s">
        <v>765</v>
      </c>
      <c r="C65" s="194"/>
    </row>
    <row r="66" customFormat="false" ht="12.75" hidden="false" customHeight="false" outlineLevel="0" collapsed="false">
      <c r="B66" s="263" t="s">
        <v>767</v>
      </c>
      <c r="C66"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53</v>
      </c>
      <c r="C1" s="63"/>
      <c r="D1" s="63"/>
      <c r="E1" s="63"/>
    </row>
    <row r="2" customFormat="false" ht="13.5" hidden="false" customHeight="false" outlineLevel="0" collapsed="false"/>
    <row r="3" s="8" customFormat="true" ht="15" hidden="false" customHeight="false" outlineLevel="0" collapsed="false">
      <c r="B3" s="66" t="s">
        <v>1915</v>
      </c>
      <c r="C3" s="67"/>
      <c r="D3" s="68"/>
      <c r="F3" s="69"/>
      <c r="G3" s="69"/>
      <c r="H3" s="69"/>
    </row>
    <row r="4" s="8" customFormat="true" ht="30" hidden="false" customHeight="false" outlineLevel="0" collapsed="false">
      <c r="B4" s="72" t="s">
        <v>1916</v>
      </c>
      <c r="C4" s="67"/>
      <c r="D4" s="68"/>
      <c r="F4" s="69"/>
      <c r="G4" s="69"/>
      <c r="H4" s="69"/>
    </row>
    <row r="5" s="8" customFormat="true" ht="15" hidden="false" customHeight="false" outlineLevel="0" collapsed="false">
      <c r="B5" s="72" t="s">
        <v>194</v>
      </c>
      <c r="C5" s="67"/>
      <c r="D5" s="68"/>
      <c r="F5" s="69"/>
      <c r="G5" s="69"/>
      <c r="H5" s="69"/>
    </row>
    <row r="6" s="8" customFormat="true" ht="15" hidden="false" customHeight="false" outlineLevel="0" collapsed="false">
      <c r="B6" s="72" t="s">
        <v>1421</v>
      </c>
      <c r="C6" s="67"/>
      <c r="D6" s="68"/>
      <c r="F6" s="69"/>
      <c r="G6" s="69"/>
      <c r="H6" s="69"/>
    </row>
    <row r="7" s="8" customFormat="true" ht="30.75" hidden="false" customHeight="false" outlineLevel="0" collapsed="false">
      <c r="B7" s="73" t="s">
        <v>1917</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229</v>
      </c>
      <c r="C16" s="194" t="s">
        <v>210</v>
      </c>
      <c r="D16" s="1" t="s">
        <v>230</v>
      </c>
      <c r="E16" s="1" t="s">
        <v>231</v>
      </c>
      <c r="F16" s="64" t="n">
        <v>3320000</v>
      </c>
      <c r="G16" s="64" t="n">
        <v>24657.64</v>
      </c>
      <c r="H16" s="64" t="n">
        <v>8.53</v>
      </c>
    </row>
    <row r="17" customFormat="false" ht="12.75" hidden="false" customHeight="false" outlineLevel="0" collapsed="false">
      <c r="B17" s="1" t="s">
        <v>483</v>
      </c>
      <c r="C17" s="194" t="s">
        <v>210</v>
      </c>
      <c r="D17" s="1" t="s">
        <v>217</v>
      </c>
      <c r="E17" s="1" t="s">
        <v>484</v>
      </c>
      <c r="F17" s="64" t="n">
        <v>1350000</v>
      </c>
      <c r="G17" s="64" t="n">
        <v>23160.6</v>
      </c>
      <c r="H17" s="64" t="n">
        <v>8.01</v>
      </c>
    </row>
    <row r="18" customFormat="false" ht="12.75" hidden="false" customHeight="false" outlineLevel="0" collapsed="false">
      <c r="B18" s="1" t="s">
        <v>1181</v>
      </c>
      <c r="C18" s="194" t="s">
        <v>210</v>
      </c>
      <c r="D18" s="1" t="s">
        <v>230</v>
      </c>
      <c r="E18" s="1" t="s">
        <v>1182</v>
      </c>
      <c r="F18" s="64" t="n">
        <v>3450000</v>
      </c>
      <c r="G18" s="64" t="n">
        <v>16670.4</v>
      </c>
      <c r="H18" s="64" t="n">
        <v>5.77</v>
      </c>
    </row>
    <row r="19" customFormat="false" ht="12.75" hidden="false" customHeight="false" outlineLevel="0" collapsed="false">
      <c r="B19" s="1" t="s">
        <v>387</v>
      </c>
      <c r="C19" s="194" t="s">
        <v>210</v>
      </c>
      <c r="D19" s="1" t="s">
        <v>230</v>
      </c>
      <c r="E19" s="1" t="s">
        <v>388</v>
      </c>
      <c r="F19" s="64" t="n">
        <v>1135000</v>
      </c>
      <c r="G19" s="64" t="n">
        <v>16187.94</v>
      </c>
      <c r="H19" s="64" t="n">
        <v>5.6</v>
      </c>
    </row>
    <row r="20" customFormat="false" ht="12.75" hidden="false" customHeight="false" outlineLevel="0" collapsed="false">
      <c r="B20" s="1" t="s">
        <v>209</v>
      </c>
      <c r="C20" s="194" t="s">
        <v>210</v>
      </c>
      <c r="D20" s="1" t="s">
        <v>211</v>
      </c>
      <c r="E20" s="1" t="s">
        <v>212</v>
      </c>
      <c r="F20" s="64" t="n">
        <v>675000</v>
      </c>
      <c r="G20" s="64" t="n">
        <v>15926.96</v>
      </c>
      <c r="H20" s="64" t="n">
        <v>5.51</v>
      </c>
    </row>
    <row r="21" customFormat="false" ht="12.75" hidden="false" customHeight="false" outlineLevel="0" collapsed="false">
      <c r="B21" s="1" t="s">
        <v>213</v>
      </c>
      <c r="C21" s="194" t="s">
        <v>210</v>
      </c>
      <c r="D21" s="1" t="s">
        <v>214</v>
      </c>
      <c r="E21" s="1" t="s">
        <v>215</v>
      </c>
      <c r="F21" s="64" t="n">
        <v>470000</v>
      </c>
      <c r="G21" s="64" t="n">
        <v>11113.15</v>
      </c>
      <c r="H21" s="64" t="n">
        <v>3.84</v>
      </c>
    </row>
    <row r="22" customFormat="false" ht="12.75" hidden="false" customHeight="false" outlineLevel="0" collapsed="false">
      <c r="B22" s="1" t="s">
        <v>289</v>
      </c>
      <c r="C22" s="194" t="s">
        <v>210</v>
      </c>
      <c r="D22" s="1" t="s">
        <v>230</v>
      </c>
      <c r="E22" s="1" t="s">
        <v>290</v>
      </c>
      <c r="F22" s="64" t="n">
        <v>1465000</v>
      </c>
      <c r="G22" s="64" t="n">
        <v>10876.16</v>
      </c>
      <c r="H22" s="64" t="n">
        <v>3.76</v>
      </c>
    </row>
    <row r="23" customFormat="false" ht="12.75" hidden="false" customHeight="false" outlineLevel="0" collapsed="false">
      <c r="B23" s="1" t="s">
        <v>433</v>
      </c>
      <c r="C23" s="194" t="s">
        <v>210</v>
      </c>
      <c r="D23" s="1" t="s">
        <v>413</v>
      </c>
      <c r="E23" s="1" t="s">
        <v>434</v>
      </c>
      <c r="F23" s="64" t="n">
        <v>1275000</v>
      </c>
      <c r="G23" s="64" t="n">
        <v>8752.88</v>
      </c>
      <c r="H23" s="64" t="n">
        <v>3.03</v>
      </c>
    </row>
    <row r="24" customFormat="false" ht="12.75" hidden="false" customHeight="false" outlineLevel="0" collapsed="false">
      <c r="B24" s="1" t="s">
        <v>405</v>
      </c>
      <c r="C24" s="194" t="s">
        <v>210</v>
      </c>
      <c r="D24" s="1" t="s">
        <v>406</v>
      </c>
      <c r="E24" s="1" t="s">
        <v>407</v>
      </c>
      <c r="F24" s="64" t="n">
        <v>390000</v>
      </c>
      <c r="G24" s="64" t="n">
        <v>7085.33</v>
      </c>
      <c r="H24" s="64" t="n">
        <v>2.45</v>
      </c>
    </row>
    <row r="25" customFormat="false" ht="12.75" hidden="false" customHeight="false" outlineLevel="0" collapsed="false">
      <c r="B25" s="1" t="s">
        <v>397</v>
      </c>
      <c r="C25" s="194" t="s">
        <v>210</v>
      </c>
      <c r="D25" s="1" t="s">
        <v>278</v>
      </c>
      <c r="E25" s="1" t="s">
        <v>398</v>
      </c>
      <c r="F25" s="64" t="n">
        <v>1380000</v>
      </c>
      <c r="G25" s="64" t="n">
        <v>6265.89</v>
      </c>
      <c r="H25" s="64" t="n">
        <v>2.17</v>
      </c>
    </row>
    <row r="26" customFormat="false" ht="12.75" hidden="false" customHeight="false" outlineLevel="0" collapsed="false">
      <c r="B26" s="1" t="s">
        <v>1364</v>
      </c>
      <c r="C26" s="194" t="s">
        <v>210</v>
      </c>
      <c r="D26" s="1" t="s">
        <v>270</v>
      </c>
      <c r="E26" s="1" t="s">
        <v>1365</v>
      </c>
      <c r="F26" s="64" t="n">
        <v>490000</v>
      </c>
      <c r="G26" s="64" t="n">
        <v>6189.44</v>
      </c>
      <c r="H26" s="64" t="n">
        <v>2.14</v>
      </c>
    </row>
    <row r="27" customFormat="false" ht="12.75" hidden="false" customHeight="false" outlineLevel="0" collapsed="false">
      <c r="B27" s="1" t="s">
        <v>247</v>
      </c>
      <c r="C27" s="194" t="s">
        <v>210</v>
      </c>
      <c r="D27" s="1" t="s">
        <v>248</v>
      </c>
      <c r="E27" s="1" t="s">
        <v>249</v>
      </c>
      <c r="F27" s="64" t="n">
        <v>700000</v>
      </c>
      <c r="G27" s="64" t="n">
        <v>5907.3</v>
      </c>
      <c r="H27" s="64" t="n">
        <v>2.04</v>
      </c>
    </row>
    <row r="28" customFormat="false" ht="12.75" hidden="false" customHeight="false" outlineLevel="0" collapsed="false">
      <c r="B28" s="1" t="s">
        <v>219</v>
      </c>
      <c r="C28" s="194" t="s">
        <v>210</v>
      </c>
      <c r="D28" s="1" t="s">
        <v>217</v>
      </c>
      <c r="E28" s="1" t="s">
        <v>220</v>
      </c>
      <c r="F28" s="64" t="n">
        <v>510000</v>
      </c>
      <c r="G28" s="64" t="n">
        <v>5747.45</v>
      </c>
      <c r="H28" s="64" t="n">
        <v>1.99</v>
      </c>
    </row>
    <row r="29" customFormat="false" ht="12.75" hidden="false" customHeight="false" outlineLevel="0" collapsed="false">
      <c r="B29" s="1" t="s">
        <v>376</v>
      </c>
      <c r="C29" s="194" t="s">
        <v>210</v>
      </c>
      <c r="D29" s="1" t="s">
        <v>255</v>
      </c>
      <c r="E29" s="1" t="s">
        <v>377</v>
      </c>
      <c r="F29" s="64" t="n">
        <v>1000000</v>
      </c>
      <c r="G29" s="64" t="n">
        <v>5737.5</v>
      </c>
      <c r="H29" s="64" t="n">
        <v>1.98</v>
      </c>
    </row>
    <row r="30" customFormat="false" ht="12.75" hidden="false" customHeight="false" outlineLevel="0" collapsed="false">
      <c r="B30" s="1" t="s">
        <v>1918</v>
      </c>
      <c r="C30" s="194" t="s">
        <v>210</v>
      </c>
      <c r="D30" s="1" t="s">
        <v>374</v>
      </c>
      <c r="E30" s="1" t="s">
        <v>1919</v>
      </c>
      <c r="F30" s="64" t="n">
        <v>563824</v>
      </c>
      <c r="G30" s="64" t="n">
        <v>5571.14</v>
      </c>
      <c r="H30" s="64" t="n">
        <v>1.93</v>
      </c>
    </row>
    <row r="31" customFormat="false" ht="12.75" hidden="false" customHeight="false" outlineLevel="0" collapsed="false">
      <c r="B31" s="1" t="s">
        <v>459</v>
      </c>
      <c r="C31" s="194" t="s">
        <v>210</v>
      </c>
      <c r="D31" s="1" t="s">
        <v>245</v>
      </c>
      <c r="E31" s="1" t="s">
        <v>460</v>
      </c>
      <c r="F31" s="64" t="n">
        <v>525000</v>
      </c>
      <c r="G31" s="64" t="n">
        <v>5565.79</v>
      </c>
      <c r="H31" s="64" t="n">
        <v>1.93</v>
      </c>
    </row>
    <row r="32" customFormat="false" ht="12.75" hidden="false" customHeight="false" outlineLevel="0" collapsed="false">
      <c r="B32" s="1" t="s">
        <v>410</v>
      </c>
      <c r="C32" s="194" t="s">
        <v>210</v>
      </c>
      <c r="D32" s="1" t="s">
        <v>278</v>
      </c>
      <c r="E32" s="1" t="s">
        <v>411</v>
      </c>
      <c r="F32" s="64" t="n">
        <v>4400000</v>
      </c>
      <c r="G32" s="64" t="n">
        <v>5220.6</v>
      </c>
      <c r="H32" s="64" t="n">
        <v>1.81</v>
      </c>
    </row>
    <row r="33" customFormat="false" ht="12.75" hidden="false" customHeight="false" outlineLevel="0" collapsed="false">
      <c r="B33" s="1" t="s">
        <v>238</v>
      </c>
      <c r="C33" s="194" t="s">
        <v>210</v>
      </c>
      <c r="D33" s="1" t="s">
        <v>239</v>
      </c>
      <c r="E33" s="1" t="s">
        <v>240</v>
      </c>
      <c r="F33" s="64" t="n">
        <v>75000</v>
      </c>
      <c r="G33" s="64" t="n">
        <v>4925.93</v>
      </c>
      <c r="H33" s="64" t="n">
        <v>1.7</v>
      </c>
    </row>
    <row r="34" customFormat="false" ht="12.75" hidden="false" customHeight="false" outlineLevel="0" collapsed="false">
      <c r="B34" s="1" t="s">
        <v>1423</v>
      </c>
      <c r="C34" s="194" t="s">
        <v>210</v>
      </c>
      <c r="D34" s="1" t="s">
        <v>275</v>
      </c>
      <c r="E34" s="1" t="s">
        <v>1424</v>
      </c>
      <c r="F34" s="64" t="n">
        <v>940000</v>
      </c>
      <c r="G34" s="64" t="n">
        <v>4671.33</v>
      </c>
      <c r="H34" s="64" t="n">
        <v>1.62</v>
      </c>
    </row>
    <row r="35" customFormat="false" ht="12.75" hidden="false" customHeight="false" outlineLevel="0" collapsed="false">
      <c r="B35" s="1" t="s">
        <v>1920</v>
      </c>
      <c r="C35" s="194" t="s">
        <v>210</v>
      </c>
      <c r="D35" s="1" t="s">
        <v>374</v>
      </c>
      <c r="E35" s="1" t="s">
        <v>1921</v>
      </c>
      <c r="F35" s="64" t="n">
        <v>1000000</v>
      </c>
      <c r="G35" s="64" t="n">
        <v>4669.5</v>
      </c>
      <c r="H35" s="64" t="n">
        <v>1.62</v>
      </c>
    </row>
    <row r="36" customFormat="false" ht="12.75" hidden="false" customHeight="false" outlineLevel="0" collapsed="false">
      <c r="B36" s="1" t="s">
        <v>1184</v>
      </c>
      <c r="C36" s="194" t="s">
        <v>210</v>
      </c>
      <c r="D36" s="1" t="s">
        <v>248</v>
      </c>
      <c r="E36" s="1" t="s">
        <v>1185</v>
      </c>
      <c r="F36" s="64" t="n">
        <v>500000</v>
      </c>
      <c r="G36" s="64" t="n">
        <v>4625.25</v>
      </c>
      <c r="H36" s="64" t="n">
        <v>1.6</v>
      </c>
    </row>
    <row r="37" customFormat="false" ht="12.75" hidden="false" customHeight="false" outlineLevel="0" collapsed="false">
      <c r="B37" s="1" t="s">
        <v>1190</v>
      </c>
      <c r="C37" s="194" t="s">
        <v>210</v>
      </c>
      <c r="D37" s="1" t="s">
        <v>267</v>
      </c>
      <c r="E37" s="1" t="s">
        <v>1191</v>
      </c>
      <c r="F37" s="64" t="n">
        <v>3451000</v>
      </c>
      <c r="G37" s="64" t="n">
        <v>4607.09</v>
      </c>
      <c r="H37" s="64" t="n">
        <v>1.59</v>
      </c>
    </row>
    <row r="38" customFormat="false" ht="12.75" hidden="false" customHeight="false" outlineLevel="0" collapsed="false">
      <c r="B38" s="1" t="s">
        <v>1219</v>
      </c>
      <c r="C38" s="194" t="s">
        <v>210</v>
      </c>
      <c r="D38" s="1" t="s">
        <v>374</v>
      </c>
      <c r="E38" s="1" t="s">
        <v>1220</v>
      </c>
      <c r="F38" s="64" t="n">
        <v>175000</v>
      </c>
      <c r="G38" s="64" t="n">
        <v>4155.99</v>
      </c>
      <c r="H38" s="64" t="n">
        <v>1.44</v>
      </c>
    </row>
    <row r="39" customFormat="false" ht="12.75" hidden="false" customHeight="false" outlineLevel="0" collapsed="false">
      <c r="B39" s="1" t="s">
        <v>259</v>
      </c>
      <c r="C39" s="194" t="s">
        <v>210</v>
      </c>
      <c r="D39" s="1" t="s">
        <v>217</v>
      </c>
      <c r="E39" s="1" t="s">
        <v>260</v>
      </c>
      <c r="F39" s="64" t="n">
        <v>260000</v>
      </c>
      <c r="G39" s="64" t="n">
        <v>3666</v>
      </c>
      <c r="H39" s="64" t="n">
        <v>1.27</v>
      </c>
    </row>
    <row r="40" customFormat="false" ht="12.75" hidden="false" customHeight="false" outlineLevel="0" collapsed="false">
      <c r="B40" s="1" t="s">
        <v>391</v>
      </c>
      <c r="C40" s="194" t="s">
        <v>210</v>
      </c>
      <c r="D40" s="1" t="s">
        <v>230</v>
      </c>
      <c r="E40" s="1" t="s">
        <v>392</v>
      </c>
      <c r="F40" s="64" t="n">
        <v>3750000</v>
      </c>
      <c r="G40" s="64" t="n">
        <v>3637.5</v>
      </c>
      <c r="H40" s="64" t="n">
        <v>1.26</v>
      </c>
    </row>
    <row r="41" customFormat="false" ht="12.75" hidden="false" customHeight="false" outlineLevel="0" collapsed="false">
      <c r="B41" s="1" t="s">
        <v>1188</v>
      </c>
      <c r="C41" s="194" t="s">
        <v>210</v>
      </c>
      <c r="D41" s="1" t="s">
        <v>211</v>
      </c>
      <c r="E41" s="1" t="s">
        <v>1189</v>
      </c>
      <c r="F41" s="64" t="n">
        <v>1000000</v>
      </c>
      <c r="G41" s="64" t="n">
        <v>3498</v>
      </c>
      <c r="H41" s="64" t="n">
        <v>1.21</v>
      </c>
    </row>
    <row r="42" customFormat="false" ht="12.75" hidden="false" customHeight="false" outlineLevel="0" collapsed="false">
      <c r="B42" s="1" t="s">
        <v>1922</v>
      </c>
      <c r="C42" s="194" t="s">
        <v>210</v>
      </c>
      <c r="D42" s="1" t="s">
        <v>248</v>
      </c>
      <c r="E42" s="1" t="s">
        <v>1923</v>
      </c>
      <c r="F42" s="64" t="n">
        <v>512000</v>
      </c>
      <c r="G42" s="64" t="n">
        <v>3458.82</v>
      </c>
      <c r="H42" s="64" t="n">
        <v>1.2</v>
      </c>
    </row>
    <row r="43" customFormat="false" ht="12.75" hidden="false" customHeight="false" outlineLevel="0" collapsed="false">
      <c r="B43" s="1" t="s">
        <v>1742</v>
      </c>
      <c r="C43" s="194" t="s">
        <v>210</v>
      </c>
      <c r="D43" s="1" t="s">
        <v>214</v>
      </c>
      <c r="E43" s="1" t="s">
        <v>1743</v>
      </c>
      <c r="F43" s="64" t="n">
        <v>465000</v>
      </c>
      <c r="G43" s="64" t="n">
        <v>3212.92</v>
      </c>
      <c r="H43" s="64" t="n">
        <v>1.11</v>
      </c>
    </row>
    <row r="44" customFormat="false" ht="12.75" hidden="false" customHeight="false" outlineLevel="0" collapsed="false">
      <c r="B44" s="1" t="s">
        <v>493</v>
      </c>
      <c r="C44" s="194" t="s">
        <v>210</v>
      </c>
      <c r="D44" s="1" t="s">
        <v>230</v>
      </c>
      <c r="E44" s="1" t="s">
        <v>494</v>
      </c>
      <c r="F44" s="64" t="n">
        <v>2500000</v>
      </c>
      <c r="G44" s="64" t="n">
        <v>3128.75</v>
      </c>
      <c r="H44" s="64" t="n">
        <v>1.08</v>
      </c>
    </row>
    <row r="45" customFormat="false" ht="12.75" hidden="false" customHeight="false" outlineLevel="0" collapsed="false">
      <c r="B45" s="1" t="s">
        <v>1221</v>
      </c>
      <c r="C45" s="194" t="s">
        <v>210</v>
      </c>
      <c r="D45" s="1" t="s">
        <v>275</v>
      </c>
      <c r="E45" s="1" t="s">
        <v>1222</v>
      </c>
      <c r="F45" s="64" t="n">
        <v>1000000</v>
      </c>
      <c r="G45" s="64" t="n">
        <v>3096</v>
      </c>
      <c r="H45" s="64" t="n">
        <v>1.07</v>
      </c>
    </row>
    <row r="46" customFormat="false" ht="12.75" hidden="false" customHeight="false" outlineLevel="0" collapsed="false">
      <c r="B46" s="1" t="s">
        <v>1744</v>
      </c>
      <c r="C46" s="194" t="s">
        <v>210</v>
      </c>
      <c r="D46" s="1" t="s">
        <v>298</v>
      </c>
      <c r="E46" s="1" t="s">
        <v>1745</v>
      </c>
      <c r="F46" s="64" t="n">
        <v>89757</v>
      </c>
      <c r="G46" s="64" t="n">
        <v>3060.26</v>
      </c>
      <c r="H46" s="64" t="n">
        <v>1.06</v>
      </c>
    </row>
    <row r="47" customFormat="false" ht="12.75" hidden="false" customHeight="false" outlineLevel="0" collapsed="false">
      <c r="B47" s="1" t="s">
        <v>264</v>
      </c>
      <c r="C47" s="194" t="s">
        <v>210</v>
      </c>
      <c r="D47" s="1" t="s">
        <v>245</v>
      </c>
      <c r="E47" s="1" t="s">
        <v>265</v>
      </c>
      <c r="F47" s="64" t="n">
        <v>19000</v>
      </c>
      <c r="G47" s="64" t="n">
        <v>3042.38</v>
      </c>
      <c r="H47" s="64" t="n">
        <v>1.05</v>
      </c>
    </row>
    <row r="48" customFormat="false" ht="12.75" hidden="false" customHeight="false" outlineLevel="0" collapsed="false">
      <c r="B48" s="1" t="s">
        <v>1924</v>
      </c>
      <c r="C48" s="194" t="s">
        <v>210</v>
      </c>
      <c r="D48" s="1" t="s">
        <v>262</v>
      </c>
      <c r="E48" s="1" t="s">
        <v>1925</v>
      </c>
      <c r="F48" s="64" t="n">
        <v>738500</v>
      </c>
      <c r="G48" s="64" t="n">
        <v>3024.53</v>
      </c>
      <c r="H48" s="64" t="n">
        <v>1.05</v>
      </c>
    </row>
    <row r="49" customFormat="false" ht="12.75" hidden="false" customHeight="false" outlineLevel="0" collapsed="false">
      <c r="B49" s="1" t="s">
        <v>1217</v>
      </c>
      <c r="C49" s="194" t="s">
        <v>210</v>
      </c>
      <c r="D49" s="1" t="s">
        <v>222</v>
      </c>
      <c r="E49" s="1" t="s">
        <v>1218</v>
      </c>
      <c r="F49" s="64" t="n">
        <v>160100</v>
      </c>
      <c r="G49" s="64" t="n">
        <v>3019.65</v>
      </c>
      <c r="H49" s="64" t="n">
        <v>1.04</v>
      </c>
    </row>
    <row r="50" customFormat="false" ht="12.75" hidden="false" customHeight="false" outlineLevel="0" collapsed="false">
      <c r="B50" s="1" t="s">
        <v>1748</v>
      </c>
      <c r="C50" s="194" t="s">
        <v>210</v>
      </c>
      <c r="D50" s="1" t="s">
        <v>281</v>
      </c>
      <c r="E50" s="1" t="s">
        <v>1749</v>
      </c>
      <c r="F50" s="64" t="n">
        <v>355000</v>
      </c>
      <c r="G50" s="64" t="n">
        <v>2967.98</v>
      </c>
      <c r="H50" s="64" t="n">
        <v>1.03</v>
      </c>
    </row>
    <row r="51" customFormat="false" ht="12.75" hidden="false" customHeight="false" outlineLevel="0" collapsed="false">
      <c r="B51" s="1" t="s">
        <v>1195</v>
      </c>
      <c r="C51" s="194" t="s">
        <v>210</v>
      </c>
      <c r="D51" s="1" t="s">
        <v>374</v>
      </c>
      <c r="E51" s="1" t="s">
        <v>1196</v>
      </c>
      <c r="F51" s="64" t="n">
        <v>300000</v>
      </c>
      <c r="G51" s="64" t="n">
        <v>2871.75</v>
      </c>
      <c r="H51" s="64" t="n">
        <v>0.99</v>
      </c>
    </row>
    <row r="52" customFormat="false" ht="12.75" hidden="false" customHeight="false" outlineLevel="0" collapsed="false">
      <c r="B52" s="1" t="s">
        <v>1822</v>
      </c>
      <c r="C52" s="194" t="s">
        <v>210</v>
      </c>
      <c r="D52" s="1" t="s">
        <v>379</v>
      </c>
      <c r="E52" s="1" t="s">
        <v>1823</v>
      </c>
      <c r="F52" s="64" t="n">
        <v>140000</v>
      </c>
      <c r="G52" s="64" t="n">
        <v>2796.22</v>
      </c>
      <c r="H52" s="64" t="n">
        <v>0.97</v>
      </c>
    </row>
    <row r="53" customFormat="false" ht="12.75" hidden="false" customHeight="false" outlineLevel="0" collapsed="false">
      <c r="B53" s="1" t="s">
        <v>1746</v>
      </c>
      <c r="C53" s="194" t="s">
        <v>210</v>
      </c>
      <c r="D53" s="1" t="s">
        <v>379</v>
      </c>
      <c r="E53" s="1" t="s">
        <v>1747</v>
      </c>
      <c r="F53" s="64" t="n">
        <v>300000</v>
      </c>
      <c r="G53" s="64" t="n">
        <v>2756.7</v>
      </c>
      <c r="H53" s="64" t="n">
        <v>0.95</v>
      </c>
    </row>
    <row r="54" customFormat="false" ht="12.75" hidden="false" customHeight="false" outlineLevel="0" collapsed="false">
      <c r="B54" s="1" t="s">
        <v>445</v>
      </c>
      <c r="C54" s="194" t="s">
        <v>210</v>
      </c>
      <c r="D54" s="1" t="s">
        <v>214</v>
      </c>
      <c r="E54" s="1" t="s">
        <v>446</v>
      </c>
      <c r="F54" s="64" t="n">
        <v>350000</v>
      </c>
      <c r="G54" s="64" t="n">
        <v>2749.43</v>
      </c>
      <c r="H54" s="64" t="n">
        <v>0.95</v>
      </c>
    </row>
    <row r="55" customFormat="false" ht="12.75" hidden="false" customHeight="false" outlineLevel="0" collapsed="false">
      <c r="B55" s="1" t="s">
        <v>1668</v>
      </c>
      <c r="C55" s="194" t="s">
        <v>210</v>
      </c>
      <c r="D55" s="1" t="s">
        <v>217</v>
      </c>
      <c r="E55" s="1" t="s">
        <v>1669</v>
      </c>
      <c r="F55" s="64" t="n">
        <v>335000</v>
      </c>
      <c r="G55" s="64" t="n">
        <v>2737.79</v>
      </c>
      <c r="H55" s="64" t="n">
        <v>0.95</v>
      </c>
    </row>
    <row r="56" customFormat="false" ht="12.75" hidden="false" customHeight="false" outlineLevel="0" collapsed="false">
      <c r="B56" s="1" t="s">
        <v>293</v>
      </c>
      <c r="C56" s="194" t="s">
        <v>210</v>
      </c>
      <c r="D56" s="1" t="s">
        <v>239</v>
      </c>
      <c r="E56" s="1" t="s">
        <v>294</v>
      </c>
      <c r="F56" s="64" t="n">
        <v>800000</v>
      </c>
      <c r="G56" s="64" t="n">
        <v>2514</v>
      </c>
      <c r="H56" s="64" t="n">
        <v>0.87</v>
      </c>
    </row>
    <row r="57" customFormat="false" ht="12.75" hidden="false" customHeight="false" outlineLevel="0" collapsed="false">
      <c r="B57" s="1" t="s">
        <v>329</v>
      </c>
      <c r="C57" s="194" t="s">
        <v>210</v>
      </c>
      <c r="D57" s="1" t="s">
        <v>242</v>
      </c>
      <c r="E57" s="1" t="s">
        <v>330</v>
      </c>
      <c r="F57" s="64" t="n">
        <v>100000</v>
      </c>
      <c r="G57" s="64" t="n">
        <v>2468.35</v>
      </c>
      <c r="H57" s="64" t="n">
        <v>0.85</v>
      </c>
    </row>
    <row r="58" customFormat="false" ht="12.75" hidden="false" customHeight="false" outlineLevel="0" collapsed="false">
      <c r="B58" s="1" t="s">
        <v>1569</v>
      </c>
      <c r="C58" s="194" t="s">
        <v>210</v>
      </c>
      <c r="D58" s="1" t="s">
        <v>379</v>
      </c>
      <c r="E58" s="1" t="s">
        <v>1570</v>
      </c>
      <c r="F58" s="64" t="n">
        <v>149000</v>
      </c>
      <c r="G58" s="64" t="n">
        <v>2256.53</v>
      </c>
      <c r="H58" s="64" t="n">
        <v>0.78</v>
      </c>
    </row>
    <row r="59" customFormat="false" ht="12.75" hidden="false" customHeight="false" outlineLevel="0" collapsed="false">
      <c r="B59" s="1" t="s">
        <v>366</v>
      </c>
      <c r="C59" s="194" t="s">
        <v>210</v>
      </c>
      <c r="D59" s="1" t="s">
        <v>367</v>
      </c>
      <c r="E59" s="1" t="s">
        <v>368</v>
      </c>
      <c r="F59" s="64" t="n">
        <v>1050000</v>
      </c>
      <c r="G59" s="64" t="n">
        <v>2209.73</v>
      </c>
      <c r="H59" s="64" t="n">
        <v>0.76</v>
      </c>
    </row>
    <row r="60" customFormat="false" ht="12.75" hidden="false" customHeight="false" outlineLevel="0" collapsed="false">
      <c r="B60" s="1" t="s">
        <v>1370</v>
      </c>
      <c r="C60" s="194" t="s">
        <v>210</v>
      </c>
      <c r="D60" s="1" t="s">
        <v>248</v>
      </c>
      <c r="E60" s="1" t="s">
        <v>1371</v>
      </c>
      <c r="F60" s="64" t="n">
        <v>216000</v>
      </c>
      <c r="G60" s="64" t="n">
        <v>2119.72</v>
      </c>
      <c r="H60" s="64" t="n">
        <v>0.73</v>
      </c>
    </row>
    <row r="61" customFormat="false" ht="12.75" hidden="false" customHeight="false" outlineLevel="0" collapsed="false">
      <c r="B61" s="1" t="s">
        <v>1215</v>
      </c>
      <c r="C61" s="194" t="s">
        <v>210</v>
      </c>
      <c r="D61" s="1" t="s">
        <v>362</v>
      </c>
      <c r="E61" s="1" t="s">
        <v>1216</v>
      </c>
      <c r="F61" s="64" t="n">
        <v>620000</v>
      </c>
      <c r="G61" s="64" t="n">
        <v>1794.9</v>
      </c>
      <c r="H61" s="64" t="n">
        <v>0.62</v>
      </c>
    </row>
    <row r="62" customFormat="false" ht="12.75" hidden="false" customHeight="false" outlineLevel="0" collapsed="false">
      <c r="B62" s="1" t="s">
        <v>1926</v>
      </c>
      <c r="C62" s="194" t="s">
        <v>210</v>
      </c>
      <c r="D62" s="1" t="s">
        <v>486</v>
      </c>
      <c r="E62" s="1" t="s">
        <v>1927</v>
      </c>
      <c r="F62" s="64" t="n">
        <v>1610000</v>
      </c>
      <c r="G62" s="64" t="n">
        <v>1688.89</v>
      </c>
      <c r="H62" s="64" t="n">
        <v>0.58</v>
      </c>
    </row>
    <row r="63" customFormat="false" ht="12.75" hidden="false" customHeight="false" outlineLevel="0" collapsed="false">
      <c r="B63" s="1" t="s">
        <v>1719</v>
      </c>
      <c r="C63" s="194" t="s">
        <v>210</v>
      </c>
      <c r="D63" s="1" t="s">
        <v>374</v>
      </c>
      <c r="E63" s="1" t="s">
        <v>1720</v>
      </c>
      <c r="F63" s="64" t="n">
        <v>100000</v>
      </c>
      <c r="G63" s="64" t="n">
        <v>1624.2</v>
      </c>
      <c r="H63" s="64" t="n">
        <v>0.56</v>
      </c>
    </row>
    <row r="64" customFormat="false" ht="12.75" hidden="false" customHeight="false" outlineLevel="0" collapsed="false">
      <c r="B64" s="1" t="s">
        <v>1928</v>
      </c>
      <c r="C64" s="194" t="s">
        <v>210</v>
      </c>
      <c r="D64" s="1" t="s">
        <v>486</v>
      </c>
      <c r="E64" s="1" t="s">
        <v>1929</v>
      </c>
      <c r="F64" s="64" t="n">
        <v>240000</v>
      </c>
      <c r="G64" s="64" t="n">
        <v>1517.76</v>
      </c>
      <c r="H64" s="64" t="n">
        <v>0.53</v>
      </c>
    </row>
    <row r="65" customFormat="false" ht="12.75" hidden="false" customHeight="false" outlineLevel="0" collapsed="false">
      <c r="B65" s="1" t="s">
        <v>1852</v>
      </c>
      <c r="C65" s="194" t="s">
        <v>210</v>
      </c>
      <c r="D65" s="1" t="s">
        <v>367</v>
      </c>
      <c r="E65" s="1" t="s">
        <v>1853</v>
      </c>
      <c r="F65" s="64" t="n">
        <v>55000</v>
      </c>
      <c r="G65" s="64" t="n">
        <v>763.26</v>
      </c>
      <c r="H65" s="64" t="n">
        <v>0.26</v>
      </c>
    </row>
    <row r="66" customFormat="false" ht="12.75" hidden="false" customHeight="false" outlineLevel="0" collapsed="false">
      <c r="B66" s="1" t="s">
        <v>1203</v>
      </c>
      <c r="C66" s="194" t="s">
        <v>210</v>
      </c>
      <c r="D66" s="1" t="s">
        <v>374</v>
      </c>
      <c r="E66" s="1" t="s">
        <v>1204</v>
      </c>
      <c r="F66" s="64" t="n">
        <v>31000</v>
      </c>
      <c r="G66" s="64" t="n">
        <v>633.14</v>
      </c>
      <c r="H66" s="64" t="n">
        <v>0.22</v>
      </c>
    </row>
    <row r="67" customFormat="false" ht="12.75" hidden="false" customHeight="false" outlineLevel="0" collapsed="false">
      <c r="B67" s="1" t="s">
        <v>1225</v>
      </c>
      <c r="C67" s="194" t="s">
        <v>210</v>
      </c>
      <c r="D67" s="1" t="s">
        <v>413</v>
      </c>
      <c r="E67" s="1" t="s">
        <v>1226</v>
      </c>
      <c r="F67" s="64" t="n">
        <v>96428</v>
      </c>
      <c r="G67" s="64" t="n">
        <v>316.52</v>
      </c>
      <c r="H67" s="64" t="n">
        <v>0.11</v>
      </c>
    </row>
    <row r="68" customFormat="false" ht="12.75" hidden="false" customHeight="false" outlineLevel="0" collapsed="false">
      <c r="B68" s="3" t="s">
        <v>659</v>
      </c>
      <c r="C68" s="261"/>
      <c r="D68" s="3"/>
      <c r="E68" s="3"/>
      <c r="F68" s="257"/>
      <c r="G68" s="257" t="n">
        <f aca="false">SUM(G13:G67)</f>
        <v>280922.94</v>
      </c>
      <c r="H68" s="257" t="n">
        <f aca="false">SUM(H13:H67)</f>
        <v>97.17</v>
      </c>
    </row>
    <row r="69" customFormat="false" ht="12.75" hidden="false" customHeight="false" outlineLevel="0" collapsed="false">
      <c r="B69" s="3" t="s">
        <v>1706</v>
      </c>
      <c r="C69" s="261"/>
      <c r="D69" s="3"/>
      <c r="E69" s="3"/>
      <c r="F69" s="257"/>
      <c r="G69" s="257" t="n">
        <v>7870.97</v>
      </c>
      <c r="H69" s="257" t="n">
        <v>2.72</v>
      </c>
    </row>
    <row r="70" customFormat="false" ht="12.75" hidden="false" customHeight="false" outlineLevel="0" collapsed="false">
      <c r="B70" s="3" t="s">
        <v>744</v>
      </c>
      <c r="C70" s="261"/>
      <c r="D70" s="3"/>
      <c r="E70" s="3"/>
      <c r="F70" s="257"/>
      <c r="G70" s="257" t="n">
        <v>288793.91</v>
      </c>
      <c r="H70" s="257" t="n">
        <v>99.91</v>
      </c>
    </row>
    <row r="71" customFormat="false" ht="12.75" hidden="false" customHeight="false" outlineLevel="0" collapsed="false">
      <c r="B71" s="3" t="s">
        <v>1637</v>
      </c>
      <c r="C71" s="261"/>
      <c r="D71" s="3"/>
      <c r="E71" s="3"/>
      <c r="F71" s="257"/>
      <c r="G71" s="257" t="n">
        <v>260.943490800012</v>
      </c>
      <c r="H71" s="257" t="n">
        <v>0.0900000000000034</v>
      </c>
    </row>
    <row r="72" customFormat="false" ht="12.75" hidden="false" customHeight="false" outlineLevel="0" collapsed="false">
      <c r="B72" s="3" t="s">
        <v>746</v>
      </c>
      <c r="C72" s="261"/>
      <c r="D72" s="3"/>
      <c r="E72" s="3"/>
      <c r="F72" s="257"/>
      <c r="G72" s="257" t="n">
        <v>289054.8534908</v>
      </c>
      <c r="H72" s="257" t="n">
        <v>100</v>
      </c>
    </row>
    <row r="73" customFormat="false" ht="12.75" hidden="false" customHeight="false" outlineLevel="0" collapsed="false">
      <c r="B73" s="1" t="s">
        <v>747</v>
      </c>
    </row>
    <row r="74" customFormat="false" ht="12.75" hidden="false" customHeight="false" outlineLevel="0" collapsed="false">
      <c r="B74" s="1" t="s">
        <v>748</v>
      </c>
    </row>
    <row r="75" customFormat="false" ht="12.75" hidden="false" customHeight="false" outlineLevel="0" collapsed="false">
      <c r="B75" s="1" t="s">
        <v>749</v>
      </c>
      <c r="C75" s="88" t="n">
        <v>44620</v>
      </c>
    </row>
    <row r="76" customFormat="false" ht="25.5" hidden="false" customHeight="false" outlineLevel="0" collapsed="false">
      <c r="B76" s="262" t="s">
        <v>751</v>
      </c>
      <c r="C76" s="65" t="s">
        <v>752</v>
      </c>
    </row>
    <row r="77" customFormat="false" ht="12.75" hidden="false" customHeight="false" outlineLevel="0" collapsed="false">
      <c r="B77" s="3"/>
    </row>
    <row r="78" customFormat="false" ht="12.75" hidden="false" customHeight="false" outlineLevel="0" collapsed="false">
      <c r="B78" s="3" t="s">
        <v>753</v>
      </c>
    </row>
    <row r="79" customFormat="false" ht="12.75" hidden="false" customHeight="false" outlineLevel="0" collapsed="false">
      <c r="B79" s="3" t="s">
        <v>754</v>
      </c>
    </row>
    <row r="80" customFormat="false" ht="12.75" hidden="false" customHeight="false" outlineLevel="0" collapsed="false">
      <c r="B80" s="3" t="s">
        <v>755</v>
      </c>
    </row>
    <row r="81" customFormat="false" ht="12.75" hidden="false" customHeight="false" outlineLevel="0" collapsed="false">
      <c r="B81" s="3" t="s">
        <v>1930</v>
      </c>
      <c r="C81" s="261"/>
    </row>
    <row r="82" customFormat="false" ht="12.75" hidden="false" customHeight="false" outlineLevel="0" collapsed="false">
      <c r="B82" s="3" t="s">
        <v>1931</v>
      </c>
      <c r="C82" s="261"/>
    </row>
    <row r="83" customFormat="false" ht="12.75" hidden="false" customHeight="false" outlineLevel="0" collapsed="false">
      <c r="B83" s="3" t="s">
        <v>1932</v>
      </c>
      <c r="C83" s="261"/>
    </row>
    <row r="84" customFormat="false" ht="12.75" hidden="false" customHeight="false" outlineLevel="0" collapsed="false">
      <c r="B84" s="3" t="s">
        <v>1933</v>
      </c>
      <c r="C84" s="261"/>
    </row>
    <row r="85" customFormat="false" ht="12.75" hidden="false" customHeight="false" outlineLevel="0" collapsed="false">
      <c r="B85" s="3" t="s">
        <v>1934</v>
      </c>
      <c r="C85" s="261"/>
    </row>
    <row r="86" customFormat="false" ht="12.75" hidden="false" customHeight="false" outlineLevel="0" collapsed="false">
      <c r="B86" s="3" t="s">
        <v>1935</v>
      </c>
      <c r="C86" s="261"/>
    </row>
    <row r="87" customFormat="false" ht="12.75" hidden="false" customHeight="false" outlineLevel="0" collapsed="false">
      <c r="B87" s="3" t="s">
        <v>1936</v>
      </c>
      <c r="C87" s="261"/>
    </row>
    <row r="88" customFormat="false" ht="12.75" hidden="false" customHeight="false" outlineLevel="0" collapsed="false">
      <c r="B88" s="3" t="s">
        <v>1937</v>
      </c>
      <c r="C88" s="261"/>
    </row>
    <row r="89" customFormat="false" ht="12.75" hidden="false" customHeight="false" outlineLevel="0" collapsed="false">
      <c r="B89" s="263" t="s">
        <v>1938</v>
      </c>
      <c r="C89" s="264"/>
    </row>
    <row r="90" customFormat="false" ht="12.75" hidden="false" customHeight="false" outlineLevel="0" collapsed="false">
      <c r="B90" s="263" t="s">
        <v>765</v>
      </c>
      <c r="C90" s="194"/>
    </row>
    <row r="91" customFormat="false" ht="12.75" hidden="false" customHeight="false" outlineLevel="0" collapsed="false">
      <c r="B91" s="263" t="s">
        <v>767</v>
      </c>
      <c r="C91"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10</v>
      </c>
      <c r="C1" s="63"/>
      <c r="D1" s="63"/>
      <c r="E1" s="63"/>
    </row>
    <row r="2" customFormat="false" ht="13.5" hidden="false" customHeight="false" outlineLevel="0" collapsed="false"/>
    <row r="3" s="8" customFormat="true" ht="15" hidden="false" customHeight="false" outlineLevel="0" collapsed="false">
      <c r="B3" s="66" t="s">
        <v>1939</v>
      </c>
      <c r="C3" s="67"/>
      <c r="D3" s="68"/>
      <c r="F3" s="69"/>
      <c r="G3" s="69"/>
      <c r="H3" s="69"/>
    </row>
    <row r="4" s="8" customFormat="true" ht="15" hidden="false" customHeight="false" outlineLevel="0" collapsed="false">
      <c r="B4" s="72" t="s">
        <v>1940</v>
      </c>
      <c r="C4" s="67"/>
      <c r="D4" s="68"/>
      <c r="F4" s="69"/>
      <c r="G4" s="69"/>
      <c r="H4" s="69"/>
    </row>
    <row r="5" s="8" customFormat="true" ht="15" hidden="false" customHeight="false" outlineLevel="0" collapsed="false">
      <c r="B5" s="72" t="s">
        <v>194</v>
      </c>
      <c r="C5" s="67"/>
      <c r="D5" s="68"/>
      <c r="F5" s="69"/>
      <c r="G5" s="69"/>
      <c r="H5" s="69"/>
    </row>
    <row r="6" s="8" customFormat="true" ht="15" hidden="false" customHeight="false" outlineLevel="0" collapsed="false">
      <c r="B6" s="72" t="s">
        <v>1557</v>
      </c>
      <c r="C6" s="67"/>
      <c r="D6" s="68"/>
      <c r="F6" s="69"/>
      <c r="G6" s="69"/>
      <c r="H6" s="69"/>
    </row>
    <row r="7" s="8" customFormat="true" ht="30.75" hidden="false" customHeight="false" outlineLevel="0" collapsed="false">
      <c r="B7" s="73" t="s">
        <v>1941</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229</v>
      </c>
      <c r="C16" s="194" t="s">
        <v>210</v>
      </c>
      <c r="D16" s="1" t="s">
        <v>230</v>
      </c>
      <c r="E16" s="1" t="s">
        <v>231</v>
      </c>
      <c r="F16" s="64" t="n">
        <v>1965000</v>
      </c>
      <c r="G16" s="64" t="n">
        <v>14594.06</v>
      </c>
      <c r="H16" s="64" t="n">
        <v>16.37</v>
      </c>
    </row>
    <row r="17" customFormat="false" ht="12.75" hidden="false" customHeight="false" outlineLevel="0" collapsed="false">
      <c r="B17" s="1" t="s">
        <v>387</v>
      </c>
      <c r="C17" s="194" t="s">
        <v>210</v>
      </c>
      <c r="D17" s="1" t="s">
        <v>230</v>
      </c>
      <c r="E17" s="1" t="s">
        <v>388</v>
      </c>
      <c r="F17" s="64" t="n">
        <v>937000</v>
      </c>
      <c r="G17" s="64" t="n">
        <v>13363.96</v>
      </c>
      <c r="H17" s="64" t="n">
        <v>14.99</v>
      </c>
    </row>
    <row r="18" customFormat="false" ht="12.75" hidden="false" customHeight="false" outlineLevel="0" collapsed="false">
      <c r="B18" s="1" t="s">
        <v>289</v>
      </c>
      <c r="C18" s="194" t="s">
        <v>210</v>
      </c>
      <c r="D18" s="1" t="s">
        <v>230</v>
      </c>
      <c r="E18" s="1" t="s">
        <v>290</v>
      </c>
      <c r="F18" s="64" t="n">
        <v>1140000</v>
      </c>
      <c r="G18" s="64" t="n">
        <v>8463.36</v>
      </c>
      <c r="H18" s="64" t="n">
        <v>9.49</v>
      </c>
    </row>
    <row r="19" customFormat="false" ht="12.75" hidden="false" customHeight="false" outlineLevel="0" collapsed="false">
      <c r="B19" s="1" t="s">
        <v>213</v>
      </c>
      <c r="C19" s="194" t="s">
        <v>210</v>
      </c>
      <c r="D19" s="1" t="s">
        <v>214</v>
      </c>
      <c r="E19" s="1" t="s">
        <v>215</v>
      </c>
      <c r="F19" s="64" t="n">
        <v>316000</v>
      </c>
      <c r="G19" s="64" t="n">
        <v>7471.82</v>
      </c>
      <c r="H19" s="64" t="n">
        <v>8.38</v>
      </c>
    </row>
    <row r="20" customFormat="false" ht="12.75" hidden="false" customHeight="false" outlineLevel="0" collapsed="false">
      <c r="B20" s="1" t="s">
        <v>1181</v>
      </c>
      <c r="C20" s="194" t="s">
        <v>210</v>
      </c>
      <c r="D20" s="1" t="s">
        <v>230</v>
      </c>
      <c r="E20" s="1" t="s">
        <v>1182</v>
      </c>
      <c r="F20" s="64" t="n">
        <v>1460000</v>
      </c>
      <c r="G20" s="64" t="n">
        <v>7054.72</v>
      </c>
      <c r="H20" s="64" t="n">
        <v>7.91</v>
      </c>
    </row>
    <row r="21" customFormat="false" ht="12.75" hidden="false" customHeight="false" outlineLevel="0" collapsed="false">
      <c r="B21" s="1" t="s">
        <v>1209</v>
      </c>
      <c r="C21" s="194" t="s">
        <v>210</v>
      </c>
      <c r="D21" s="1" t="s">
        <v>230</v>
      </c>
      <c r="E21" s="1" t="s">
        <v>1210</v>
      </c>
      <c r="F21" s="64" t="n">
        <v>361000</v>
      </c>
      <c r="G21" s="64" t="n">
        <v>6652.33</v>
      </c>
      <c r="H21" s="64" t="n">
        <v>7.46</v>
      </c>
    </row>
    <row r="22" customFormat="false" ht="12.75" hidden="false" customHeight="false" outlineLevel="0" collapsed="false">
      <c r="B22" s="1" t="s">
        <v>445</v>
      </c>
      <c r="C22" s="194" t="s">
        <v>210</v>
      </c>
      <c r="D22" s="1" t="s">
        <v>214</v>
      </c>
      <c r="E22" s="1" t="s">
        <v>446</v>
      </c>
      <c r="F22" s="64" t="n">
        <v>400000</v>
      </c>
      <c r="G22" s="64" t="n">
        <v>3142.2</v>
      </c>
      <c r="H22" s="64" t="n">
        <v>3.52</v>
      </c>
    </row>
    <row r="23" customFormat="false" ht="12.75" hidden="false" customHeight="false" outlineLevel="0" collapsed="false">
      <c r="B23" s="1" t="s">
        <v>345</v>
      </c>
      <c r="C23" s="194" t="s">
        <v>210</v>
      </c>
      <c r="D23" s="1" t="s">
        <v>245</v>
      </c>
      <c r="E23" s="1" t="s">
        <v>346</v>
      </c>
      <c r="F23" s="64" t="n">
        <v>195000</v>
      </c>
      <c r="G23" s="64" t="n">
        <v>2464.41</v>
      </c>
      <c r="H23" s="64" t="n">
        <v>2.76</v>
      </c>
    </row>
    <row r="24" customFormat="false" ht="12.75" hidden="false" customHeight="false" outlineLevel="0" collapsed="false">
      <c r="B24" s="1" t="s">
        <v>459</v>
      </c>
      <c r="C24" s="194" t="s">
        <v>210</v>
      </c>
      <c r="D24" s="1" t="s">
        <v>245</v>
      </c>
      <c r="E24" s="1" t="s">
        <v>460</v>
      </c>
      <c r="F24" s="64" t="n">
        <v>232000</v>
      </c>
      <c r="G24" s="64" t="n">
        <v>2459.55</v>
      </c>
      <c r="H24" s="64" t="n">
        <v>2.76</v>
      </c>
    </row>
    <row r="25" customFormat="false" ht="12.75" hidden="false" customHeight="false" outlineLevel="0" collapsed="false">
      <c r="B25" s="1" t="s">
        <v>244</v>
      </c>
      <c r="C25" s="194" t="s">
        <v>210</v>
      </c>
      <c r="D25" s="1" t="s">
        <v>245</v>
      </c>
      <c r="E25" s="1" t="s">
        <v>246</v>
      </c>
      <c r="F25" s="64" t="n">
        <v>451000</v>
      </c>
      <c r="G25" s="64" t="n">
        <v>2359.63</v>
      </c>
      <c r="H25" s="64" t="n">
        <v>2.65</v>
      </c>
    </row>
    <row r="26" customFormat="false" ht="12.75" hidden="false" customHeight="false" outlineLevel="0" collapsed="false">
      <c r="B26" s="1" t="s">
        <v>1748</v>
      </c>
      <c r="C26" s="194" t="s">
        <v>210</v>
      </c>
      <c r="D26" s="1" t="s">
        <v>281</v>
      </c>
      <c r="E26" s="1" t="s">
        <v>1749</v>
      </c>
      <c r="F26" s="64" t="n">
        <v>255000</v>
      </c>
      <c r="G26" s="64" t="n">
        <v>2131.93</v>
      </c>
      <c r="H26" s="64" t="n">
        <v>2.39</v>
      </c>
    </row>
    <row r="27" customFormat="false" ht="12.75" hidden="false" customHeight="false" outlineLevel="0" collapsed="false">
      <c r="B27" s="1" t="s">
        <v>453</v>
      </c>
      <c r="C27" s="194" t="s">
        <v>210</v>
      </c>
      <c r="D27" s="1" t="s">
        <v>230</v>
      </c>
      <c r="E27" s="1" t="s">
        <v>454</v>
      </c>
      <c r="F27" s="64" t="n">
        <v>1400000</v>
      </c>
      <c r="G27" s="64" t="n">
        <v>1491.7</v>
      </c>
      <c r="H27" s="64" t="n">
        <v>1.67</v>
      </c>
    </row>
    <row r="28" customFormat="false" ht="12.75" hidden="false" customHeight="false" outlineLevel="0" collapsed="false">
      <c r="B28" s="1" t="s">
        <v>1942</v>
      </c>
      <c r="C28" s="194" t="s">
        <v>210</v>
      </c>
      <c r="D28" s="1" t="s">
        <v>230</v>
      </c>
      <c r="E28" s="1" t="s">
        <v>1943</v>
      </c>
      <c r="F28" s="64" t="n">
        <v>3000000</v>
      </c>
      <c r="G28" s="64" t="n">
        <v>1422</v>
      </c>
      <c r="H28" s="64" t="n">
        <v>1.59</v>
      </c>
    </row>
    <row r="29" customFormat="false" ht="12.75" hidden="false" customHeight="false" outlineLevel="0" collapsed="false">
      <c r="B29" s="1" t="s">
        <v>1740</v>
      </c>
      <c r="C29" s="194" t="s">
        <v>210</v>
      </c>
      <c r="D29" s="1" t="s">
        <v>245</v>
      </c>
      <c r="E29" s="1" t="s">
        <v>1741</v>
      </c>
      <c r="F29" s="64" t="n">
        <v>170000</v>
      </c>
      <c r="G29" s="64" t="n">
        <v>1410.66</v>
      </c>
      <c r="H29" s="64" t="n">
        <v>1.58</v>
      </c>
    </row>
    <row r="30" customFormat="false" ht="12.75" hidden="false" customHeight="false" outlineLevel="0" collapsed="false">
      <c r="B30" s="1" t="s">
        <v>285</v>
      </c>
      <c r="C30" s="194" t="s">
        <v>210</v>
      </c>
      <c r="D30" s="1" t="s">
        <v>230</v>
      </c>
      <c r="E30" s="1" t="s">
        <v>286</v>
      </c>
      <c r="F30" s="64" t="n">
        <v>150000</v>
      </c>
      <c r="G30" s="64" t="n">
        <v>1381.05</v>
      </c>
      <c r="H30" s="64" t="n">
        <v>1.55</v>
      </c>
    </row>
    <row r="31" customFormat="false" ht="12.75" hidden="false" customHeight="false" outlineLevel="0" collapsed="false">
      <c r="B31" s="1" t="s">
        <v>391</v>
      </c>
      <c r="C31" s="194" t="s">
        <v>210</v>
      </c>
      <c r="D31" s="1" t="s">
        <v>230</v>
      </c>
      <c r="E31" s="1" t="s">
        <v>392</v>
      </c>
      <c r="F31" s="64" t="n">
        <v>1370000</v>
      </c>
      <c r="G31" s="64" t="n">
        <v>1328.9</v>
      </c>
      <c r="H31" s="64" t="n">
        <v>1.49</v>
      </c>
    </row>
    <row r="32" customFormat="false" ht="12.75" hidden="false" customHeight="false" outlineLevel="0" collapsed="false">
      <c r="B32" s="1" t="s">
        <v>1944</v>
      </c>
      <c r="C32" s="194" t="s">
        <v>210</v>
      </c>
      <c r="D32" s="1" t="s">
        <v>214</v>
      </c>
      <c r="E32" s="1" t="s">
        <v>1945</v>
      </c>
      <c r="F32" s="64" t="n">
        <v>85000</v>
      </c>
      <c r="G32" s="64" t="n">
        <v>1301.82</v>
      </c>
      <c r="H32" s="64" t="n">
        <v>1.46</v>
      </c>
    </row>
    <row r="33" customFormat="false" ht="12.75" hidden="false" customHeight="false" outlineLevel="0" collapsed="false">
      <c r="B33" s="1" t="s">
        <v>1782</v>
      </c>
      <c r="C33" s="194" t="s">
        <v>210</v>
      </c>
      <c r="D33" s="1" t="s">
        <v>230</v>
      </c>
      <c r="E33" s="1" t="s">
        <v>1783</v>
      </c>
      <c r="F33" s="64" t="n">
        <v>1780000</v>
      </c>
      <c r="G33" s="64" t="n">
        <v>1297.62</v>
      </c>
      <c r="H33" s="64" t="n">
        <v>1.46</v>
      </c>
    </row>
    <row r="34" customFormat="false" ht="12.75" hidden="false" customHeight="false" outlineLevel="0" collapsed="false">
      <c r="B34" s="1" t="s">
        <v>1750</v>
      </c>
      <c r="C34" s="194" t="s">
        <v>210</v>
      </c>
      <c r="D34" s="1" t="s">
        <v>214</v>
      </c>
      <c r="E34" s="1" t="s">
        <v>1751</v>
      </c>
      <c r="F34" s="64" t="n">
        <v>40000</v>
      </c>
      <c r="G34" s="64" t="n">
        <v>1151.26</v>
      </c>
      <c r="H34" s="64" t="n">
        <v>1.29</v>
      </c>
    </row>
    <row r="35" customFormat="false" ht="12.75" hidden="false" customHeight="false" outlineLevel="0" collapsed="false">
      <c r="B35" s="1" t="s">
        <v>1760</v>
      </c>
      <c r="C35" s="194" t="s">
        <v>210</v>
      </c>
      <c r="D35" s="1" t="s">
        <v>230</v>
      </c>
      <c r="E35" s="1" t="s">
        <v>1761</v>
      </c>
      <c r="F35" s="64" t="n">
        <v>780000</v>
      </c>
      <c r="G35" s="64" t="n">
        <v>1116.57</v>
      </c>
      <c r="H35" s="64" t="n">
        <v>1.25</v>
      </c>
    </row>
    <row r="36" customFormat="false" ht="12.75" hidden="false" customHeight="false" outlineLevel="0" collapsed="false">
      <c r="B36" s="1" t="s">
        <v>1946</v>
      </c>
      <c r="C36" s="194" t="s">
        <v>210</v>
      </c>
      <c r="D36" s="1" t="s">
        <v>214</v>
      </c>
      <c r="E36" s="1" t="s">
        <v>1947</v>
      </c>
      <c r="F36" s="64" t="n">
        <v>170000</v>
      </c>
      <c r="G36" s="64" t="n">
        <v>1098.12</v>
      </c>
      <c r="H36" s="64" t="n">
        <v>1.23</v>
      </c>
    </row>
    <row r="37" customFormat="false" ht="12.75" hidden="false" customHeight="false" outlineLevel="0" collapsed="false">
      <c r="B37" s="1" t="s">
        <v>1948</v>
      </c>
      <c r="C37" s="194" t="s">
        <v>210</v>
      </c>
      <c r="D37" s="1" t="s">
        <v>214</v>
      </c>
      <c r="E37" s="1" t="s">
        <v>1949</v>
      </c>
      <c r="F37" s="64" t="n">
        <v>53000</v>
      </c>
      <c r="G37" s="64" t="n">
        <v>1097.23</v>
      </c>
      <c r="H37" s="64" t="n">
        <v>1.23</v>
      </c>
    </row>
    <row r="38" customFormat="false" ht="12.75" hidden="false" customHeight="false" outlineLevel="0" collapsed="false">
      <c r="B38" s="1" t="s">
        <v>1442</v>
      </c>
      <c r="C38" s="194" t="s">
        <v>210</v>
      </c>
      <c r="D38" s="1" t="s">
        <v>214</v>
      </c>
      <c r="E38" s="1" t="s">
        <v>1443</v>
      </c>
      <c r="F38" s="64" t="n">
        <v>250000</v>
      </c>
      <c r="G38" s="64" t="n">
        <v>1015.5</v>
      </c>
      <c r="H38" s="64" t="n">
        <v>1.14</v>
      </c>
    </row>
    <row r="39" customFormat="false" ht="12.75" hidden="false" customHeight="false" outlineLevel="0" collapsed="false">
      <c r="B39" s="1" t="s">
        <v>1207</v>
      </c>
      <c r="C39" s="194" t="s">
        <v>210</v>
      </c>
      <c r="D39" s="1" t="s">
        <v>281</v>
      </c>
      <c r="E39" s="1" t="s">
        <v>1208</v>
      </c>
      <c r="F39" s="64" t="n">
        <v>40000</v>
      </c>
      <c r="G39" s="64" t="n">
        <v>834.48</v>
      </c>
      <c r="H39" s="64" t="n">
        <v>0.94</v>
      </c>
    </row>
    <row r="40" customFormat="false" ht="12.75" hidden="false" customHeight="false" outlineLevel="0" collapsed="false">
      <c r="B40" s="1" t="s">
        <v>349</v>
      </c>
      <c r="C40" s="194" t="s">
        <v>210</v>
      </c>
      <c r="D40" s="1" t="s">
        <v>230</v>
      </c>
      <c r="E40" s="1" t="s">
        <v>350</v>
      </c>
      <c r="F40" s="64" t="n">
        <v>590000</v>
      </c>
      <c r="G40" s="64" t="n">
        <v>786.77</v>
      </c>
      <c r="H40" s="64" t="n">
        <v>0.88</v>
      </c>
    </row>
    <row r="41" customFormat="false" ht="12.75" hidden="false" customHeight="false" outlineLevel="0" collapsed="false">
      <c r="B41" s="1" t="s">
        <v>1702</v>
      </c>
      <c r="C41" s="194" t="s">
        <v>210</v>
      </c>
      <c r="D41" s="1" t="s">
        <v>230</v>
      </c>
      <c r="E41" s="1" t="s">
        <v>1703</v>
      </c>
      <c r="F41" s="64" t="n">
        <v>250000</v>
      </c>
      <c r="G41" s="64" t="n">
        <v>709</v>
      </c>
      <c r="H41" s="64" t="n">
        <v>0.8</v>
      </c>
    </row>
    <row r="42" customFormat="false" ht="12.75" hidden="false" customHeight="false" outlineLevel="0" collapsed="false">
      <c r="B42" s="3" t="s">
        <v>659</v>
      </c>
      <c r="C42" s="261"/>
      <c r="D42" s="3"/>
      <c r="E42" s="3"/>
      <c r="F42" s="257"/>
      <c r="G42" s="257" t="n">
        <f aca="false">SUM(G13:G41)</f>
        <v>87600.65</v>
      </c>
      <c r="H42" s="257" t="n">
        <f aca="false">SUM(H13:H41)</f>
        <v>98.24</v>
      </c>
    </row>
    <row r="43" customFormat="false" ht="12.75" hidden="false" customHeight="false" outlineLevel="0" collapsed="false">
      <c r="B43" s="3" t="s">
        <v>1706</v>
      </c>
      <c r="C43" s="261"/>
      <c r="D43" s="3"/>
      <c r="E43" s="3"/>
      <c r="F43" s="257"/>
      <c r="G43" s="257" t="n">
        <v>2026.97</v>
      </c>
      <c r="H43" s="257" t="n">
        <v>2.27</v>
      </c>
    </row>
    <row r="44" customFormat="false" ht="12.75" hidden="false" customHeight="false" outlineLevel="0" collapsed="false">
      <c r="B44" s="3" t="s">
        <v>744</v>
      </c>
      <c r="C44" s="261"/>
      <c r="D44" s="3"/>
      <c r="E44" s="3"/>
      <c r="F44" s="257"/>
      <c r="G44" s="257" t="n">
        <v>89627.62</v>
      </c>
      <c r="H44" s="257" t="n">
        <v>100.52</v>
      </c>
    </row>
    <row r="45" customFormat="false" ht="12.75" hidden="false" customHeight="false" outlineLevel="0" collapsed="false">
      <c r="B45" s="3" t="s">
        <v>745</v>
      </c>
      <c r="C45" s="261"/>
      <c r="D45" s="3"/>
      <c r="E45" s="3"/>
      <c r="F45" s="257"/>
      <c r="G45" s="257" t="n">
        <v>-468.779567809993</v>
      </c>
      <c r="H45" s="257" t="n">
        <v>-0.519999999999996</v>
      </c>
    </row>
    <row r="46" customFormat="false" ht="12.75" hidden="false" customHeight="false" outlineLevel="0" collapsed="false">
      <c r="B46" s="3" t="s">
        <v>746</v>
      </c>
      <c r="C46" s="261"/>
      <c r="D46" s="3"/>
      <c r="E46" s="3"/>
      <c r="F46" s="257"/>
      <c r="G46" s="257" t="n">
        <v>89158.84043219</v>
      </c>
      <c r="H46" s="257" t="n">
        <v>100</v>
      </c>
    </row>
    <row r="47" customFormat="false" ht="12.75" hidden="false" customHeight="false" outlineLevel="0" collapsed="false">
      <c r="B47" s="1" t="s">
        <v>747</v>
      </c>
    </row>
    <row r="48" customFormat="false" ht="12.75" hidden="false" customHeight="false" outlineLevel="0" collapsed="false">
      <c r="B48" s="1" t="s">
        <v>748</v>
      </c>
    </row>
    <row r="49" customFormat="false" ht="12.75" hidden="false" customHeight="false" outlineLevel="0" collapsed="false">
      <c r="B49" s="1" t="s">
        <v>749</v>
      </c>
      <c r="C49" s="88" t="n">
        <v>44620</v>
      </c>
    </row>
    <row r="50" customFormat="false" ht="25.5" hidden="false" customHeight="false" outlineLevel="0" collapsed="false">
      <c r="B50" s="262" t="s">
        <v>751</v>
      </c>
      <c r="C50" s="65" t="s">
        <v>752</v>
      </c>
    </row>
    <row r="51" customFormat="false" ht="12.75" hidden="false" customHeight="false" outlineLevel="0" collapsed="false">
      <c r="B51" s="3"/>
    </row>
    <row r="52" customFormat="false" ht="12.75" hidden="false" customHeight="false" outlineLevel="0" collapsed="false">
      <c r="B52" s="3" t="s">
        <v>753</v>
      </c>
    </row>
    <row r="53" customFormat="false" ht="12.75" hidden="false" customHeight="false" outlineLevel="0" collapsed="false">
      <c r="B53" s="3" t="s">
        <v>754</v>
      </c>
    </row>
    <row r="54" customFormat="false" ht="12.75" hidden="false" customHeight="false" outlineLevel="0" collapsed="false">
      <c r="B54" s="3" t="s">
        <v>755</v>
      </c>
    </row>
    <row r="55" customFormat="false" ht="12.75" hidden="false" customHeight="false" outlineLevel="0" collapsed="false">
      <c r="B55" s="3" t="s">
        <v>1950</v>
      </c>
      <c r="C55" s="261"/>
    </row>
    <row r="56" customFormat="false" ht="12.75" hidden="false" customHeight="false" outlineLevel="0" collapsed="false">
      <c r="B56" s="3" t="s">
        <v>1951</v>
      </c>
      <c r="C56" s="261"/>
    </row>
    <row r="57" customFormat="false" ht="12.75" hidden="false" customHeight="false" outlineLevel="0" collapsed="false">
      <c r="B57" s="3" t="s">
        <v>1952</v>
      </c>
      <c r="C57" s="261"/>
    </row>
    <row r="58" customFormat="false" ht="12.75" hidden="false" customHeight="false" outlineLevel="0" collapsed="false">
      <c r="B58" s="3" t="s">
        <v>1953</v>
      </c>
      <c r="C58" s="261"/>
    </row>
    <row r="59" customFormat="false" ht="12.75" hidden="false" customHeight="false" outlineLevel="0" collapsed="false">
      <c r="B59" s="3" t="s">
        <v>1954</v>
      </c>
      <c r="C59" s="261"/>
    </row>
    <row r="60" customFormat="false" ht="12.75" hidden="false" customHeight="false" outlineLevel="0" collapsed="false">
      <c r="B60" s="3" t="s">
        <v>1955</v>
      </c>
      <c r="C60" s="261"/>
    </row>
    <row r="61" customFormat="false" ht="12.75" hidden="false" customHeight="false" outlineLevel="0" collapsed="false">
      <c r="B61" s="3" t="s">
        <v>1956</v>
      </c>
      <c r="C61" s="261"/>
    </row>
    <row r="62" customFormat="false" ht="12.75" hidden="false" customHeight="false" outlineLevel="0" collapsed="false">
      <c r="B62" s="3" t="s">
        <v>1957</v>
      </c>
      <c r="C62" s="261"/>
    </row>
    <row r="63" customFormat="false" ht="12.75" hidden="false" customHeight="false" outlineLevel="0" collapsed="false">
      <c r="B63" s="3" t="s">
        <v>1958</v>
      </c>
      <c r="C63" s="264"/>
    </row>
    <row r="64" customFormat="false" ht="12.75" hidden="false" customHeight="false" outlineLevel="0" collapsed="false">
      <c r="B64" s="3" t="s">
        <v>765</v>
      </c>
      <c r="C64" s="194"/>
    </row>
    <row r="65" customFormat="false" ht="12.75" hidden="false" customHeight="false" outlineLevel="0" collapsed="false">
      <c r="B65" s="3" t="s">
        <v>767</v>
      </c>
      <c r="C65"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5"/>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0.71"/>
    <col collapsed="false" customWidth="true" hidden="false" outlineLevel="0" max="3" min="3" style="65" width="25.71"/>
    <col collapsed="false" customWidth="true" hidden="false" outlineLevel="0" max="4" min="4" style="1" width="25.71"/>
    <col collapsed="false" customWidth="true" hidden="false" outlineLevel="0" max="5" min="5" style="1" width="14.57"/>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19</v>
      </c>
      <c r="C1" s="63"/>
      <c r="D1" s="63"/>
      <c r="E1" s="63"/>
    </row>
    <row r="2" customFormat="false" ht="13.5" hidden="false" customHeight="false" outlineLevel="0" collapsed="false"/>
    <row r="3" s="8" customFormat="true" ht="15" hidden="false" customHeight="false" outlineLevel="0" collapsed="false">
      <c r="B3" s="66" t="s">
        <v>1959</v>
      </c>
      <c r="C3" s="265"/>
      <c r="D3" s="68"/>
      <c r="F3" s="69"/>
      <c r="G3" s="69"/>
      <c r="H3" s="69"/>
    </row>
    <row r="4" s="8" customFormat="true" ht="15" hidden="false" customHeight="false" outlineLevel="0" collapsed="false">
      <c r="B4" s="72" t="s">
        <v>1960</v>
      </c>
      <c r="C4" s="265"/>
      <c r="D4" s="68"/>
      <c r="F4" s="69"/>
      <c r="G4" s="69"/>
      <c r="H4" s="69"/>
    </row>
    <row r="5" s="8" customFormat="true" ht="15" hidden="false" customHeight="false" outlineLevel="0" collapsed="false">
      <c r="B5" s="72" t="s">
        <v>194</v>
      </c>
      <c r="C5" s="265"/>
      <c r="D5" s="68"/>
      <c r="F5" s="69"/>
      <c r="G5" s="69"/>
      <c r="H5" s="69"/>
    </row>
    <row r="6" s="8" customFormat="true" ht="15" hidden="false" customHeight="false" outlineLevel="0" collapsed="false">
      <c r="B6" s="72" t="s">
        <v>1557</v>
      </c>
      <c r="C6" s="265"/>
      <c r="D6" s="68"/>
      <c r="F6" s="69"/>
      <c r="G6" s="69"/>
      <c r="H6" s="69"/>
    </row>
    <row r="7" s="8" customFormat="true" ht="30.75" hidden="false" customHeight="false" outlineLevel="0" collapsed="false">
      <c r="B7" s="73" t="s">
        <v>1961</v>
      </c>
      <c r="C7" s="265"/>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483</v>
      </c>
      <c r="C16" s="194" t="s">
        <v>210</v>
      </c>
      <c r="D16" s="1" t="s">
        <v>217</v>
      </c>
      <c r="E16" s="1" t="s">
        <v>484</v>
      </c>
      <c r="F16" s="64" t="n">
        <v>7009100</v>
      </c>
      <c r="G16" s="64" t="n">
        <v>120248.12</v>
      </c>
      <c r="H16" s="64" t="n">
        <v>23.31</v>
      </c>
    </row>
    <row r="17" customFormat="false" ht="12.75" hidden="false" customHeight="false" outlineLevel="0" collapsed="false">
      <c r="B17" s="1" t="s">
        <v>216</v>
      </c>
      <c r="C17" s="194" t="s">
        <v>210</v>
      </c>
      <c r="D17" s="1" t="s">
        <v>217</v>
      </c>
      <c r="E17" s="1" t="s">
        <v>218</v>
      </c>
      <c r="F17" s="64" t="n">
        <v>1408126</v>
      </c>
      <c r="G17" s="64" t="n">
        <v>50047.61</v>
      </c>
      <c r="H17" s="64" t="n">
        <v>9.7</v>
      </c>
    </row>
    <row r="18" customFormat="false" ht="12.75" hidden="false" customHeight="false" outlineLevel="0" collapsed="false">
      <c r="B18" s="1" t="s">
        <v>219</v>
      </c>
      <c r="C18" s="194" t="s">
        <v>210</v>
      </c>
      <c r="D18" s="1" t="s">
        <v>217</v>
      </c>
      <c r="E18" s="1" t="s">
        <v>220</v>
      </c>
      <c r="F18" s="64" t="n">
        <v>3524713</v>
      </c>
      <c r="G18" s="64" t="n">
        <v>39721.75</v>
      </c>
      <c r="H18" s="64" t="n">
        <v>7.7</v>
      </c>
    </row>
    <row r="19" customFormat="false" ht="12.75" hidden="false" customHeight="false" outlineLevel="0" collapsed="false">
      <c r="B19" s="1" t="s">
        <v>259</v>
      </c>
      <c r="C19" s="194" t="s">
        <v>210</v>
      </c>
      <c r="D19" s="1" t="s">
        <v>217</v>
      </c>
      <c r="E19" s="1" t="s">
        <v>260</v>
      </c>
      <c r="F19" s="64" t="n">
        <v>2664334</v>
      </c>
      <c r="G19" s="64" t="n">
        <v>37567.11</v>
      </c>
      <c r="H19" s="64" t="n">
        <v>7.28</v>
      </c>
    </row>
    <row r="20" customFormat="false" ht="12.75" hidden="false" customHeight="false" outlineLevel="0" collapsed="false">
      <c r="B20" s="1" t="s">
        <v>433</v>
      </c>
      <c r="C20" s="194" t="s">
        <v>210</v>
      </c>
      <c r="D20" s="1" t="s">
        <v>413</v>
      </c>
      <c r="E20" s="1" t="s">
        <v>434</v>
      </c>
      <c r="F20" s="64" t="n">
        <v>3844200</v>
      </c>
      <c r="G20" s="64" t="n">
        <v>26390.43</v>
      </c>
      <c r="H20" s="64" t="n">
        <v>5.12</v>
      </c>
    </row>
    <row r="21" customFormat="false" ht="12.75" hidden="false" customHeight="false" outlineLevel="0" collapsed="false">
      <c r="B21" s="1" t="s">
        <v>304</v>
      </c>
      <c r="C21" s="194" t="s">
        <v>210</v>
      </c>
      <c r="D21" s="1" t="s">
        <v>217</v>
      </c>
      <c r="E21" s="1" t="s">
        <v>305</v>
      </c>
      <c r="F21" s="64" t="n">
        <v>676778</v>
      </c>
      <c r="G21" s="64" t="n">
        <v>21039</v>
      </c>
      <c r="H21" s="64" t="n">
        <v>4.08</v>
      </c>
    </row>
    <row r="22" customFormat="false" ht="12.75" hidden="false" customHeight="false" outlineLevel="0" collapsed="false">
      <c r="B22" s="1" t="s">
        <v>389</v>
      </c>
      <c r="C22" s="194" t="s">
        <v>210</v>
      </c>
      <c r="D22" s="1" t="s">
        <v>217</v>
      </c>
      <c r="E22" s="1" t="s">
        <v>390</v>
      </c>
      <c r="F22" s="64" t="n">
        <v>512558</v>
      </c>
      <c r="G22" s="64" t="n">
        <v>20183.51</v>
      </c>
      <c r="H22" s="64" t="n">
        <v>3.91</v>
      </c>
    </row>
    <row r="23" customFormat="false" ht="12.75" hidden="false" customHeight="false" outlineLevel="0" collapsed="false">
      <c r="B23" s="1" t="s">
        <v>1435</v>
      </c>
      <c r="C23" s="194" t="s">
        <v>210</v>
      </c>
      <c r="D23" s="1" t="s">
        <v>217</v>
      </c>
      <c r="E23" s="1" t="s">
        <v>1436</v>
      </c>
      <c r="F23" s="64" t="n">
        <v>3200000</v>
      </c>
      <c r="G23" s="64" t="n">
        <v>17785.6</v>
      </c>
      <c r="H23" s="64" t="n">
        <v>3.45</v>
      </c>
    </row>
    <row r="24" customFormat="false" ht="12.75" hidden="false" customHeight="false" outlineLevel="0" collapsed="false">
      <c r="B24" s="1" t="s">
        <v>340</v>
      </c>
      <c r="C24" s="194" t="s">
        <v>210</v>
      </c>
      <c r="D24" s="1" t="s">
        <v>217</v>
      </c>
      <c r="E24" s="1" t="s">
        <v>341</v>
      </c>
      <c r="F24" s="64" t="n">
        <v>270110</v>
      </c>
      <c r="G24" s="64" t="n">
        <v>15800.89</v>
      </c>
      <c r="H24" s="64" t="n">
        <v>3.06</v>
      </c>
    </row>
    <row r="25" customFormat="false" ht="12.75" hidden="false" customHeight="false" outlineLevel="0" collapsed="false">
      <c r="B25" s="1" t="s">
        <v>1654</v>
      </c>
      <c r="C25" s="194" t="s">
        <v>210</v>
      </c>
      <c r="D25" s="1" t="s">
        <v>217</v>
      </c>
      <c r="E25" s="1" t="s">
        <v>1655</v>
      </c>
      <c r="F25" s="64" t="n">
        <v>346784</v>
      </c>
      <c r="G25" s="64" t="n">
        <v>15728.39</v>
      </c>
      <c r="H25" s="64" t="n">
        <v>3.05</v>
      </c>
    </row>
    <row r="26" customFormat="false" ht="12.75" hidden="false" customHeight="false" outlineLevel="0" collapsed="false">
      <c r="B26" s="1" t="s">
        <v>515</v>
      </c>
      <c r="C26" s="194" t="s">
        <v>210</v>
      </c>
      <c r="D26" s="1" t="s">
        <v>217</v>
      </c>
      <c r="E26" s="1" t="s">
        <v>516</v>
      </c>
      <c r="F26" s="64" t="n">
        <v>298500</v>
      </c>
      <c r="G26" s="64" t="n">
        <v>13528.17</v>
      </c>
      <c r="H26" s="64" t="n">
        <v>2.62</v>
      </c>
    </row>
    <row r="27" customFormat="false" ht="12.75" hidden="false" customHeight="false" outlineLevel="0" collapsed="false">
      <c r="B27" s="1" t="s">
        <v>300</v>
      </c>
      <c r="C27" s="194" t="s">
        <v>210</v>
      </c>
      <c r="D27" s="1" t="s">
        <v>217</v>
      </c>
      <c r="E27" s="1" t="s">
        <v>301</v>
      </c>
      <c r="F27" s="64" t="n">
        <v>325911</v>
      </c>
      <c r="G27" s="64" t="n">
        <v>12649.26</v>
      </c>
      <c r="H27" s="64" t="n">
        <v>2.45</v>
      </c>
    </row>
    <row r="28" customFormat="false" ht="12.75" hidden="false" customHeight="false" outlineLevel="0" collapsed="false">
      <c r="B28" s="1" t="s">
        <v>1668</v>
      </c>
      <c r="C28" s="194" t="s">
        <v>210</v>
      </c>
      <c r="D28" s="1" t="s">
        <v>217</v>
      </c>
      <c r="E28" s="1" t="s">
        <v>1669</v>
      </c>
      <c r="F28" s="64" t="n">
        <v>1261789</v>
      </c>
      <c r="G28" s="64" t="n">
        <v>10311.97</v>
      </c>
      <c r="H28" s="64" t="n">
        <v>2</v>
      </c>
    </row>
    <row r="29" customFormat="false" ht="12.75" hidden="false" customHeight="false" outlineLevel="0" collapsed="false">
      <c r="B29" s="1" t="s">
        <v>423</v>
      </c>
      <c r="C29" s="194" t="s">
        <v>210</v>
      </c>
      <c r="D29" s="1" t="s">
        <v>217</v>
      </c>
      <c r="E29" s="1" t="s">
        <v>424</v>
      </c>
      <c r="F29" s="64" t="n">
        <v>2097539</v>
      </c>
      <c r="G29" s="64" t="n">
        <v>8550.62</v>
      </c>
      <c r="H29" s="64" t="n">
        <v>1.66</v>
      </c>
    </row>
    <row r="30" customFormat="false" ht="12.75" hidden="false" customHeight="false" outlineLevel="0" collapsed="false">
      <c r="B30" s="1" t="s">
        <v>297</v>
      </c>
      <c r="C30" s="194" t="s">
        <v>210</v>
      </c>
      <c r="D30" s="1" t="s">
        <v>298</v>
      </c>
      <c r="E30" s="1" t="s">
        <v>299</v>
      </c>
      <c r="F30" s="64" t="n">
        <v>169830</v>
      </c>
      <c r="G30" s="64" t="n">
        <v>7564.74</v>
      </c>
      <c r="H30" s="64" t="n">
        <v>1.47</v>
      </c>
    </row>
    <row r="31" customFormat="false" ht="12.75" hidden="false" customHeight="false" outlineLevel="0" collapsed="false">
      <c r="B31" s="1" t="s">
        <v>495</v>
      </c>
      <c r="C31" s="194" t="s">
        <v>210</v>
      </c>
      <c r="D31" s="1" t="s">
        <v>217</v>
      </c>
      <c r="E31" s="1" t="s">
        <v>496</v>
      </c>
      <c r="F31" s="64" t="n">
        <v>5543500</v>
      </c>
      <c r="G31" s="64" t="n">
        <v>7034.7</v>
      </c>
      <c r="H31" s="64" t="n">
        <v>1.36</v>
      </c>
    </row>
    <row r="32" customFormat="false" ht="12.75" hidden="false" customHeight="false" outlineLevel="0" collapsed="false">
      <c r="B32" s="1" t="s">
        <v>412</v>
      </c>
      <c r="C32" s="194" t="s">
        <v>210</v>
      </c>
      <c r="D32" s="1" t="s">
        <v>413</v>
      </c>
      <c r="E32" s="1" t="s">
        <v>414</v>
      </c>
      <c r="F32" s="64" t="n">
        <v>486700</v>
      </c>
      <c r="G32" s="64" t="n">
        <v>5758.88</v>
      </c>
      <c r="H32" s="64" t="n">
        <v>1.12</v>
      </c>
    </row>
    <row r="33" customFormat="false" ht="12.75" hidden="false" customHeight="false" outlineLevel="0" collapsed="false">
      <c r="B33" s="1" t="s">
        <v>1694</v>
      </c>
      <c r="C33" s="194" t="s">
        <v>210</v>
      </c>
      <c r="D33" s="1" t="s">
        <v>336</v>
      </c>
      <c r="E33" s="1" t="s">
        <v>1695</v>
      </c>
      <c r="F33" s="64" t="n">
        <v>10490</v>
      </c>
      <c r="G33" s="64" t="n">
        <v>4295.75</v>
      </c>
      <c r="H33" s="64" t="n">
        <v>0.83</v>
      </c>
    </row>
    <row r="34" customFormat="false" ht="12.75" hidden="false" customHeight="false" outlineLevel="0" collapsed="false">
      <c r="B34" s="1" t="s">
        <v>1962</v>
      </c>
      <c r="C34" s="194" t="s">
        <v>210</v>
      </c>
      <c r="D34" s="1" t="s">
        <v>217</v>
      </c>
      <c r="E34" s="1" t="s">
        <v>1963</v>
      </c>
      <c r="F34" s="64" t="n">
        <v>180070</v>
      </c>
      <c r="G34" s="64" t="n">
        <v>3872.95</v>
      </c>
      <c r="H34" s="64" t="n">
        <v>0.75</v>
      </c>
    </row>
    <row r="35" customFormat="false" ht="12.75" hidden="false" customHeight="false" outlineLevel="0" collapsed="false">
      <c r="B35" s="1" t="s">
        <v>1561</v>
      </c>
      <c r="C35" s="194" t="s">
        <v>210</v>
      </c>
      <c r="D35" s="1" t="s">
        <v>1562</v>
      </c>
      <c r="E35" s="1" t="s">
        <v>1563</v>
      </c>
      <c r="F35" s="64" t="n">
        <v>2350000</v>
      </c>
      <c r="G35" s="64" t="n">
        <v>3601.38</v>
      </c>
      <c r="H35" s="64" t="n">
        <v>0.7</v>
      </c>
    </row>
    <row r="36" customFormat="false" ht="12.75" hidden="false" customHeight="false" outlineLevel="0" collapsed="false">
      <c r="B36" s="1" t="s">
        <v>1964</v>
      </c>
      <c r="C36" s="194" t="s">
        <v>210</v>
      </c>
      <c r="D36" s="1" t="s">
        <v>217</v>
      </c>
      <c r="E36" s="1" t="s">
        <v>1965</v>
      </c>
      <c r="F36" s="64" t="n">
        <v>462789</v>
      </c>
      <c r="G36" s="64" t="n">
        <v>3399.65</v>
      </c>
      <c r="H36" s="64" t="n">
        <v>0.66</v>
      </c>
    </row>
    <row r="37" customFormat="false" ht="12.75" hidden="false" customHeight="false" outlineLevel="0" collapsed="false">
      <c r="B37" s="1" t="s">
        <v>1885</v>
      </c>
      <c r="C37" s="194" t="s">
        <v>210</v>
      </c>
      <c r="D37" s="1" t="s">
        <v>298</v>
      </c>
      <c r="E37" s="1" t="s">
        <v>1886</v>
      </c>
      <c r="F37" s="64" t="n">
        <v>4211310</v>
      </c>
      <c r="G37" s="64" t="n">
        <v>3366.94</v>
      </c>
      <c r="H37" s="64" t="n">
        <v>0.65</v>
      </c>
    </row>
    <row r="38" customFormat="false" ht="12.75" hidden="false" customHeight="false" outlineLevel="0" collapsed="false">
      <c r="B38" s="1" t="s">
        <v>1197</v>
      </c>
      <c r="C38" s="194" t="s">
        <v>210</v>
      </c>
      <c r="D38" s="1" t="s">
        <v>336</v>
      </c>
      <c r="E38" s="1" t="s">
        <v>1198</v>
      </c>
      <c r="F38" s="64" t="n">
        <v>149182</v>
      </c>
      <c r="G38" s="64" t="n">
        <v>3221.51</v>
      </c>
      <c r="H38" s="64" t="n">
        <v>0.62</v>
      </c>
    </row>
    <row r="39" customFormat="false" ht="12.75" hidden="false" customHeight="false" outlineLevel="0" collapsed="false">
      <c r="B39" s="1" t="s">
        <v>335</v>
      </c>
      <c r="C39" s="194" t="s">
        <v>210</v>
      </c>
      <c r="D39" s="1" t="s">
        <v>336</v>
      </c>
      <c r="E39" s="1" t="s">
        <v>337</v>
      </c>
      <c r="F39" s="64" t="n">
        <v>128237</v>
      </c>
      <c r="G39" s="64" t="n">
        <v>3010.3</v>
      </c>
      <c r="H39" s="64" t="n">
        <v>0.58</v>
      </c>
    </row>
    <row r="40" customFormat="false" ht="12.75" hidden="false" customHeight="false" outlineLevel="0" collapsed="false">
      <c r="B40" s="1" t="s">
        <v>1966</v>
      </c>
      <c r="C40" s="194" t="s">
        <v>210</v>
      </c>
      <c r="D40" s="1" t="s">
        <v>217</v>
      </c>
      <c r="E40" s="1" t="s">
        <v>1967</v>
      </c>
      <c r="F40" s="64" t="n">
        <v>842340</v>
      </c>
      <c r="G40" s="64" t="n">
        <v>2917.44</v>
      </c>
      <c r="H40" s="64" t="n">
        <v>0.57</v>
      </c>
    </row>
    <row r="41" customFormat="false" ht="12.75" hidden="false" customHeight="false" outlineLevel="0" collapsed="false">
      <c r="B41" s="1" t="s">
        <v>1429</v>
      </c>
      <c r="C41" s="194" t="s">
        <v>210</v>
      </c>
      <c r="D41" s="1" t="s">
        <v>217</v>
      </c>
      <c r="E41" s="1" t="s">
        <v>1430</v>
      </c>
      <c r="F41" s="64" t="n">
        <v>97612</v>
      </c>
      <c r="G41" s="64" t="n">
        <v>2739.68</v>
      </c>
      <c r="H41" s="64" t="n">
        <v>0.53</v>
      </c>
    </row>
    <row r="42" customFormat="false" ht="12.75" hidden="false" customHeight="false" outlineLevel="0" collapsed="false">
      <c r="B42" s="1" t="s">
        <v>1968</v>
      </c>
      <c r="C42" s="194" t="s">
        <v>210</v>
      </c>
      <c r="D42" s="1" t="s">
        <v>413</v>
      </c>
      <c r="E42" s="1" t="s">
        <v>1969</v>
      </c>
      <c r="F42" s="64" t="n">
        <v>2926580</v>
      </c>
      <c r="G42" s="64" t="n">
        <v>2708.55</v>
      </c>
      <c r="H42" s="64" t="n">
        <v>0.53</v>
      </c>
    </row>
    <row r="43" customFormat="false" ht="12.75" hidden="false" customHeight="false" outlineLevel="0" collapsed="false">
      <c r="B43" s="1" t="s">
        <v>1970</v>
      </c>
      <c r="C43" s="194" t="s">
        <v>210</v>
      </c>
      <c r="D43" s="1" t="s">
        <v>217</v>
      </c>
      <c r="E43" s="1" t="s">
        <v>1971</v>
      </c>
      <c r="F43" s="64" t="n">
        <v>308761</v>
      </c>
      <c r="G43" s="64" t="n">
        <v>1305.13</v>
      </c>
      <c r="H43" s="64" t="n">
        <v>0.25</v>
      </c>
    </row>
    <row r="44" customFormat="false" ht="12.75" hidden="false" customHeight="false" outlineLevel="0" collapsed="false">
      <c r="B44" s="1" t="s">
        <v>1972</v>
      </c>
      <c r="C44" s="194" t="s">
        <v>210</v>
      </c>
      <c r="D44" s="1" t="s">
        <v>298</v>
      </c>
      <c r="E44" s="1" t="s">
        <v>1973</v>
      </c>
      <c r="F44" s="64" t="n">
        <v>90000</v>
      </c>
      <c r="G44" s="64" t="n">
        <v>670.46</v>
      </c>
      <c r="H44" s="64" t="n">
        <v>0.13</v>
      </c>
    </row>
    <row r="45" customFormat="false" ht="12.75" hidden="false" customHeight="false" outlineLevel="0" collapsed="false">
      <c r="B45" s="1" t="s">
        <v>457</v>
      </c>
      <c r="C45" s="194" t="s">
        <v>210</v>
      </c>
      <c r="D45" s="1" t="s">
        <v>217</v>
      </c>
      <c r="E45" s="1" t="s">
        <v>458</v>
      </c>
      <c r="F45" s="64" t="n">
        <v>17325</v>
      </c>
      <c r="G45" s="64" t="n">
        <v>587.24</v>
      </c>
      <c r="H45" s="64" t="n">
        <v>0.11</v>
      </c>
    </row>
    <row r="46" customFormat="false" ht="12.75" hidden="false" customHeight="false" outlineLevel="0" collapsed="false">
      <c r="B46" s="1" t="s">
        <v>1974</v>
      </c>
      <c r="C46" s="194" t="s">
        <v>210</v>
      </c>
      <c r="D46" s="1" t="s">
        <v>298</v>
      </c>
      <c r="E46" s="1" t="s">
        <v>1975</v>
      </c>
      <c r="F46" s="64" t="n">
        <v>10089</v>
      </c>
      <c r="G46" s="64" t="n">
        <v>481.65</v>
      </c>
      <c r="H46" s="64" t="n">
        <v>0.09</v>
      </c>
    </row>
    <row r="47" customFormat="false" ht="12.75" hidden="false" customHeight="false" outlineLevel="0" collapsed="false">
      <c r="B47" s="1" t="s">
        <v>1877</v>
      </c>
      <c r="C47" s="194" t="s">
        <v>210</v>
      </c>
      <c r="D47" s="1" t="s">
        <v>298</v>
      </c>
      <c r="E47" s="1" t="s">
        <v>1878</v>
      </c>
      <c r="F47" s="64" t="n">
        <v>61100</v>
      </c>
      <c r="G47" s="64" t="n">
        <v>440.9</v>
      </c>
      <c r="H47" s="64" t="n">
        <v>0.09</v>
      </c>
    </row>
    <row r="48" customFormat="false" ht="12.75" hidden="false" customHeight="false" outlineLevel="0" collapsed="false">
      <c r="B48" s="3" t="s">
        <v>659</v>
      </c>
      <c r="C48" s="264"/>
      <c r="D48" s="3"/>
      <c r="E48" s="3"/>
      <c r="F48" s="257"/>
      <c r="G48" s="257" t="n">
        <f aca="false">SUM(G13:G47)</f>
        <v>466530.28</v>
      </c>
      <c r="H48" s="257" t="n">
        <f aca="false">SUM(H13:H47)</f>
        <v>90.43</v>
      </c>
    </row>
    <row r="49" customFormat="false" ht="12.75" hidden="false" customHeight="false" outlineLevel="0" collapsed="false">
      <c r="B49" s="253" t="s">
        <v>200</v>
      </c>
      <c r="C49" s="254" t="s">
        <v>201</v>
      </c>
      <c r="D49" s="253" t="s">
        <v>202</v>
      </c>
      <c r="E49" s="253" t="s">
        <v>203</v>
      </c>
      <c r="F49" s="255" t="s">
        <v>204</v>
      </c>
      <c r="G49" s="255" t="s">
        <v>205</v>
      </c>
      <c r="H49" s="255" t="s">
        <v>206</v>
      </c>
    </row>
    <row r="50" customFormat="false" ht="12.75" hidden="false" customHeight="false" outlineLevel="0" collapsed="false">
      <c r="B50" s="3" t="s">
        <v>208</v>
      </c>
      <c r="C50" s="194"/>
    </row>
    <row r="51" customFormat="false" ht="12.75" hidden="false" customHeight="false" outlineLevel="0" collapsed="false">
      <c r="B51" s="3" t="s">
        <v>1976</v>
      </c>
      <c r="C51" s="194"/>
    </row>
    <row r="52" customFormat="false" ht="12.75" hidden="false" customHeight="false" outlineLevel="0" collapsed="false">
      <c r="B52" s="1" t="s">
        <v>1977</v>
      </c>
      <c r="C52" s="194" t="s">
        <v>210</v>
      </c>
      <c r="D52" s="1" t="s">
        <v>217</v>
      </c>
      <c r="E52" s="1" t="s">
        <v>1978</v>
      </c>
      <c r="F52" s="64" t="n">
        <v>359000</v>
      </c>
      <c r="G52" s="64" t="n">
        <v>8056.91</v>
      </c>
      <c r="H52" s="64" t="n">
        <v>1.56</v>
      </c>
    </row>
    <row r="53" customFormat="false" ht="12.75" hidden="false" customHeight="false" outlineLevel="0" collapsed="false">
      <c r="B53" s="1" t="s">
        <v>1979</v>
      </c>
      <c r="C53" s="194" t="s">
        <v>210</v>
      </c>
      <c r="D53" s="1" t="s">
        <v>217</v>
      </c>
      <c r="E53" s="1" t="s">
        <v>1980</v>
      </c>
      <c r="F53" s="64" t="n">
        <v>104000</v>
      </c>
      <c r="G53" s="64" t="n">
        <v>6911.82</v>
      </c>
      <c r="H53" s="64" t="n">
        <v>1.34</v>
      </c>
    </row>
    <row r="54" customFormat="false" ht="12.75" hidden="false" customHeight="false" outlineLevel="0" collapsed="false">
      <c r="B54" s="1" t="s">
        <v>1981</v>
      </c>
      <c r="C54" s="194" t="s">
        <v>210</v>
      </c>
      <c r="D54" s="1" t="s">
        <v>217</v>
      </c>
      <c r="E54" s="1" t="s">
        <v>1982</v>
      </c>
      <c r="F54" s="64" t="n">
        <v>2680</v>
      </c>
      <c r="G54" s="64" t="n">
        <v>6222.54</v>
      </c>
      <c r="H54" s="64" t="n">
        <v>1.21</v>
      </c>
    </row>
    <row r="55" customFormat="false" ht="12.75" hidden="false" customHeight="false" outlineLevel="0" collapsed="false">
      <c r="B55" s="1" t="s">
        <v>1983</v>
      </c>
      <c r="C55" s="194" t="s">
        <v>210</v>
      </c>
      <c r="D55" s="1" t="s">
        <v>217</v>
      </c>
      <c r="E55" s="1" t="s">
        <v>1984</v>
      </c>
      <c r="F55" s="64" t="n">
        <v>20000</v>
      </c>
      <c r="G55" s="64" t="n">
        <v>4869.14</v>
      </c>
      <c r="H55" s="64" t="n">
        <v>0.94</v>
      </c>
    </row>
    <row r="56" customFormat="false" ht="12.75" hidden="false" customHeight="false" outlineLevel="0" collapsed="false">
      <c r="B56" s="1" t="s">
        <v>1985</v>
      </c>
      <c r="C56" s="194" t="s">
        <v>210</v>
      </c>
      <c r="D56" s="1" t="s">
        <v>217</v>
      </c>
      <c r="E56" s="1" t="s">
        <v>1986</v>
      </c>
      <c r="F56" s="64" t="n">
        <v>6750</v>
      </c>
      <c r="G56" s="64" t="n">
        <v>2372.14</v>
      </c>
      <c r="H56" s="64" t="n">
        <v>0.46</v>
      </c>
    </row>
    <row r="57" customFormat="false" ht="12.75" hidden="false" customHeight="false" outlineLevel="0" collapsed="false">
      <c r="B57" s="1" t="s">
        <v>1987</v>
      </c>
      <c r="C57" s="194" t="s">
        <v>210</v>
      </c>
      <c r="D57" s="1" t="s">
        <v>217</v>
      </c>
      <c r="E57" s="1" t="s">
        <v>1988</v>
      </c>
      <c r="F57" s="64" t="n">
        <v>10000</v>
      </c>
      <c r="G57" s="64" t="n">
        <v>2070.79</v>
      </c>
      <c r="H57" s="64" t="n">
        <v>0.4</v>
      </c>
    </row>
    <row r="58" customFormat="false" ht="12.75" hidden="false" customHeight="false" outlineLevel="0" collapsed="false">
      <c r="B58" s="1" t="s">
        <v>1989</v>
      </c>
      <c r="C58" s="194" t="s">
        <v>210</v>
      </c>
      <c r="D58" s="1" t="s">
        <v>217</v>
      </c>
      <c r="E58" s="1" t="s">
        <v>1990</v>
      </c>
      <c r="F58" s="64" t="n">
        <v>8500</v>
      </c>
      <c r="G58" s="64" t="n">
        <v>1907.69</v>
      </c>
      <c r="H58" s="64" t="n">
        <v>0.37</v>
      </c>
    </row>
    <row r="59" customFormat="false" ht="12.75" hidden="false" customHeight="false" outlineLevel="0" collapsed="false">
      <c r="B59" s="1" t="s">
        <v>1991</v>
      </c>
      <c r="C59" s="194" t="s">
        <v>210</v>
      </c>
      <c r="D59" s="1" t="s">
        <v>217</v>
      </c>
      <c r="E59" s="1" t="s">
        <v>1992</v>
      </c>
      <c r="F59" s="64" t="n">
        <v>925</v>
      </c>
      <c r="G59" s="64" t="n">
        <v>1877.77</v>
      </c>
      <c r="H59" s="64" t="n">
        <v>0.36</v>
      </c>
    </row>
    <row r="60" customFormat="false" ht="12.75" hidden="false" customHeight="false" outlineLevel="0" collapsed="false">
      <c r="B60" s="3" t="s">
        <v>1993</v>
      </c>
      <c r="C60" s="261"/>
      <c r="D60" s="3"/>
      <c r="E60" s="3"/>
      <c r="F60" s="257"/>
      <c r="G60" s="257" t="n">
        <f aca="false">SUM(G49:G59)</f>
        <v>34288.8</v>
      </c>
      <c r="H60" s="257" t="n">
        <f aca="false">SUM(H49:H59)</f>
        <v>6.64</v>
      </c>
    </row>
    <row r="61" customFormat="false" ht="12.75" hidden="false" customHeight="false" outlineLevel="0" collapsed="false">
      <c r="B61" s="3" t="s">
        <v>1706</v>
      </c>
      <c r="C61" s="261"/>
      <c r="D61" s="3"/>
      <c r="E61" s="3"/>
      <c r="F61" s="257"/>
      <c r="G61" s="257" t="n">
        <v>21527.67</v>
      </c>
      <c r="H61" s="257" t="n">
        <v>4.17</v>
      </c>
    </row>
    <row r="62" customFormat="false" ht="12.75" hidden="false" customHeight="false" outlineLevel="0" collapsed="false">
      <c r="B62" s="3" t="s">
        <v>744</v>
      </c>
      <c r="C62" s="261"/>
      <c r="D62" s="3"/>
      <c r="E62" s="3"/>
      <c r="F62" s="257"/>
      <c r="G62" s="257" t="n">
        <v>522346.75</v>
      </c>
      <c r="H62" s="257" t="n">
        <v>101.27</v>
      </c>
    </row>
    <row r="63" customFormat="false" ht="12.75" hidden="false" customHeight="false" outlineLevel="0" collapsed="false">
      <c r="B63" s="3" t="s">
        <v>745</v>
      </c>
      <c r="C63" s="261"/>
      <c r="D63" s="3"/>
      <c r="E63" s="3"/>
      <c r="F63" s="257"/>
      <c r="G63" s="257" t="n">
        <v>-6546.88366919001</v>
      </c>
      <c r="H63" s="257" t="n">
        <v>-1.27</v>
      </c>
    </row>
    <row r="64" customFormat="false" ht="12.75" hidden="false" customHeight="false" outlineLevel="0" collapsed="false">
      <c r="B64" s="3" t="s">
        <v>746</v>
      </c>
      <c r="C64" s="261"/>
      <c r="D64" s="3"/>
      <c r="E64" s="3"/>
      <c r="F64" s="257"/>
      <c r="G64" s="257" t="n">
        <v>515799.86633081</v>
      </c>
      <c r="H64" s="257" t="n">
        <v>100</v>
      </c>
    </row>
    <row r="65" customFormat="false" ht="12.75" hidden="false" customHeight="false" outlineLevel="0" collapsed="false">
      <c r="B65" s="1" t="s">
        <v>747</v>
      </c>
    </row>
    <row r="66" customFormat="false" ht="12.75" hidden="false" customHeight="false" outlineLevel="0" collapsed="false">
      <c r="B66" s="1" t="s">
        <v>748</v>
      </c>
    </row>
    <row r="67" customFormat="false" ht="12.75" hidden="false" customHeight="false" outlineLevel="0" collapsed="false">
      <c r="B67" s="1" t="s">
        <v>749</v>
      </c>
      <c r="C67" s="88" t="n">
        <v>44620</v>
      </c>
    </row>
    <row r="68" customFormat="false" ht="25.5" hidden="false" customHeight="false" outlineLevel="0" collapsed="false">
      <c r="B68" s="262" t="s">
        <v>751</v>
      </c>
      <c r="C68" s="65" t="s">
        <v>752</v>
      </c>
    </row>
    <row r="69" customFormat="false" ht="12.75" hidden="false" customHeight="false" outlineLevel="0" collapsed="false">
      <c r="B69" s="3"/>
    </row>
    <row r="70" customFormat="false" ht="12.75" hidden="false" customHeight="false" outlineLevel="0" collapsed="false">
      <c r="B70" s="3" t="s">
        <v>753</v>
      </c>
    </row>
    <row r="71" customFormat="false" ht="12.75" hidden="false" customHeight="false" outlineLevel="0" collapsed="false">
      <c r="B71" s="3" t="s">
        <v>754</v>
      </c>
    </row>
    <row r="72" customFormat="false" ht="12.75" hidden="false" customHeight="false" outlineLevel="0" collapsed="false">
      <c r="B72" s="3" t="s">
        <v>755</v>
      </c>
    </row>
    <row r="73" customFormat="false" ht="12.75" hidden="false" customHeight="false" outlineLevel="0" collapsed="false">
      <c r="B73" s="3" t="s">
        <v>1994</v>
      </c>
      <c r="C73" s="261"/>
    </row>
    <row r="74" customFormat="false" ht="12.75" hidden="false" customHeight="false" outlineLevel="0" collapsed="false">
      <c r="B74" s="3" t="s">
        <v>1995</v>
      </c>
      <c r="C74" s="261"/>
    </row>
    <row r="75" customFormat="false" ht="12.75" hidden="false" customHeight="false" outlineLevel="0" collapsed="false">
      <c r="B75" s="3" t="s">
        <v>1996</v>
      </c>
      <c r="C75" s="261"/>
    </row>
    <row r="76" customFormat="false" ht="12.75" hidden="false" customHeight="false" outlineLevel="0" collapsed="false">
      <c r="B76" s="3" t="s">
        <v>1997</v>
      </c>
      <c r="C76" s="261"/>
    </row>
    <row r="77" customFormat="false" ht="12.75" hidden="false" customHeight="false" outlineLevel="0" collapsed="false">
      <c r="B77" s="3" t="s">
        <v>1998</v>
      </c>
      <c r="C77" s="261"/>
    </row>
    <row r="78" customFormat="false" ht="12.75" hidden="false" customHeight="false" outlineLevel="0" collapsed="false">
      <c r="B78" s="3" t="s">
        <v>1999</v>
      </c>
      <c r="C78" s="261"/>
    </row>
    <row r="79" customFormat="false" ht="12.75" hidden="false" customHeight="false" outlineLevel="0" collapsed="false">
      <c r="B79" s="3" t="s">
        <v>2000</v>
      </c>
      <c r="C79" s="261"/>
    </row>
    <row r="80" customFormat="false" ht="12.75" hidden="false" customHeight="false" outlineLevel="0" collapsed="false">
      <c r="B80" s="3" t="s">
        <v>2001</v>
      </c>
      <c r="C80" s="261"/>
    </row>
    <row r="81" customFormat="false" ht="12.75" hidden="false" customHeight="false" outlineLevel="0" collapsed="false">
      <c r="B81" s="256" t="s">
        <v>2002</v>
      </c>
      <c r="C81" s="264"/>
    </row>
    <row r="82" customFormat="false" ht="12.75" hidden="false" customHeight="false" outlineLevel="0" collapsed="false">
      <c r="B82" s="256" t="s">
        <v>765</v>
      </c>
      <c r="C82" s="194"/>
    </row>
    <row r="83" customFormat="false" ht="12.75" hidden="false" customHeight="false" outlineLevel="0" collapsed="false">
      <c r="B83" s="267" t="s">
        <v>2003</v>
      </c>
      <c r="C83" s="194"/>
    </row>
    <row r="84" customFormat="false" ht="25.5" hidden="false" customHeight="false" outlineLevel="0" collapsed="false">
      <c r="B84" s="267" t="s">
        <v>2004</v>
      </c>
      <c r="C84" s="194"/>
    </row>
    <row r="85" customFormat="false" ht="25.5" hidden="false" customHeight="false" outlineLevel="0" collapsed="false">
      <c r="B85" s="267" t="s">
        <v>2005</v>
      </c>
      <c r="C85"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3.71"/>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49</v>
      </c>
      <c r="C1" s="63"/>
      <c r="D1" s="63"/>
      <c r="E1" s="63"/>
    </row>
    <row r="2" customFormat="false" ht="13.5" hidden="false" customHeight="false" outlineLevel="0" collapsed="false"/>
    <row r="3" s="8" customFormat="true" ht="15" hidden="false" customHeight="false" outlineLevel="0" collapsed="false">
      <c r="B3" s="66" t="s">
        <v>2006</v>
      </c>
      <c r="C3" s="67"/>
      <c r="D3" s="68"/>
      <c r="F3" s="69"/>
      <c r="G3" s="69"/>
      <c r="H3" s="69"/>
    </row>
    <row r="4" s="8" customFormat="true" ht="15" hidden="false" customHeight="false" outlineLevel="0" collapsed="false">
      <c r="B4" s="72" t="s">
        <v>2007</v>
      </c>
      <c r="C4" s="67"/>
      <c r="D4" s="68"/>
      <c r="F4" s="69"/>
      <c r="G4" s="69"/>
      <c r="H4" s="69"/>
    </row>
    <row r="5" s="8" customFormat="true" ht="15" hidden="false" customHeight="false" outlineLevel="0" collapsed="false">
      <c r="B5" s="72" t="s">
        <v>194</v>
      </c>
      <c r="C5" s="67"/>
      <c r="D5" s="68"/>
      <c r="F5" s="69"/>
      <c r="G5" s="69"/>
      <c r="H5" s="69"/>
    </row>
    <row r="6" s="8" customFormat="true" ht="15" hidden="false" customHeight="false" outlineLevel="0" collapsed="false">
      <c r="B6" s="72" t="s">
        <v>1557</v>
      </c>
      <c r="C6" s="67"/>
      <c r="D6" s="68"/>
      <c r="F6" s="69"/>
      <c r="G6" s="69"/>
      <c r="H6" s="69"/>
    </row>
    <row r="7" s="8" customFormat="true" ht="30.75" hidden="false" customHeight="false" outlineLevel="0" collapsed="false">
      <c r="B7" s="73" t="s">
        <v>2008</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221</v>
      </c>
      <c r="C16" s="194" t="s">
        <v>210</v>
      </c>
      <c r="D16" s="1" t="s">
        <v>222</v>
      </c>
      <c r="E16" s="1" t="s">
        <v>223</v>
      </c>
      <c r="F16" s="64" t="n">
        <v>5500000</v>
      </c>
      <c r="G16" s="64" t="n">
        <v>11871.75</v>
      </c>
      <c r="H16" s="64" t="n">
        <v>9.28</v>
      </c>
    </row>
    <row r="17" customFormat="false" ht="12.75" hidden="false" customHeight="false" outlineLevel="0" collapsed="false">
      <c r="B17" s="1" t="s">
        <v>269</v>
      </c>
      <c r="C17" s="194" t="s">
        <v>210</v>
      </c>
      <c r="D17" s="1" t="s">
        <v>270</v>
      </c>
      <c r="E17" s="1" t="s">
        <v>271</v>
      </c>
      <c r="F17" s="64" t="n">
        <v>370000</v>
      </c>
      <c r="G17" s="64" t="n">
        <v>9422.24</v>
      </c>
      <c r="H17" s="64" t="n">
        <v>7.37</v>
      </c>
    </row>
    <row r="18" customFormat="false" ht="12.75" hidden="false" customHeight="false" outlineLevel="0" collapsed="false">
      <c r="B18" s="1" t="s">
        <v>308</v>
      </c>
      <c r="C18" s="194" t="s">
        <v>210</v>
      </c>
      <c r="D18" s="1" t="s">
        <v>222</v>
      </c>
      <c r="E18" s="1" t="s">
        <v>309</v>
      </c>
      <c r="F18" s="64" t="n">
        <v>272000</v>
      </c>
      <c r="G18" s="64" t="n">
        <v>8635.05</v>
      </c>
      <c r="H18" s="64" t="n">
        <v>6.75</v>
      </c>
    </row>
    <row r="19" customFormat="false" ht="12.75" hidden="false" customHeight="false" outlineLevel="0" collapsed="false">
      <c r="B19" s="1" t="s">
        <v>250</v>
      </c>
      <c r="C19" s="194" t="s">
        <v>210</v>
      </c>
      <c r="D19" s="1" t="s">
        <v>222</v>
      </c>
      <c r="E19" s="1" t="s">
        <v>251</v>
      </c>
      <c r="F19" s="64" t="n">
        <v>1100000</v>
      </c>
      <c r="G19" s="64" t="n">
        <v>7904.6</v>
      </c>
      <c r="H19" s="64" t="n">
        <v>6.18</v>
      </c>
    </row>
    <row r="20" customFormat="false" ht="12.75" hidden="false" customHeight="false" outlineLevel="0" collapsed="false">
      <c r="B20" s="1" t="s">
        <v>224</v>
      </c>
      <c r="C20" s="194" t="s">
        <v>210</v>
      </c>
      <c r="D20" s="1" t="s">
        <v>222</v>
      </c>
      <c r="E20" s="1" t="s">
        <v>225</v>
      </c>
      <c r="F20" s="64" t="n">
        <v>314000</v>
      </c>
      <c r="G20" s="64" t="n">
        <v>6820.39</v>
      </c>
      <c r="H20" s="64" t="n">
        <v>5.33</v>
      </c>
    </row>
    <row r="21" customFormat="false" ht="12.75" hidden="false" customHeight="false" outlineLevel="0" collapsed="false">
      <c r="B21" s="1" t="s">
        <v>310</v>
      </c>
      <c r="C21" s="194" t="s">
        <v>210</v>
      </c>
      <c r="D21" s="1" t="s">
        <v>311</v>
      </c>
      <c r="E21" s="1" t="s">
        <v>312</v>
      </c>
      <c r="F21" s="64" t="n">
        <v>216000</v>
      </c>
      <c r="G21" s="64" t="n">
        <v>6286.68</v>
      </c>
      <c r="H21" s="64" t="n">
        <v>4.92</v>
      </c>
    </row>
    <row r="22" customFormat="false" ht="12.75" hidden="false" customHeight="false" outlineLevel="0" collapsed="false">
      <c r="B22" s="1" t="s">
        <v>1364</v>
      </c>
      <c r="C22" s="194" t="s">
        <v>210</v>
      </c>
      <c r="D22" s="1" t="s">
        <v>270</v>
      </c>
      <c r="E22" s="1" t="s">
        <v>1365</v>
      </c>
      <c r="F22" s="64" t="n">
        <v>495000</v>
      </c>
      <c r="G22" s="64" t="n">
        <v>6252.59</v>
      </c>
      <c r="H22" s="64" t="n">
        <v>4.89</v>
      </c>
    </row>
    <row r="23" customFormat="false" ht="12.75" hidden="false" customHeight="false" outlineLevel="0" collapsed="false">
      <c r="B23" s="1" t="s">
        <v>333</v>
      </c>
      <c r="C23" s="194" t="s">
        <v>210</v>
      </c>
      <c r="D23" s="1" t="s">
        <v>270</v>
      </c>
      <c r="E23" s="1" t="s">
        <v>334</v>
      </c>
      <c r="F23" s="64" t="n">
        <v>520000</v>
      </c>
      <c r="G23" s="64" t="n">
        <v>6165.64</v>
      </c>
      <c r="H23" s="64" t="n">
        <v>4.82</v>
      </c>
    </row>
    <row r="24" customFormat="false" ht="12.75" hidden="false" customHeight="false" outlineLevel="0" collapsed="false">
      <c r="B24" s="1" t="s">
        <v>1848</v>
      </c>
      <c r="C24" s="194" t="s">
        <v>210</v>
      </c>
      <c r="D24" s="1" t="s">
        <v>270</v>
      </c>
      <c r="E24" s="1" t="s">
        <v>1849</v>
      </c>
      <c r="F24" s="64" t="n">
        <v>1282500</v>
      </c>
      <c r="G24" s="64" t="n">
        <v>6147.66</v>
      </c>
      <c r="H24" s="64" t="n">
        <v>4.81</v>
      </c>
    </row>
    <row r="25" customFormat="false" ht="12.75" hidden="false" customHeight="false" outlineLevel="0" collapsed="false">
      <c r="B25" s="1" t="s">
        <v>1786</v>
      </c>
      <c r="C25" s="194" t="s">
        <v>210</v>
      </c>
      <c r="D25" s="1" t="s">
        <v>222</v>
      </c>
      <c r="E25" s="1" t="s">
        <v>1787</v>
      </c>
      <c r="F25" s="64" t="n">
        <v>680000</v>
      </c>
      <c r="G25" s="64" t="n">
        <v>6077.84</v>
      </c>
      <c r="H25" s="64" t="n">
        <v>4.75</v>
      </c>
    </row>
    <row r="26" customFormat="false" ht="12.75" hidden="false" customHeight="false" outlineLevel="0" collapsed="false">
      <c r="B26" s="1" t="s">
        <v>291</v>
      </c>
      <c r="C26" s="194" t="s">
        <v>210</v>
      </c>
      <c r="D26" s="1" t="s">
        <v>222</v>
      </c>
      <c r="E26" s="1" t="s">
        <v>292</v>
      </c>
      <c r="F26" s="64" t="n">
        <v>1076000</v>
      </c>
      <c r="G26" s="64" t="n">
        <v>6061.65</v>
      </c>
      <c r="H26" s="64" t="n">
        <v>4.74</v>
      </c>
    </row>
    <row r="27" customFormat="false" ht="12.75" hidden="false" customHeight="false" outlineLevel="0" collapsed="false">
      <c r="B27" s="1" t="s">
        <v>364</v>
      </c>
      <c r="C27" s="194" t="s">
        <v>210</v>
      </c>
      <c r="D27" s="1" t="s">
        <v>298</v>
      </c>
      <c r="E27" s="1" t="s">
        <v>365</v>
      </c>
      <c r="F27" s="64" t="n">
        <v>500000</v>
      </c>
      <c r="G27" s="64" t="n">
        <v>5540.5</v>
      </c>
      <c r="H27" s="64" t="n">
        <v>4.33</v>
      </c>
    </row>
    <row r="28" customFormat="false" ht="12.75" hidden="false" customHeight="false" outlineLevel="0" collapsed="false">
      <c r="B28" s="1" t="s">
        <v>313</v>
      </c>
      <c r="C28" s="194" t="s">
        <v>210</v>
      </c>
      <c r="D28" s="1" t="s">
        <v>222</v>
      </c>
      <c r="E28" s="1" t="s">
        <v>314</v>
      </c>
      <c r="F28" s="64" t="n">
        <v>21900</v>
      </c>
      <c r="G28" s="64" t="n">
        <v>3862.97</v>
      </c>
      <c r="H28" s="64" t="n">
        <v>3.02</v>
      </c>
    </row>
    <row r="29" customFormat="false" ht="12.75" hidden="false" customHeight="false" outlineLevel="0" collapsed="false">
      <c r="B29" s="1" t="s">
        <v>1664</v>
      </c>
      <c r="C29" s="194" t="s">
        <v>210</v>
      </c>
      <c r="D29" s="1" t="s">
        <v>270</v>
      </c>
      <c r="E29" s="1" t="s">
        <v>1665</v>
      </c>
      <c r="F29" s="64" t="n">
        <v>85400</v>
      </c>
      <c r="G29" s="64" t="n">
        <v>3687.79</v>
      </c>
      <c r="H29" s="64" t="n">
        <v>2.88</v>
      </c>
    </row>
    <row r="30" customFormat="false" ht="12.75" hidden="false" customHeight="false" outlineLevel="0" collapsed="false">
      <c r="B30" s="1" t="s">
        <v>473</v>
      </c>
      <c r="C30" s="194" t="s">
        <v>210</v>
      </c>
      <c r="D30" s="1" t="s">
        <v>222</v>
      </c>
      <c r="E30" s="1" t="s">
        <v>474</v>
      </c>
      <c r="F30" s="64" t="n">
        <v>102770</v>
      </c>
      <c r="G30" s="64" t="n">
        <v>3522.39</v>
      </c>
      <c r="H30" s="64" t="n">
        <v>2.75</v>
      </c>
    </row>
    <row r="31" customFormat="false" ht="12.75" hidden="false" customHeight="false" outlineLevel="0" collapsed="false">
      <c r="B31" s="1" t="s">
        <v>295</v>
      </c>
      <c r="C31" s="194" t="s">
        <v>210</v>
      </c>
      <c r="D31" s="1" t="s">
        <v>222</v>
      </c>
      <c r="E31" s="1" t="s">
        <v>296</v>
      </c>
      <c r="F31" s="64" t="n">
        <v>300000</v>
      </c>
      <c r="G31" s="64" t="n">
        <v>2655.45</v>
      </c>
      <c r="H31" s="64" t="n">
        <v>2.08</v>
      </c>
    </row>
    <row r="32" customFormat="false" ht="12.75" hidden="false" customHeight="false" outlineLevel="0" collapsed="false">
      <c r="B32" s="1" t="s">
        <v>1873</v>
      </c>
      <c r="C32" s="194" t="s">
        <v>210</v>
      </c>
      <c r="D32" s="1" t="s">
        <v>379</v>
      </c>
      <c r="E32" s="1" t="s">
        <v>1874</v>
      </c>
      <c r="F32" s="64" t="n">
        <v>3300</v>
      </c>
      <c r="G32" s="64" t="n">
        <v>2169.45</v>
      </c>
      <c r="H32" s="64" t="n">
        <v>1.7</v>
      </c>
    </row>
    <row r="33" customFormat="false" ht="12.75" hidden="false" customHeight="false" outlineLevel="0" collapsed="false">
      <c r="B33" s="1" t="s">
        <v>1213</v>
      </c>
      <c r="C33" s="194" t="s">
        <v>210</v>
      </c>
      <c r="D33" s="1" t="s">
        <v>222</v>
      </c>
      <c r="E33" s="1" t="s">
        <v>1214</v>
      </c>
      <c r="F33" s="64" t="n">
        <v>194000</v>
      </c>
      <c r="G33" s="64" t="n">
        <v>1834.27</v>
      </c>
      <c r="H33" s="64" t="n">
        <v>1.43</v>
      </c>
    </row>
    <row r="34" customFormat="false" ht="12.75" hidden="false" customHeight="false" outlineLevel="0" collapsed="false">
      <c r="B34" s="1" t="s">
        <v>1879</v>
      </c>
      <c r="C34" s="194" t="s">
        <v>210</v>
      </c>
      <c r="D34" s="1" t="s">
        <v>270</v>
      </c>
      <c r="E34" s="1" t="s">
        <v>1880</v>
      </c>
      <c r="F34" s="64" t="n">
        <v>303000</v>
      </c>
      <c r="G34" s="64" t="n">
        <v>1798.15</v>
      </c>
      <c r="H34" s="64" t="n">
        <v>1.41</v>
      </c>
    </row>
    <row r="35" customFormat="false" ht="12.75" hidden="false" customHeight="false" outlineLevel="0" collapsed="false">
      <c r="B35" s="1" t="s">
        <v>1752</v>
      </c>
      <c r="C35" s="194" t="s">
        <v>210</v>
      </c>
      <c r="D35" s="1" t="s">
        <v>270</v>
      </c>
      <c r="E35" s="1" t="s">
        <v>1753</v>
      </c>
      <c r="F35" s="64" t="n">
        <v>105500</v>
      </c>
      <c r="G35" s="64" t="n">
        <v>1764.75</v>
      </c>
      <c r="H35" s="64" t="n">
        <v>1.38</v>
      </c>
    </row>
    <row r="36" customFormat="false" ht="12.75" hidden="false" customHeight="false" outlineLevel="0" collapsed="false">
      <c r="B36" s="1" t="s">
        <v>2009</v>
      </c>
      <c r="C36" s="194" t="s">
        <v>210</v>
      </c>
      <c r="D36" s="1" t="s">
        <v>270</v>
      </c>
      <c r="E36" s="1" t="s">
        <v>2010</v>
      </c>
      <c r="F36" s="64" t="n">
        <v>140000</v>
      </c>
      <c r="G36" s="64" t="n">
        <v>1605.52</v>
      </c>
      <c r="H36" s="64" t="n">
        <v>1.26</v>
      </c>
    </row>
    <row r="37" customFormat="false" ht="12.75" hidden="false" customHeight="false" outlineLevel="0" collapsed="false">
      <c r="B37" s="1" t="s">
        <v>2011</v>
      </c>
      <c r="C37" s="194" t="s">
        <v>210</v>
      </c>
      <c r="D37" s="1" t="s">
        <v>270</v>
      </c>
      <c r="E37" s="1" t="s">
        <v>2012</v>
      </c>
      <c r="F37" s="64" t="n">
        <v>147000</v>
      </c>
      <c r="G37" s="64" t="n">
        <v>1589.44</v>
      </c>
      <c r="H37" s="64" t="n">
        <v>1.24</v>
      </c>
    </row>
    <row r="38" customFormat="false" ht="12.75" hidden="false" customHeight="false" outlineLevel="0" collapsed="false">
      <c r="B38" s="1" t="s">
        <v>2013</v>
      </c>
      <c r="C38" s="194" t="s">
        <v>210</v>
      </c>
      <c r="D38" s="1" t="s">
        <v>222</v>
      </c>
      <c r="E38" s="1" t="s">
        <v>2014</v>
      </c>
      <c r="F38" s="64" t="n">
        <v>100000</v>
      </c>
      <c r="G38" s="64" t="n">
        <v>1582.25</v>
      </c>
      <c r="H38" s="64" t="n">
        <v>1.24</v>
      </c>
    </row>
    <row r="39" customFormat="false" ht="12.75" hidden="false" customHeight="false" outlineLevel="0" collapsed="false">
      <c r="B39" s="1" t="s">
        <v>1203</v>
      </c>
      <c r="C39" s="194" t="s">
        <v>210</v>
      </c>
      <c r="D39" s="1" t="s">
        <v>374</v>
      </c>
      <c r="E39" s="1" t="s">
        <v>1204</v>
      </c>
      <c r="F39" s="64" t="n">
        <v>67000</v>
      </c>
      <c r="G39" s="64" t="n">
        <v>1368.41</v>
      </c>
      <c r="H39" s="64" t="n">
        <v>1.07</v>
      </c>
    </row>
    <row r="40" customFormat="false" ht="12.75" hidden="false" customHeight="false" outlineLevel="0" collapsed="false">
      <c r="B40" s="1" t="s">
        <v>2015</v>
      </c>
      <c r="C40" s="194" t="s">
        <v>210</v>
      </c>
      <c r="D40" s="1" t="s">
        <v>222</v>
      </c>
      <c r="E40" s="1" t="s">
        <v>2016</v>
      </c>
      <c r="F40" s="64" t="n">
        <v>305000</v>
      </c>
      <c r="G40" s="64" t="n">
        <v>1365.64</v>
      </c>
      <c r="H40" s="64" t="n">
        <v>1.07</v>
      </c>
    </row>
    <row r="41" customFormat="false" ht="12.75" hidden="false" customHeight="false" outlineLevel="0" collapsed="false">
      <c r="B41" s="1" t="s">
        <v>2017</v>
      </c>
      <c r="C41" s="194" t="s">
        <v>210</v>
      </c>
      <c r="D41" s="1" t="s">
        <v>270</v>
      </c>
      <c r="E41" s="1" t="s">
        <v>2018</v>
      </c>
      <c r="F41" s="64" t="n">
        <v>239470</v>
      </c>
      <c r="G41" s="64" t="n">
        <v>1302.72</v>
      </c>
      <c r="H41" s="64" t="n">
        <v>1.02</v>
      </c>
    </row>
    <row r="42" customFormat="false" ht="12.75" hidden="false" customHeight="false" outlineLevel="0" collapsed="false">
      <c r="B42" s="1" t="s">
        <v>2019</v>
      </c>
      <c r="C42" s="194" t="s">
        <v>210</v>
      </c>
      <c r="D42" s="1" t="s">
        <v>270</v>
      </c>
      <c r="E42" s="1" t="s">
        <v>2020</v>
      </c>
      <c r="F42" s="64" t="n">
        <v>130000</v>
      </c>
      <c r="G42" s="64" t="n">
        <v>1272.9</v>
      </c>
      <c r="H42" s="64" t="n">
        <v>1</v>
      </c>
    </row>
    <row r="43" customFormat="false" ht="12.75" hidden="false" customHeight="false" outlineLevel="0" collapsed="false">
      <c r="B43" s="1" t="s">
        <v>371</v>
      </c>
      <c r="C43" s="194" t="s">
        <v>210</v>
      </c>
      <c r="D43" s="1" t="s">
        <v>278</v>
      </c>
      <c r="E43" s="1" t="s">
        <v>372</v>
      </c>
      <c r="F43" s="64" t="n">
        <v>36000</v>
      </c>
      <c r="G43" s="64" t="n">
        <v>1270.93</v>
      </c>
      <c r="H43" s="64" t="n">
        <v>0.99</v>
      </c>
    </row>
    <row r="44" customFormat="false" ht="12.75" hidden="false" customHeight="false" outlineLevel="0" collapsed="false">
      <c r="B44" s="1" t="s">
        <v>463</v>
      </c>
      <c r="C44" s="194" t="s">
        <v>210</v>
      </c>
      <c r="D44" s="1" t="s">
        <v>278</v>
      </c>
      <c r="E44" s="1" t="s">
        <v>464</v>
      </c>
      <c r="F44" s="64" t="n">
        <v>49000</v>
      </c>
      <c r="G44" s="64" t="n">
        <v>1242.37</v>
      </c>
      <c r="H44" s="64" t="n">
        <v>0.97</v>
      </c>
    </row>
    <row r="45" customFormat="false" ht="12.75" hidden="false" customHeight="false" outlineLevel="0" collapsed="false">
      <c r="B45" s="1" t="s">
        <v>1887</v>
      </c>
      <c r="C45" s="194" t="s">
        <v>210</v>
      </c>
      <c r="D45" s="1" t="s">
        <v>270</v>
      </c>
      <c r="E45" s="1" t="s">
        <v>1888</v>
      </c>
      <c r="F45" s="64" t="n">
        <v>164000</v>
      </c>
      <c r="G45" s="64" t="n">
        <v>1209.75</v>
      </c>
      <c r="H45" s="64" t="n">
        <v>0.95</v>
      </c>
    </row>
    <row r="46" customFormat="false" ht="12.75" hidden="false" customHeight="false" outlineLevel="0" collapsed="false">
      <c r="B46" s="1" t="s">
        <v>1780</v>
      </c>
      <c r="C46" s="194" t="s">
        <v>210</v>
      </c>
      <c r="D46" s="1" t="s">
        <v>270</v>
      </c>
      <c r="E46" s="1" t="s">
        <v>1781</v>
      </c>
      <c r="F46" s="64" t="n">
        <v>600000</v>
      </c>
      <c r="G46" s="64" t="n">
        <v>1041.9</v>
      </c>
      <c r="H46" s="64" t="n">
        <v>0.81</v>
      </c>
    </row>
    <row r="47" customFormat="false" ht="12.75" hidden="false" customHeight="false" outlineLevel="0" collapsed="false">
      <c r="B47" s="3" t="s">
        <v>659</v>
      </c>
      <c r="C47" s="264"/>
      <c r="D47" s="3"/>
      <c r="E47" s="3"/>
      <c r="F47" s="257"/>
      <c r="G47" s="257" t="n">
        <f aca="false">SUM(G13:G46)</f>
        <v>123333.64</v>
      </c>
      <c r="H47" s="257" t="n">
        <f aca="false">SUM(H13:H46)</f>
        <v>96.44</v>
      </c>
    </row>
    <row r="48" customFormat="false" ht="12.75" hidden="false" customHeight="false" outlineLevel="0" collapsed="false">
      <c r="B48" s="253" t="s">
        <v>200</v>
      </c>
      <c r="C48" s="254" t="s">
        <v>201</v>
      </c>
      <c r="D48" s="253" t="s">
        <v>660</v>
      </c>
      <c r="E48" s="253" t="s">
        <v>203</v>
      </c>
      <c r="F48" s="255" t="s">
        <v>204</v>
      </c>
      <c r="G48" s="255" t="s">
        <v>205</v>
      </c>
      <c r="H48" s="255" t="s">
        <v>206</v>
      </c>
    </row>
    <row r="49" customFormat="false" ht="12.75" hidden="false" customHeight="false" outlineLevel="0" collapsed="false">
      <c r="B49" s="3" t="s">
        <v>661</v>
      </c>
      <c r="C49" s="194"/>
    </row>
    <row r="50" customFormat="false" ht="12.75" hidden="false" customHeight="false" outlineLevel="0" collapsed="false">
      <c r="B50" s="3" t="s">
        <v>207</v>
      </c>
      <c r="C50" s="194"/>
    </row>
    <row r="51" customFormat="false" ht="12.75" hidden="false" customHeight="false" outlineLevel="0" collapsed="false">
      <c r="B51" s="3" t="s">
        <v>2021</v>
      </c>
      <c r="C51" s="194"/>
    </row>
    <row r="52" customFormat="false" ht="12.75" hidden="false" customHeight="false" outlineLevel="0" collapsed="false">
      <c r="B52" s="1" t="s">
        <v>1678</v>
      </c>
      <c r="C52" s="194" t="n">
        <v>5.58</v>
      </c>
      <c r="D52" s="1" t="s">
        <v>697</v>
      </c>
      <c r="E52" s="1" t="s">
        <v>1679</v>
      </c>
      <c r="F52" s="64" t="n">
        <v>52770</v>
      </c>
      <c r="G52" s="64" t="n">
        <v>15.28</v>
      </c>
      <c r="H52" s="64" t="n">
        <v>0.01</v>
      </c>
    </row>
    <row r="53" customFormat="false" ht="12.75" hidden="false" customHeight="false" outlineLevel="0" collapsed="false">
      <c r="B53" s="3" t="s">
        <v>722</v>
      </c>
      <c r="C53" s="261"/>
      <c r="D53" s="3"/>
      <c r="E53" s="3"/>
      <c r="F53" s="257"/>
      <c r="G53" s="257" t="n">
        <f aca="false">SUM(G48:G52)</f>
        <v>15.28</v>
      </c>
      <c r="H53" s="257" t="n">
        <f aca="false">SUM(H48:H52)</f>
        <v>0.01</v>
      </c>
    </row>
    <row r="54" customFormat="false" ht="12.75" hidden="false" customHeight="false" outlineLevel="0" collapsed="false">
      <c r="B54" s="3" t="s">
        <v>1390</v>
      </c>
      <c r="C54" s="261"/>
      <c r="D54" s="3"/>
      <c r="E54" s="3"/>
      <c r="F54" s="257"/>
      <c r="G54" s="257" t="n">
        <v>4158.66</v>
      </c>
      <c r="H54" s="257" t="n">
        <v>3.25</v>
      </c>
    </row>
    <row r="55" customFormat="false" ht="12.75" hidden="false" customHeight="false" outlineLevel="0" collapsed="false">
      <c r="B55" s="3" t="s">
        <v>744</v>
      </c>
      <c r="C55" s="261"/>
      <c r="D55" s="3"/>
      <c r="E55" s="3"/>
      <c r="F55" s="257"/>
      <c r="G55" s="257" t="n">
        <v>127507.58</v>
      </c>
      <c r="H55" s="257" t="n">
        <v>99.7</v>
      </c>
    </row>
    <row r="56" customFormat="false" ht="12.75" hidden="false" customHeight="false" outlineLevel="0" collapsed="false">
      <c r="B56" s="3" t="s">
        <v>1637</v>
      </c>
      <c r="C56" s="261"/>
      <c r="D56" s="3"/>
      <c r="E56" s="3"/>
      <c r="F56" s="257"/>
      <c r="G56" s="257" t="n">
        <v>379.301798310004</v>
      </c>
      <c r="H56" s="257" t="n">
        <v>0.299999999999997</v>
      </c>
    </row>
    <row r="57" customFormat="false" ht="12.75" hidden="false" customHeight="false" outlineLevel="0" collapsed="false">
      <c r="B57" s="3" t="s">
        <v>746</v>
      </c>
      <c r="C57" s="261"/>
      <c r="D57" s="3"/>
      <c r="E57" s="3"/>
      <c r="F57" s="257"/>
      <c r="G57" s="257" t="n">
        <v>127886.88179831</v>
      </c>
      <c r="H57" s="257" t="n">
        <v>100</v>
      </c>
    </row>
    <row r="58" customFormat="false" ht="12.75" hidden="false" customHeight="false" outlineLevel="0" collapsed="false">
      <c r="B58" s="1" t="s">
        <v>747</v>
      </c>
    </row>
    <row r="59" customFormat="false" ht="12.75" hidden="false" customHeight="false" outlineLevel="0" collapsed="false">
      <c r="B59" s="1" t="s">
        <v>748</v>
      </c>
    </row>
    <row r="60" customFormat="false" ht="12.75" hidden="false" customHeight="false" outlineLevel="0" collapsed="false">
      <c r="B60" s="1" t="s">
        <v>749</v>
      </c>
      <c r="C60" s="88" t="n">
        <v>44620</v>
      </c>
    </row>
    <row r="61" customFormat="false" ht="25.5" hidden="false" customHeight="false" outlineLevel="0" collapsed="false">
      <c r="B61" s="262" t="s">
        <v>751</v>
      </c>
      <c r="C61" s="65" t="s">
        <v>752</v>
      </c>
    </row>
    <row r="62" customFormat="false" ht="12.75" hidden="false" customHeight="false" outlineLevel="0" collapsed="false">
      <c r="B62" s="3"/>
    </row>
    <row r="63" customFormat="false" ht="12.75" hidden="false" customHeight="false" outlineLevel="0" collapsed="false">
      <c r="B63" s="3" t="s">
        <v>753</v>
      </c>
    </row>
    <row r="64" customFormat="false" ht="12.75" hidden="false" customHeight="false" outlineLevel="0" collapsed="false">
      <c r="B64" s="3" t="s">
        <v>754</v>
      </c>
    </row>
    <row r="65" customFormat="false" ht="12.75" hidden="false" customHeight="false" outlineLevel="0" collapsed="false">
      <c r="B65" s="3" t="s">
        <v>755</v>
      </c>
    </row>
    <row r="66" customFormat="false" ht="12.75" hidden="false" customHeight="false" outlineLevel="0" collapsed="false">
      <c r="B66" s="3" t="s">
        <v>2022</v>
      </c>
      <c r="C66" s="261"/>
    </row>
    <row r="67" customFormat="false" ht="12.75" hidden="false" customHeight="false" outlineLevel="0" collapsed="false">
      <c r="B67" s="3" t="s">
        <v>2023</v>
      </c>
      <c r="C67" s="261"/>
    </row>
    <row r="68" customFormat="false" ht="12.75" hidden="false" customHeight="false" outlineLevel="0" collapsed="false">
      <c r="B68" s="3" t="s">
        <v>2024</v>
      </c>
      <c r="C68" s="261"/>
    </row>
    <row r="69" customFormat="false" ht="12.75" hidden="false" customHeight="false" outlineLevel="0" collapsed="false">
      <c r="B69" s="3" t="s">
        <v>2025</v>
      </c>
      <c r="C69" s="261"/>
    </row>
    <row r="70" customFormat="false" ht="12.75" hidden="false" customHeight="false" outlineLevel="0" collapsed="false">
      <c r="B70" s="3" t="s">
        <v>2026</v>
      </c>
      <c r="C70" s="261"/>
    </row>
    <row r="71" customFormat="false" ht="12.75" hidden="false" customHeight="false" outlineLevel="0" collapsed="false">
      <c r="B71" s="3" t="s">
        <v>2027</v>
      </c>
      <c r="C71" s="261"/>
    </row>
    <row r="72" customFormat="false" ht="12.75" hidden="false" customHeight="false" outlineLevel="0" collapsed="false">
      <c r="B72" s="3" t="s">
        <v>2028</v>
      </c>
      <c r="C72" s="261"/>
    </row>
    <row r="73" customFormat="false" ht="12.75" hidden="false" customHeight="false" outlineLevel="0" collapsed="false">
      <c r="B73" s="3" t="s">
        <v>2029</v>
      </c>
      <c r="C73" s="261"/>
    </row>
    <row r="74" customFormat="false" ht="12.75" hidden="false" customHeight="false" outlineLevel="0" collapsed="false">
      <c r="B74" s="263" t="s">
        <v>1688</v>
      </c>
      <c r="C74" s="264"/>
    </row>
    <row r="75" customFormat="false" ht="12.75" hidden="false" customHeight="false" outlineLevel="0" collapsed="false">
      <c r="B75" s="263" t="s">
        <v>765</v>
      </c>
      <c r="C75" s="194"/>
    </row>
    <row r="76" customFormat="false" ht="12.75" hidden="false" customHeight="false" outlineLevel="0" collapsed="false">
      <c r="B76" s="263" t="s">
        <v>767</v>
      </c>
      <c r="C76"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3.57"/>
    <col collapsed="false" customWidth="true" hidden="false" outlineLevel="0" max="6" min="6" style="64" width="10.29"/>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51</v>
      </c>
      <c r="C1" s="63"/>
      <c r="D1" s="63"/>
      <c r="E1" s="63"/>
    </row>
    <row r="2" customFormat="false" ht="13.5" hidden="false" customHeight="false" outlineLevel="0" collapsed="false"/>
    <row r="3" s="8" customFormat="true" ht="15" hidden="false" customHeight="false" outlineLevel="0" collapsed="false">
      <c r="B3" s="66" t="s">
        <v>2030</v>
      </c>
      <c r="C3" s="67"/>
      <c r="D3" s="68"/>
      <c r="F3" s="69"/>
      <c r="G3" s="69"/>
      <c r="H3" s="69"/>
    </row>
    <row r="4" s="8" customFormat="true" ht="15" hidden="false" customHeight="false" outlineLevel="0" collapsed="false">
      <c r="B4" s="72" t="s">
        <v>2031</v>
      </c>
      <c r="C4" s="67"/>
      <c r="D4" s="68"/>
      <c r="F4" s="69"/>
      <c r="G4" s="69"/>
      <c r="H4" s="69"/>
    </row>
    <row r="5" s="8" customFormat="true" ht="15" hidden="false" customHeight="false" outlineLevel="0" collapsed="false">
      <c r="B5" s="72" t="s">
        <v>194</v>
      </c>
      <c r="C5" s="67"/>
      <c r="D5" s="68"/>
      <c r="F5" s="69"/>
      <c r="G5" s="69"/>
      <c r="H5" s="69"/>
    </row>
    <row r="6" s="8" customFormat="true" ht="15" hidden="false" customHeight="false" outlineLevel="0" collapsed="false">
      <c r="B6" s="71" t="s">
        <v>1557</v>
      </c>
      <c r="C6" s="67"/>
      <c r="D6" s="68"/>
      <c r="F6" s="69"/>
      <c r="G6" s="69"/>
      <c r="H6" s="69"/>
    </row>
    <row r="7" s="8" customFormat="true" ht="30.75" hidden="false" customHeight="false" outlineLevel="0" collapsed="false">
      <c r="B7" s="141" t="s">
        <v>2032</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247</v>
      </c>
      <c r="C16" s="194" t="s">
        <v>210</v>
      </c>
      <c r="D16" s="1" t="s">
        <v>248</v>
      </c>
      <c r="E16" s="1" t="s">
        <v>249</v>
      </c>
      <c r="F16" s="64" t="n">
        <v>867100</v>
      </c>
      <c r="G16" s="64" t="n">
        <v>7317.46</v>
      </c>
      <c r="H16" s="64" t="n">
        <v>13.85</v>
      </c>
    </row>
    <row r="17" customFormat="false" ht="12.75" hidden="false" customHeight="false" outlineLevel="0" collapsed="false">
      <c r="B17" s="1" t="s">
        <v>1184</v>
      </c>
      <c r="C17" s="194" t="s">
        <v>210</v>
      </c>
      <c r="D17" s="1" t="s">
        <v>248</v>
      </c>
      <c r="E17" s="1" t="s">
        <v>1185</v>
      </c>
      <c r="F17" s="64" t="n">
        <v>515000</v>
      </c>
      <c r="G17" s="64" t="n">
        <v>4764.01</v>
      </c>
      <c r="H17" s="64" t="n">
        <v>9.02</v>
      </c>
    </row>
    <row r="18" customFormat="false" ht="12.75" hidden="false" customHeight="false" outlineLevel="0" collapsed="false">
      <c r="B18" s="1" t="s">
        <v>272</v>
      </c>
      <c r="C18" s="194" t="s">
        <v>210</v>
      </c>
      <c r="D18" s="1" t="s">
        <v>248</v>
      </c>
      <c r="E18" s="1" t="s">
        <v>273</v>
      </c>
      <c r="F18" s="64" t="n">
        <v>105700</v>
      </c>
      <c r="G18" s="64" t="n">
        <v>4295.01</v>
      </c>
      <c r="H18" s="64" t="n">
        <v>8.13</v>
      </c>
    </row>
    <row r="19" customFormat="false" ht="12.75" hidden="false" customHeight="false" outlineLevel="0" collapsed="false">
      <c r="B19" s="1" t="s">
        <v>490</v>
      </c>
      <c r="C19" s="194" t="s">
        <v>210</v>
      </c>
      <c r="D19" s="1" t="s">
        <v>491</v>
      </c>
      <c r="E19" s="1" t="s">
        <v>492</v>
      </c>
      <c r="F19" s="64" t="n">
        <v>84300</v>
      </c>
      <c r="G19" s="64" t="n">
        <v>4048.76</v>
      </c>
      <c r="H19" s="64" t="n">
        <v>7.66</v>
      </c>
    </row>
    <row r="20" customFormat="false" ht="12.75" hidden="false" customHeight="false" outlineLevel="0" collapsed="false">
      <c r="B20" s="1" t="s">
        <v>257</v>
      </c>
      <c r="C20" s="194" t="s">
        <v>210</v>
      </c>
      <c r="D20" s="1" t="s">
        <v>248</v>
      </c>
      <c r="E20" s="1" t="s">
        <v>258</v>
      </c>
      <c r="F20" s="64" t="n">
        <v>92500</v>
      </c>
      <c r="G20" s="64" t="n">
        <v>3945.13</v>
      </c>
      <c r="H20" s="64" t="n">
        <v>7.47</v>
      </c>
    </row>
    <row r="21" customFormat="false" ht="12.75" hidden="false" customHeight="false" outlineLevel="0" collapsed="false">
      <c r="B21" s="1" t="s">
        <v>497</v>
      </c>
      <c r="C21" s="194" t="s">
        <v>210</v>
      </c>
      <c r="D21" s="1" t="s">
        <v>248</v>
      </c>
      <c r="E21" s="1" t="s">
        <v>498</v>
      </c>
      <c r="F21" s="64" t="n">
        <v>103049</v>
      </c>
      <c r="G21" s="64" t="n">
        <v>3377.89</v>
      </c>
      <c r="H21" s="64" t="n">
        <v>6.39</v>
      </c>
    </row>
    <row r="22" customFormat="false" ht="12.75" hidden="false" customHeight="false" outlineLevel="0" collapsed="false">
      <c r="B22" s="1" t="s">
        <v>1370</v>
      </c>
      <c r="C22" s="194" t="s">
        <v>210</v>
      </c>
      <c r="D22" s="1" t="s">
        <v>248</v>
      </c>
      <c r="E22" s="1" t="s">
        <v>1371</v>
      </c>
      <c r="F22" s="64" t="n">
        <v>317452</v>
      </c>
      <c r="G22" s="64" t="n">
        <v>3115.32</v>
      </c>
      <c r="H22" s="64" t="n">
        <v>5.9</v>
      </c>
    </row>
    <row r="23" customFormat="false" ht="12.75" hidden="false" customHeight="false" outlineLevel="0" collapsed="false">
      <c r="B23" s="1" t="s">
        <v>2033</v>
      </c>
      <c r="C23" s="194" t="s">
        <v>210</v>
      </c>
      <c r="D23" s="1" t="s">
        <v>491</v>
      </c>
      <c r="E23" s="1" t="s">
        <v>2034</v>
      </c>
      <c r="F23" s="64" t="n">
        <v>386703</v>
      </c>
      <c r="G23" s="64" t="n">
        <v>2650.46</v>
      </c>
      <c r="H23" s="64" t="n">
        <v>5.02</v>
      </c>
    </row>
    <row r="24" customFormat="false" ht="12.75" hidden="false" customHeight="false" outlineLevel="0" collapsed="false">
      <c r="B24" s="1" t="s">
        <v>1662</v>
      </c>
      <c r="C24" s="194" t="s">
        <v>210</v>
      </c>
      <c r="D24" s="1" t="s">
        <v>491</v>
      </c>
      <c r="E24" s="1" t="s">
        <v>1663</v>
      </c>
      <c r="F24" s="64" t="n">
        <v>795000</v>
      </c>
      <c r="G24" s="64" t="n">
        <v>1951.73</v>
      </c>
      <c r="H24" s="64" t="n">
        <v>3.69</v>
      </c>
    </row>
    <row r="25" customFormat="false" ht="12.75" hidden="false" customHeight="false" outlineLevel="0" collapsed="false">
      <c r="B25" s="1" t="s">
        <v>323</v>
      </c>
      <c r="C25" s="194" t="s">
        <v>210</v>
      </c>
      <c r="D25" s="1" t="s">
        <v>248</v>
      </c>
      <c r="E25" s="1" t="s">
        <v>324</v>
      </c>
      <c r="F25" s="64" t="n">
        <v>248000</v>
      </c>
      <c r="G25" s="64" t="n">
        <v>1849.71</v>
      </c>
      <c r="H25" s="64" t="n">
        <v>3.5</v>
      </c>
    </row>
    <row r="26" customFormat="false" ht="12.75" hidden="false" customHeight="false" outlineLevel="0" collapsed="false">
      <c r="B26" s="1" t="s">
        <v>1698</v>
      </c>
      <c r="C26" s="194" t="s">
        <v>210</v>
      </c>
      <c r="D26" s="1" t="s">
        <v>248</v>
      </c>
      <c r="E26" s="1" t="s">
        <v>1699</v>
      </c>
      <c r="F26" s="64" t="n">
        <v>103000</v>
      </c>
      <c r="G26" s="64" t="n">
        <v>1663.04</v>
      </c>
      <c r="H26" s="64" t="n">
        <v>3.15</v>
      </c>
    </row>
    <row r="27" customFormat="false" ht="12.75" hidden="false" customHeight="false" outlineLevel="0" collapsed="false">
      <c r="B27" s="1" t="s">
        <v>2035</v>
      </c>
      <c r="C27" s="194" t="s">
        <v>210</v>
      </c>
      <c r="D27" s="1" t="s">
        <v>491</v>
      </c>
      <c r="E27" s="1" t="s">
        <v>2036</v>
      </c>
      <c r="F27" s="64" t="n">
        <v>116982</v>
      </c>
      <c r="G27" s="64" t="n">
        <v>1483.04</v>
      </c>
      <c r="H27" s="64" t="n">
        <v>2.81</v>
      </c>
    </row>
    <row r="28" customFormat="false" ht="12.75" hidden="false" customHeight="false" outlineLevel="0" collapsed="false">
      <c r="B28" s="1" t="s">
        <v>2037</v>
      </c>
      <c r="C28" s="194" t="s">
        <v>210</v>
      </c>
      <c r="D28" s="1" t="s">
        <v>248</v>
      </c>
      <c r="E28" s="1" t="s">
        <v>2038</v>
      </c>
      <c r="F28" s="64" t="n">
        <v>471283</v>
      </c>
      <c r="G28" s="64" t="n">
        <v>1272.7</v>
      </c>
      <c r="H28" s="64" t="n">
        <v>2.41</v>
      </c>
    </row>
    <row r="29" customFormat="false" ht="12.75" hidden="false" customHeight="false" outlineLevel="0" collapsed="false">
      <c r="B29" s="1" t="s">
        <v>1883</v>
      </c>
      <c r="C29" s="194" t="s">
        <v>210</v>
      </c>
      <c r="D29" s="1" t="s">
        <v>248</v>
      </c>
      <c r="E29" s="1" t="s">
        <v>1884</v>
      </c>
      <c r="F29" s="64" t="n">
        <v>26000</v>
      </c>
      <c r="G29" s="64" t="n">
        <v>1188.03</v>
      </c>
      <c r="H29" s="64" t="n">
        <v>2.25</v>
      </c>
    </row>
    <row r="30" customFormat="false" ht="12.75" hidden="false" customHeight="false" outlineLevel="0" collapsed="false">
      <c r="B30" s="1" t="s">
        <v>1725</v>
      </c>
      <c r="C30" s="194" t="s">
        <v>210</v>
      </c>
      <c r="D30" s="1" t="s">
        <v>491</v>
      </c>
      <c r="E30" s="1" t="s">
        <v>1726</v>
      </c>
      <c r="F30" s="64" t="n">
        <v>200000</v>
      </c>
      <c r="G30" s="64" t="n">
        <v>1083.5</v>
      </c>
      <c r="H30" s="64" t="n">
        <v>2.05</v>
      </c>
    </row>
    <row r="31" customFormat="false" ht="12.75" hidden="false" customHeight="false" outlineLevel="0" collapsed="false">
      <c r="B31" s="1" t="s">
        <v>2039</v>
      </c>
      <c r="C31" s="194" t="s">
        <v>210</v>
      </c>
      <c r="D31" s="1" t="s">
        <v>248</v>
      </c>
      <c r="E31" s="1" t="s">
        <v>2040</v>
      </c>
      <c r="F31" s="64" t="n">
        <v>30662</v>
      </c>
      <c r="G31" s="64" t="n">
        <v>1000.56</v>
      </c>
      <c r="H31" s="64" t="n">
        <v>1.89</v>
      </c>
    </row>
    <row r="32" customFormat="false" ht="12.75" hidden="false" customHeight="false" outlineLevel="0" collapsed="false">
      <c r="B32" s="1" t="s">
        <v>1794</v>
      </c>
      <c r="C32" s="194" t="s">
        <v>210</v>
      </c>
      <c r="D32" s="1" t="s">
        <v>491</v>
      </c>
      <c r="E32" s="1" t="s">
        <v>1795</v>
      </c>
      <c r="F32" s="64" t="n">
        <v>410000</v>
      </c>
      <c r="G32" s="64" t="n">
        <v>935.62</v>
      </c>
      <c r="H32" s="64" t="n">
        <v>1.77</v>
      </c>
    </row>
    <row r="33" customFormat="false" ht="12.75" hidden="false" customHeight="false" outlineLevel="0" collapsed="false">
      <c r="B33" s="1" t="s">
        <v>511</v>
      </c>
      <c r="C33" s="194" t="s">
        <v>210</v>
      </c>
      <c r="D33" s="1" t="s">
        <v>248</v>
      </c>
      <c r="E33" s="1" t="s">
        <v>512</v>
      </c>
      <c r="F33" s="64" t="n">
        <v>5100</v>
      </c>
      <c r="G33" s="64" t="n">
        <v>895.38</v>
      </c>
      <c r="H33" s="64" t="n">
        <v>1.69</v>
      </c>
    </row>
    <row r="34" customFormat="false" ht="12.75" hidden="false" customHeight="false" outlineLevel="0" collapsed="false">
      <c r="B34" s="1" t="s">
        <v>2041</v>
      </c>
      <c r="C34" s="194" t="s">
        <v>210</v>
      </c>
      <c r="D34" s="1" t="s">
        <v>248</v>
      </c>
      <c r="E34" s="1" t="s">
        <v>2042</v>
      </c>
      <c r="F34" s="64" t="n">
        <v>225772</v>
      </c>
      <c r="G34" s="64" t="n">
        <v>885.48</v>
      </c>
      <c r="H34" s="64" t="n">
        <v>1.68</v>
      </c>
    </row>
    <row r="35" customFormat="false" ht="12.75" hidden="false" customHeight="false" outlineLevel="0" collapsed="false">
      <c r="B35" s="1" t="s">
        <v>437</v>
      </c>
      <c r="C35" s="194" t="s">
        <v>210</v>
      </c>
      <c r="D35" s="1" t="s">
        <v>248</v>
      </c>
      <c r="E35" s="1" t="s">
        <v>438</v>
      </c>
      <c r="F35" s="64" t="n">
        <v>167000</v>
      </c>
      <c r="G35" s="64" t="n">
        <v>749</v>
      </c>
      <c r="H35" s="64" t="n">
        <v>1.42</v>
      </c>
    </row>
    <row r="36" customFormat="false" ht="12.75" hidden="false" customHeight="false" outlineLevel="0" collapsed="false">
      <c r="B36" s="1" t="s">
        <v>1577</v>
      </c>
      <c r="C36" s="194" t="s">
        <v>210</v>
      </c>
      <c r="D36" s="1" t="s">
        <v>248</v>
      </c>
      <c r="E36" s="1" t="s">
        <v>1578</v>
      </c>
      <c r="F36" s="64" t="n">
        <v>38753</v>
      </c>
      <c r="G36" s="64" t="n">
        <v>667.37</v>
      </c>
      <c r="H36" s="64" t="n">
        <v>1.26</v>
      </c>
    </row>
    <row r="37" customFormat="false" ht="12.75" hidden="false" customHeight="false" outlineLevel="0" collapsed="false">
      <c r="B37" s="1" t="s">
        <v>283</v>
      </c>
      <c r="C37" s="194" t="s">
        <v>210</v>
      </c>
      <c r="D37" s="1" t="s">
        <v>248</v>
      </c>
      <c r="E37" s="1" t="s">
        <v>284</v>
      </c>
      <c r="F37" s="64" t="n">
        <v>105000</v>
      </c>
      <c r="G37" s="64" t="n">
        <v>656.51</v>
      </c>
      <c r="H37" s="64" t="n">
        <v>1.24</v>
      </c>
    </row>
    <row r="38" customFormat="false" ht="12.75" hidden="false" customHeight="false" outlineLevel="0" collapsed="false">
      <c r="B38" s="1" t="s">
        <v>2043</v>
      </c>
      <c r="C38" s="194" t="s">
        <v>210</v>
      </c>
      <c r="D38" s="1" t="s">
        <v>248</v>
      </c>
      <c r="E38" s="1" t="s">
        <v>2044</v>
      </c>
      <c r="F38" s="64" t="n">
        <v>29588</v>
      </c>
      <c r="G38" s="64" t="n">
        <v>449.52</v>
      </c>
      <c r="H38" s="64" t="n">
        <v>0.85</v>
      </c>
    </row>
    <row r="39" customFormat="false" ht="12.75" hidden="false" customHeight="false" outlineLevel="0" collapsed="false">
      <c r="B39" s="1" t="s">
        <v>1666</v>
      </c>
      <c r="C39" s="194" t="s">
        <v>210</v>
      </c>
      <c r="D39" s="1" t="s">
        <v>248</v>
      </c>
      <c r="E39" s="1" t="s">
        <v>1667</v>
      </c>
      <c r="F39" s="64" t="n">
        <v>5500</v>
      </c>
      <c r="G39" s="64" t="n">
        <v>398.94</v>
      </c>
      <c r="H39" s="64" t="n">
        <v>0.76</v>
      </c>
    </row>
    <row r="40" customFormat="false" ht="12.75" hidden="false" customHeight="false" outlineLevel="0" collapsed="false">
      <c r="B40" s="1" t="s">
        <v>2045</v>
      </c>
      <c r="C40" s="194" t="s">
        <v>210</v>
      </c>
      <c r="D40" s="1" t="s">
        <v>491</v>
      </c>
      <c r="E40" s="1" t="s">
        <v>2046</v>
      </c>
      <c r="F40" s="64" t="n">
        <v>12750</v>
      </c>
      <c r="G40" s="64" t="n">
        <v>320.82</v>
      </c>
      <c r="H40" s="64" t="n">
        <v>0.61</v>
      </c>
    </row>
    <row r="41" customFormat="false" ht="12.75" hidden="false" customHeight="false" outlineLevel="0" collapsed="false">
      <c r="B41" s="1" t="s">
        <v>345</v>
      </c>
      <c r="C41" s="194" t="s">
        <v>210</v>
      </c>
      <c r="D41" s="1" t="s">
        <v>245</v>
      </c>
      <c r="E41" s="1" t="s">
        <v>346</v>
      </c>
      <c r="F41" s="64" t="n">
        <v>20000</v>
      </c>
      <c r="G41" s="64" t="n">
        <v>252.76</v>
      </c>
      <c r="H41" s="64" t="n">
        <v>0.48</v>
      </c>
    </row>
    <row r="42" customFormat="false" ht="12.75" hidden="false" customHeight="false" outlineLevel="0" collapsed="false">
      <c r="B42" s="1" t="s">
        <v>1792</v>
      </c>
      <c r="C42" s="194" t="s">
        <v>210</v>
      </c>
      <c r="D42" s="1" t="s">
        <v>491</v>
      </c>
      <c r="E42" s="1" t="s">
        <v>1793</v>
      </c>
      <c r="F42" s="64" t="n">
        <v>42000</v>
      </c>
      <c r="G42" s="64" t="n">
        <v>229.28</v>
      </c>
      <c r="H42" s="64" t="n">
        <v>0.43</v>
      </c>
    </row>
    <row r="43" customFormat="false" ht="12.75" hidden="false" customHeight="false" outlineLevel="0" collapsed="false">
      <c r="B43" s="3" t="s">
        <v>659</v>
      </c>
      <c r="C43" s="261"/>
      <c r="D43" s="3"/>
      <c r="E43" s="3"/>
      <c r="F43" s="257"/>
      <c r="G43" s="257" t="n">
        <f aca="false">SUM(G13:G42)</f>
        <v>51447.03</v>
      </c>
      <c r="H43" s="257" t="n">
        <f aca="false">SUM(H13:H42)</f>
        <v>97.38</v>
      </c>
    </row>
    <row r="44" customFormat="false" ht="12.75" hidden="false" customHeight="false" outlineLevel="0" collapsed="false">
      <c r="B44" s="3" t="s">
        <v>1706</v>
      </c>
      <c r="C44" s="261"/>
      <c r="D44" s="3"/>
      <c r="E44" s="3"/>
      <c r="F44" s="257"/>
      <c r="G44" s="257" t="n">
        <v>1684.88</v>
      </c>
      <c r="H44" s="257" t="n">
        <v>3.19</v>
      </c>
    </row>
    <row r="45" customFormat="false" ht="12.75" hidden="false" customHeight="false" outlineLevel="0" collapsed="false">
      <c r="B45" s="3" t="s">
        <v>744</v>
      </c>
      <c r="C45" s="261"/>
      <c r="D45" s="3"/>
      <c r="E45" s="3"/>
      <c r="F45" s="257"/>
      <c r="G45" s="257" t="n">
        <v>53131.91</v>
      </c>
      <c r="H45" s="257" t="n">
        <v>100.58</v>
      </c>
    </row>
    <row r="46" customFormat="false" ht="12.75" hidden="false" customHeight="false" outlineLevel="0" collapsed="false">
      <c r="B46" s="3" t="s">
        <v>745</v>
      </c>
      <c r="C46" s="261"/>
      <c r="D46" s="3"/>
      <c r="E46" s="3"/>
      <c r="F46" s="257"/>
      <c r="G46" s="257" t="n">
        <v>-306.077496809997</v>
      </c>
      <c r="H46" s="257" t="n">
        <v>-0.579999999999998</v>
      </c>
    </row>
    <row r="47" customFormat="false" ht="12.75" hidden="false" customHeight="false" outlineLevel="0" collapsed="false">
      <c r="B47" s="3" t="s">
        <v>746</v>
      </c>
      <c r="C47" s="261"/>
      <c r="D47" s="3"/>
      <c r="E47" s="3"/>
      <c r="F47" s="257"/>
      <c r="G47" s="257" t="n">
        <v>52825.83250319</v>
      </c>
      <c r="H47" s="257" t="n">
        <v>100</v>
      </c>
    </row>
    <row r="48" customFormat="false" ht="12.75" hidden="false" customHeight="false" outlineLevel="0" collapsed="false">
      <c r="B48" s="1" t="s">
        <v>747</v>
      </c>
    </row>
    <row r="49" customFormat="false" ht="12.75" hidden="false" customHeight="false" outlineLevel="0" collapsed="false">
      <c r="B49" s="1" t="s">
        <v>748</v>
      </c>
    </row>
    <row r="50" customFormat="false" ht="12.75" hidden="false" customHeight="false" outlineLevel="0" collapsed="false">
      <c r="B50" s="1" t="s">
        <v>749</v>
      </c>
      <c r="C50" s="88" t="n">
        <v>44620</v>
      </c>
    </row>
    <row r="51" customFormat="false" ht="25.5" hidden="false" customHeight="false" outlineLevel="0" collapsed="false">
      <c r="B51" s="262" t="s">
        <v>751</v>
      </c>
      <c r="C51" s="65" t="s">
        <v>752</v>
      </c>
    </row>
    <row r="52" customFormat="false" ht="12.75" hidden="false" customHeight="false" outlineLevel="0" collapsed="false">
      <c r="B52" s="3"/>
    </row>
    <row r="53" customFormat="false" ht="12.75" hidden="false" customHeight="false" outlineLevel="0" collapsed="false">
      <c r="B53" s="3" t="s">
        <v>753</v>
      </c>
    </row>
    <row r="54" customFormat="false" ht="12.75" hidden="false" customHeight="false" outlineLevel="0" collapsed="false">
      <c r="B54" s="3" t="s">
        <v>754</v>
      </c>
    </row>
    <row r="55" customFormat="false" ht="12.75" hidden="false" customHeight="false" outlineLevel="0" collapsed="false">
      <c r="B55" s="3" t="s">
        <v>755</v>
      </c>
    </row>
    <row r="56" customFormat="false" ht="12.75" hidden="false" customHeight="false" outlineLevel="0" collapsed="false">
      <c r="B56" s="3" t="s">
        <v>2047</v>
      </c>
      <c r="C56" s="261"/>
    </row>
    <row r="57" customFormat="false" ht="12.75" hidden="false" customHeight="false" outlineLevel="0" collapsed="false">
      <c r="B57" s="3" t="s">
        <v>2048</v>
      </c>
      <c r="C57" s="261"/>
    </row>
    <row r="58" customFormat="false" ht="12.75" hidden="false" customHeight="false" outlineLevel="0" collapsed="false">
      <c r="B58" s="3" t="s">
        <v>2049</v>
      </c>
      <c r="C58" s="261"/>
    </row>
    <row r="59" customFormat="false" ht="12.75" hidden="false" customHeight="false" outlineLevel="0" collapsed="false">
      <c r="B59" s="3" t="s">
        <v>2050</v>
      </c>
      <c r="C59" s="261"/>
    </row>
    <row r="60" customFormat="false" ht="12.75" hidden="false" customHeight="false" outlineLevel="0" collapsed="false">
      <c r="B60" s="3" t="s">
        <v>2051</v>
      </c>
      <c r="C60" s="261"/>
    </row>
    <row r="61" customFormat="false" ht="12.75" hidden="false" customHeight="false" outlineLevel="0" collapsed="false">
      <c r="B61" s="3" t="s">
        <v>2052</v>
      </c>
      <c r="C61" s="261"/>
    </row>
    <row r="62" customFormat="false" ht="12.75" hidden="false" customHeight="false" outlineLevel="0" collapsed="false">
      <c r="B62" s="3" t="s">
        <v>2053</v>
      </c>
      <c r="C62" s="261"/>
    </row>
    <row r="63" customFormat="false" ht="12.75" hidden="false" customHeight="false" outlineLevel="0" collapsed="false">
      <c r="B63" s="3" t="s">
        <v>2054</v>
      </c>
      <c r="C63" s="261"/>
    </row>
    <row r="64" customFormat="false" ht="12.75" hidden="false" customHeight="false" outlineLevel="0" collapsed="false">
      <c r="B64" s="263" t="s">
        <v>2055</v>
      </c>
      <c r="C64" s="264"/>
    </row>
    <row r="65" customFormat="false" ht="12.75" hidden="false" customHeight="false" outlineLevel="0" collapsed="false">
      <c r="B65" s="263" t="s">
        <v>765</v>
      </c>
      <c r="C65" s="194"/>
    </row>
    <row r="66" customFormat="false" ht="12.75" hidden="false" customHeight="false" outlineLevel="0" collapsed="false">
      <c r="B66" s="263" t="s">
        <v>767</v>
      </c>
      <c r="C66"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29"/>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79</v>
      </c>
      <c r="C1" s="63"/>
      <c r="D1" s="63"/>
      <c r="E1" s="63"/>
    </row>
    <row r="2" customFormat="false" ht="13.5" hidden="false" customHeight="false" outlineLevel="0" collapsed="false"/>
    <row r="3" s="8" customFormat="true" ht="15" hidden="false" customHeight="false" outlineLevel="0" collapsed="false">
      <c r="B3" s="66" t="s">
        <v>2056</v>
      </c>
      <c r="C3" s="67"/>
      <c r="D3" s="68"/>
      <c r="F3" s="69"/>
      <c r="G3" s="69"/>
      <c r="H3" s="69"/>
    </row>
    <row r="4" s="8" customFormat="true" ht="15" hidden="false" customHeight="false" outlineLevel="0" collapsed="false">
      <c r="B4" s="72" t="s">
        <v>2057</v>
      </c>
      <c r="C4" s="67"/>
      <c r="D4" s="68"/>
      <c r="F4" s="69"/>
      <c r="G4" s="69"/>
      <c r="H4" s="69"/>
    </row>
    <row r="5" s="8" customFormat="true" ht="15" hidden="false" customHeight="false" outlineLevel="0" collapsed="false">
      <c r="B5" s="72" t="s">
        <v>194</v>
      </c>
      <c r="C5" s="67"/>
      <c r="D5" s="68"/>
      <c r="F5" s="69"/>
      <c r="G5" s="69"/>
      <c r="H5" s="69"/>
    </row>
    <row r="6" s="8" customFormat="true" ht="15" hidden="false" customHeight="false" outlineLevel="0" collapsed="false">
      <c r="B6" s="71" t="s">
        <v>1557</v>
      </c>
      <c r="C6" s="67"/>
      <c r="D6" s="68"/>
      <c r="F6" s="69"/>
      <c r="G6" s="69"/>
      <c r="H6" s="69"/>
    </row>
    <row r="7" s="8" customFormat="true" ht="30.75" hidden="false" customHeight="false" outlineLevel="0" collapsed="false">
      <c r="B7" s="141" t="s">
        <v>2058</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209</v>
      </c>
      <c r="C16" s="194" t="s">
        <v>210</v>
      </c>
      <c r="D16" s="1" t="s">
        <v>211</v>
      </c>
      <c r="E16" s="1" t="s">
        <v>212</v>
      </c>
      <c r="F16" s="64" t="n">
        <v>65000</v>
      </c>
      <c r="G16" s="64" t="n">
        <v>1533.71</v>
      </c>
      <c r="H16" s="64" t="n">
        <v>8.25</v>
      </c>
    </row>
    <row r="17" customFormat="false" ht="12.75" hidden="false" customHeight="false" outlineLevel="0" collapsed="false">
      <c r="B17" s="1" t="s">
        <v>232</v>
      </c>
      <c r="C17" s="194" t="s">
        <v>210</v>
      </c>
      <c r="D17" s="1" t="s">
        <v>233</v>
      </c>
      <c r="E17" s="1" t="s">
        <v>234</v>
      </c>
      <c r="F17" s="64" t="n">
        <v>110000</v>
      </c>
      <c r="G17" s="64" t="n">
        <v>1342.83</v>
      </c>
      <c r="H17" s="64" t="n">
        <v>7.23</v>
      </c>
    </row>
    <row r="18" customFormat="false" ht="12.75" hidden="false" customHeight="false" outlineLevel="0" collapsed="false">
      <c r="B18" s="1" t="s">
        <v>376</v>
      </c>
      <c r="C18" s="194" t="s">
        <v>210</v>
      </c>
      <c r="D18" s="1" t="s">
        <v>255</v>
      </c>
      <c r="E18" s="1" t="s">
        <v>377</v>
      </c>
      <c r="F18" s="64" t="n">
        <v>190000</v>
      </c>
      <c r="G18" s="64" t="n">
        <v>1090.13</v>
      </c>
      <c r="H18" s="64" t="n">
        <v>5.87</v>
      </c>
    </row>
    <row r="19" customFormat="false" ht="12.75" hidden="false" customHeight="false" outlineLevel="0" collapsed="false">
      <c r="B19" s="1" t="s">
        <v>238</v>
      </c>
      <c r="C19" s="194" t="s">
        <v>210</v>
      </c>
      <c r="D19" s="1" t="s">
        <v>239</v>
      </c>
      <c r="E19" s="1" t="s">
        <v>240</v>
      </c>
      <c r="F19" s="64" t="n">
        <v>15000</v>
      </c>
      <c r="G19" s="64" t="n">
        <v>985.19</v>
      </c>
      <c r="H19" s="64" t="n">
        <v>5.3</v>
      </c>
    </row>
    <row r="20" customFormat="false" ht="12.75" hidden="false" customHeight="false" outlineLevel="0" collapsed="false">
      <c r="B20" s="1" t="s">
        <v>315</v>
      </c>
      <c r="C20" s="194" t="s">
        <v>210</v>
      </c>
      <c r="D20" s="1" t="s">
        <v>233</v>
      </c>
      <c r="E20" s="1" t="s">
        <v>316</v>
      </c>
      <c r="F20" s="64" t="n">
        <v>190000</v>
      </c>
      <c r="G20" s="64" t="n">
        <v>807.22</v>
      </c>
      <c r="H20" s="64" t="n">
        <v>4.34</v>
      </c>
    </row>
    <row r="21" customFormat="false" ht="12.75" hidden="false" customHeight="false" outlineLevel="0" collapsed="false">
      <c r="B21" s="1" t="s">
        <v>2059</v>
      </c>
      <c r="C21" s="194" t="s">
        <v>210</v>
      </c>
      <c r="D21" s="1" t="s">
        <v>233</v>
      </c>
      <c r="E21" s="1" t="s">
        <v>2060</v>
      </c>
      <c r="F21" s="64" t="n">
        <v>400000</v>
      </c>
      <c r="G21" s="64" t="n">
        <v>776</v>
      </c>
      <c r="H21" s="64" t="n">
        <v>4.18</v>
      </c>
    </row>
    <row r="22" customFormat="false" ht="12.75" hidden="false" customHeight="false" outlineLevel="0" collapsed="false">
      <c r="B22" s="1" t="s">
        <v>317</v>
      </c>
      <c r="C22" s="194" t="s">
        <v>210</v>
      </c>
      <c r="D22" s="1" t="s">
        <v>255</v>
      </c>
      <c r="E22" s="1" t="s">
        <v>318</v>
      </c>
      <c r="F22" s="64" t="n">
        <v>600000</v>
      </c>
      <c r="G22" s="64" t="n">
        <v>727.8</v>
      </c>
      <c r="H22" s="64" t="n">
        <v>3.92</v>
      </c>
    </row>
    <row r="23" customFormat="false" ht="12.75" hidden="false" customHeight="false" outlineLevel="0" collapsed="false">
      <c r="B23" s="1" t="s">
        <v>254</v>
      </c>
      <c r="C23" s="194" t="s">
        <v>210</v>
      </c>
      <c r="D23" s="1" t="s">
        <v>255</v>
      </c>
      <c r="E23" s="1" t="s">
        <v>256</v>
      </c>
      <c r="F23" s="64" t="n">
        <v>170000</v>
      </c>
      <c r="G23" s="64" t="n">
        <v>646.51</v>
      </c>
      <c r="H23" s="64" t="n">
        <v>3.48</v>
      </c>
    </row>
    <row r="24" customFormat="false" ht="12.75" hidden="false" customHeight="false" outlineLevel="0" collapsed="false">
      <c r="B24" s="1" t="s">
        <v>2061</v>
      </c>
      <c r="C24" s="194" t="s">
        <v>210</v>
      </c>
      <c r="D24" s="1" t="s">
        <v>211</v>
      </c>
      <c r="E24" s="1" t="s">
        <v>2062</v>
      </c>
      <c r="F24" s="64" t="n">
        <v>220000</v>
      </c>
      <c r="G24" s="64" t="n">
        <v>601.15</v>
      </c>
      <c r="H24" s="64" t="n">
        <v>3.24</v>
      </c>
    </row>
    <row r="25" customFormat="false" ht="12.75" hidden="false" customHeight="false" outlineLevel="0" collapsed="false">
      <c r="B25" s="1" t="s">
        <v>338</v>
      </c>
      <c r="C25" s="194" t="s">
        <v>210</v>
      </c>
      <c r="D25" s="1" t="s">
        <v>239</v>
      </c>
      <c r="E25" s="1" t="s">
        <v>339</v>
      </c>
      <c r="F25" s="64" t="n">
        <v>35000</v>
      </c>
      <c r="G25" s="64" t="n">
        <v>559.48</v>
      </c>
      <c r="H25" s="64" t="n">
        <v>3.01</v>
      </c>
    </row>
    <row r="26" customFormat="false" ht="12.75" hidden="false" customHeight="false" outlineLevel="0" collapsed="false">
      <c r="B26" s="1" t="s">
        <v>2063</v>
      </c>
      <c r="C26" s="194" t="s">
        <v>210</v>
      </c>
      <c r="D26" s="1" t="s">
        <v>233</v>
      </c>
      <c r="E26" s="1" t="s">
        <v>2064</v>
      </c>
      <c r="F26" s="64" t="n">
        <v>60270</v>
      </c>
      <c r="G26" s="64" t="n">
        <v>512.42</v>
      </c>
      <c r="H26" s="64" t="n">
        <v>2.76</v>
      </c>
    </row>
    <row r="27" customFormat="false" ht="12.75" hidden="false" customHeight="false" outlineLevel="0" collapsed="false">
      <c r="B27" s="1" t="s">
        <v>1658</v>
      </c>
      <c r="C27" s="194" t="s">
        <v>210</v>
      </c>
      <c r="D27" s="1" t="s">
        <v>362</v>
      </c>
      <c r="E27" s="1" t="s">
        <v>1659</v>
      </c>
      <c r="F27" s="64" t="n">
        <v>350000</v>
      </c>
      <c r="G27" s="64" t="n">
        <v>506.98</v>
      </c>
      <c r="H27" s="64" t="n">
        <v>2.73</v>
      </c>
    </row>
    <row r="28" customFormat="false" ht="12.75" hidden="false" customHeight="false" outlineLevel="0" collapsed="false">
      <c r="B28" s="1" t="s">
        <v>1431</v>
      </c>
      <c r="C28" s="194" t="s">
        <v>210</v>
      </c>
      <c r="D28" s="1" t="s">
        <v>343</v>
      </c>
      <c r="E28" s="1" t="s">
        <v>1432</v>
      </c>
      <c r="F28" s="64" t="n">
        <v>12500</v>
      </c>
      <c r="G28" s="64" t="n">
        <v>486.37</v>
      </c>
      <c r="H28" s="64" t="n">
        <v>2.62</v>
      </c>
    </row>
    <row r="29" customFormat="false" ht="12.75" hidden="false" customHeight="false" outlineLevel="0" collapsed="false">
      <c r="B29" s="1" t="s">
        <v>507</v>
      </c>
      <c r="C29" s="194" t="s">
        <v>210</v>
      </c>
      <c r="D29" s="1" t="s">
        <v>239</v>
      </c>
      <c r="E29" s="1" t="s">
        <v>508</v>
      </c>
      <c r="F29" s="64" t="n">
        <v>60000</v>
      </c>
      <c r="G29" s="64" t="n">
        <v>472.14</v>
      </c>
      <c r="H29" s="64" t="n">
        <v>2.54</v>
      </c>
    </row>
    <row r="30" customFormat="false" ht="12.75" hidden="false" customHeight="false" outlineLevel="0" collapsed="false">
      <c r="B30" s="1" t="s">
        <v>293</v>
      </c>
      <c r="C30" s="194" t="s">
        <v>210</v>
      </c>
      <c r="D30" s="1" t="s">
        <v>239</v>
      </c>
      <c r="E30" s="1" t="s">
        <v>294</v>
      </c>
      <c r="F30" s="64" t="n">
        <v>150000</v>
      </c>
      <c r="G30" s="64" t="n">
        <v>471.38</v>
      </c>
      <c r="H30" s="64" t="n">
        <v>2.54</v>
      </c>
    </row>
    <row r="31" customFormat="false" ht="12.75" hidden="false" customHeight="false" outlineLevel="0" collapsed="false">
      <c r="B31" s="1" t="s">
        <v>2065</v>
      </c>
      <c r="C31" s="194" t="s">
        <v>210</v>
      </c>
      <c r="D31" s="1" t="s">
        <v>236</v>
      </c>
      <c r="E31" s="1" t="s">
        <v>2066</v>
      </c>
      <c r="F31" s="64" t="n">
        <v>275000</v>
      </c>
      <c r="G31" s="64" t="n">
        <v>466.26</v>
      </c>
      <c r="H31" s="64" t="n">
        <v>2.51</v>
      </c>
    </row>
    <row r="32" customFormat="false" ht="12.75" hidden="false" customHeight="false" outlineLevel="0" collapsed="false">
      <c r="B32" s="1" t="s">
        <v>1192</v>
      </c>
      <c r="C32" s="194" t="s">
        <v>210</v>
      </c>
      <c r="D32" s="1" t="s">
        <v>1193</v>
      </c>
      <c r="E32" s="1" t="s">
        <v>1194</v>
      </c>
      <c r="F32" s="64" t="n">
        <v>60000</v>
      </c>
      <c r="G32" s="64" t="n">
        <v>464.34</v>
      </c>
      <c r="H32" s="64" t="n">
        <v>2.5</v>
      </c>
    </row>
    <row r="33" customFormat="false" ht="12.75" hidden="false" customHeight="false" outlineLevel="0" collapsed="false">
      <c r="B33" s="1" t="s">
        <v>451</v>
      </c>
      <c r="C33" s="194" t="s">
        <v>210</v>
      </c>
      <c r="D33" s="1" t="s">
        <v>343</v>
      </c>
      <c r="E33" s="1" t="s">
        <v>452</v>
      </c>
      <c r="F33" s="64" t="n">
        <v>23000</v>
      </c>
      <c r="G33" s="64" t="n">
        <v>459.78</v>
      </c>
      <c r="H33" s="64" t="n">
        <v>2.47</v>
      </c>
    </row>
    <row r="34" customFormat="false" ht="12.75" hidden="false" customHeight="false" outlineLevel="0" collapsed="false">
      <c r="B34" s="1" t="s">
        <v>1186</v>
      </c>
      <c r="C34" s="194" t="s">
        <v>210</v>
      </c>
      <c r="D34" s="1" t="s">
        <v>267</v>
      </c>
      <c r="E34" s="1" t="s">
        <v>1187</v>
      </c>
      <c r="F34" s="64" t="n">
        <v>213333</v>
      </c>
      <c r="G34" s="64" t="n">
        <v>446.19</v>
      </c>
      <c r="H34" s="64" t="n">
        <v>2.4</v>
      </c>
    </row>
    <row r="35" customFormat="false" ht="12.75" hidden="false" customHeight="false" outlineLevel="0" collapsed="false">
      <c r="B35" s="1" t="s">
        <v>1188</v>
      </c>
      <c r="C35" s="194" t="s">
        <v>210</v>
      </c>
      <c r="D35" s="1" t="s">
        <v>211</v>
      </c>
      <c r="E35" s="1" t="s">
        <v>1189</v>
      </c>
      <c r="F35" s="64" t="n">
        <v>120000</v>
      </c>
      <c r="G35" s="64" t="n">
        <v>419.76</v>
      </c>
      <c r="H35" s="64" t="n">
        <v>2.26</v>
      </c>
    </row>
    <row r="36" customFormat="false" ht="12.75" hidden="false" customHeight="false" outlineLevel="0" collapsed="false">
      <c r="B36" s="1" t="s">
        <v>1881</v>
      </c>
      <c r="C36" s="194" t="s">
        <v>210</v>
      </c>
      <c r="D36" s="1" t="s">
        <v>242</v>
      </c>
      <c r="E36" s="1" t="s">
        <v>1882</v>
      </c>
      <c r="F36" s="64" t="n">
        <v>24979</v>
      </c>
      <c r="G36" s="64" t="n">
        <v>385.24</v>
      </c>
      <c r="H36" s="64" t="n">
        <v>2.07</v>
      </c>
    </row>
    <row r="37" customFormat="false" ht="12.75" hidden="false" customHeight="false" outlineLevel="0" collapsed="false">
      <c r="B37" s="1" t="s">
        <v>329</v>
      </c>
      <c r="C37" s="194" t="s">
        <v>210</v>
      </c>
      <c r="D37" s="1" t="s">
        <v>242</v>
      </c>
      <c r="E37" s="1" t="s">
        <v>330</v>
      </c>
      <c r="F37" s="64" t="n">
        <v>15600</v>
      </c>
      <c r="G37" s="64" t="n">
        <v>385.06</v>
      </c>
      <c r="H37" s="64" t="n">
        <v>2.07</v>
      </c>
    </row>
    <row r="38" customFormat="false" ht="12.75" hidden="false" customHeight="false" outlineLevel="0" collapsed="false">
      <c r="B38" s="1" t="s">
        <v>2067</v>
      </c>
      <c r="C38" s="194" t="s">
        <v>210</v>
      </c>
      <c r="D38" s="1" t="s">
        <v>239</v>
      </c>
      <c r="E38" s="1" t="s">
        <v>2068</v>
      </c>
      <c r="F38" s="64" t="n">
        <v>35000</v>
      </c>
      <c r="G38" s="64" t="n">
        <v>384.04</v>
      </c>
      <c r="H38" s="64" t="n">
        <v>2.07</v>
      </c>
    </row>
    <row r="39" customFormat="false" ht="12.75" hidden="false" customHeight="false" outlineLevel="0" collapsed="false">
      <c r="B39" s="1" t="s">
        <v>1368</v>
      </c>
      <c r="C39" s="194" t="s">
        <v>210</v>
      </c>
      <c r="D39" s="1" t="s">
        <v>267</v>
      </c>
      <c r="E39" s="1" t="s">
        <v>1369</v>
      </c>
      <c r="F39" s="64" t="n">
        <v>80000</v>
      </c>
      <c r="G39" s="64" t="n">
        <v>380.16</v>
      </c>
      <c r="H39" s="64" t="n">
        <v>2.05</v>
      </c>
    </row>
    <row r="40" customFormat="false" ht="12.75" hidden="false" customHeight="false" outlineLevel="0" collapsed="false">
      <c r="B40" s="1" t="s">
        <v>241</v>
      </c>
      <c r="C40" s="194" t="s">
        <v>210</v>
      </c>
      <c r="D40" s="1" t="s">
        <v>242</v>
      </c>
      <c r="E40" s="1" t="s">
        <v>243</v>
      </c>
      <c r="F40" s="64" t="n">
        <v>55000</v>
      </c>
      <c r="G40" s="64" t="n">
        <v>366</v>
      </c>
      <c r="H40" s="64" t="n">
        <v>1.97</v>
      </c>
    </row>
    <row r="41" customFormat="false" ht="12.75" hidden="false" customHeight="false" outlineLevel="0" collapsed="false">
      <c r="B41" s="1" t="s">
        <v>266</v>
      </c>
      <c r="C41" s="194" t="s">
        <v>210</v>
      </c>
      <c r="D41" s="1" t="s">
        <v>267</v>
      </c>
      <c r="E41" s="1" t="s">
        <v>268</v>
      </c>
      <c r="F41" s="64" t="n">
        <v>160000</v>
      </c>
      <c r="G41" s="64" t="n">
        <v>356.88</v>
      </c>
      <c r="H41" s="64" t="n">
        <v>1.92</v>
      </c>
    </row>
    <row r="42" customFormat="false" ht="12.75" hidden="false" customHeight="false" outlineLevel="0" collapsed="false">
      <c r="B42" s="1" t="s">
        <v>393</v>
      </c>
      <c r="C42" s="194" t="s">
        <v>210</v>
      </c>
      <c r="D42" s="1" t="s">
        <v>239</v>
      </c>
      <c r="E42" s="1" t="s">
        <v>394</v>
      </c>
      <c r="F42" s="64" t="n">
        <v>15500</v>
      </c>
      <c r="G42" s="64" t="n">
        <v>323.82</v>
      </c>
      <c r="H42" s="64" t="n">
        <v>1.74</v>
      </c>
    </row>
    <row r="43" customFormat="false" ht="12.75" hidden="false" customHeight="false" outlineLevel="0" collapsed="false">
      <c r="B43" s="1" t="s">
        <v>417</v>
      </c>
      <c r="C43" s="194" t="s">
        <v>210</v>
      </c>
      <c r="D43" s="1" t="s">
        <v>236</v>
      </c>
      <c r="E43" s="1" t="s">
        <v>418</v>
      </c>
      <c r="F43" s="64" t="n">
        <v>220000</v>
      </c>
      <c r="G43" s="64" t="n">
        <v>314.93</v>
      </c>
      <c r="H43" s="64" t="n">
        <v>1.69</v>
      </c>
    </row>
    <row r="44" customFormat="false" ht="12.75" hidden="false" customHeight="false" outlineLevel="0" collapsed="false">
      <c r="B44" s="1" t="s">
        <v>1427</v>
      </c>
      <c r="C44" s="194" t="s">
        <v>210</v>
      </c>
      <c r="D44" s="1" t="s">
        <v>1193</v>
      </c>
      <c r="E44" s="1" t="s">
        <v>1428</v>
      </c>
      <c r="F44" s="64" t="n">
        <v>80000</v>
      </c>
      <c r="G44" s="64" t="n">
        <v>302.16</v>
      </c>
      <c r="H44" s="64" t="n">
        <v>1.63</v>
      </c>
    </row>
    <row r="45" customFormat="false" ht="12.75" hidden="false" customHeight="false" outlineLevel="0" collapsed="false">
      <c r="B45" s="1" t="s">
        <v>1796</v>
      </c>
      <c r="C45" s="194" t="s">
        <v>210</v>
      </c>
      <c r="D45" s="1" t="s">
        <v>242</v>
      </c>
      <c r="E45" s="1" t="s">
        <v>1797</v>
      </c>
      <c r="F45" s="64" t="n">
        <v>125000</v>
      </c>
      <c r="G45" s="64" t="n">
        <v>292.38</v>
      </c>
      <c r="H45" s="64" t="n">
        <v>1.57</v>
      </c>
    </row>
    <row r="46" customFormat="false" ht="12.75" hidden="false" customHeight="false" outlineLevel="0" collapsed="false">
      <c r="B46" s="1" t="s">
        <v>2069</v>
      </c>
      <c r="C46" s="194" t="s">
        <v>210</v>
      </c>
      <c r="D46" s="1" t="s">
        <v>367</v>
      </c>
      <c r="E46" s="1" t="s">
        <v>2070</v>
      </c>
      <c r="F46" s="64" t="n">
        <v>160000</v>
      </c>
      <c r="G46" s="64" t="n">
        <v>286.24</v>
      </c>
      <c r="H46" s="64" t="n">
        <v>1.54</v>
      </c>
    </row>
    <row r="47" customFormat="false" ht="12.75" hidden="false" customHeight="false" outlineLevel="0" collapsed="false">
      <c r="B47" s="1" t="s">
        <v>2071</v>
      </c>
      <c r="C47" s="194" t="s">
        <v>210</v>
      </c>
      <c r="D47" s="1" t="s">
        <v>343</v>
      </c>
      <c r="E47" s="1" t="s">
        <v>2072</v>
      </c>
      <c r="F47" s="64" t="n">
        <v>100000</v>
      </c>
      <c r="G47" s="64" t="n">
        <v>282.45</v>
      </c>
      <c r="H47" s="64" t="n">
        <v>1.52</v>
      </c>
    </row>
    <row r="48" customFormat="false" ht="12.75" hidden="false" customHeight="false" outlineLevel="0" collapsed="false">
      <c r="B48" s="1" t="s">
        <v>1764</v>
      </c>
      <c r="C48" s="194" t="s">
        <v>210</v>
      </c>
      <c r="D48" s="1" t="s">
        <v>362</v>
      </c>
      <c r="E48" s="1" t="s">
        <v>1765</v>
      </c>
      <c r="F48" s="64" t="n">
        <v>45000</v>
      </c>
      <c r="G48" s="64" t="n">
        <v>262.6</v>
      </c>
      <c r="H48" s="64" t="n">
        <v>1.41</v>
      </c>
    </row>
    <row r="49" customFormat="false" ht="12.75" hidden="false" customHeight="false" outlineLevel="0" collapsed="false">
      <c r="B49" s="1" t="s">
        <v>513</v>
      </c>
      <c r="C49" s="194" t="s">
        <v>210</v>
      </c>
      <c r="D49" s="1" t="s">
        <v>239</v>
      </c>
      <c r="E49" s="1" t="s">
        <v>514</v>
      </c>
      <c r="F49" s="64" t="n">
        <v>1000</v>
      </c>
      <c r="G49" s="64" t="n">
        <v>244.15</v>
      </c>
      <c r="H49" s="64" t="n">
        <v>1.31</v>
      </c>
    </row>
    <row r="50" customFormat="false" ht="12.75" hidden="false" customHeight="false" outlineLevel="0" collapsed="false">
      <c r="B50" s="3" t="s">
        <v>659</v>
      </c>
      <c r="C50" s="261"/>
      <c r="D50" s="3"/>
      <c r="E50" s="3"/>
      <c r="F50" s="257"/>
      <c r="G50" s="257" t="n">
        <f aca="false">SUM(G13:G49)</f>
        <v>18341.75</v>
      </c>
      <c r="H50" s="257" t="n">
        <f aca="false">SUM(H13:H49)</f>
        <v>98.71</v>
      </c>
    </row>
    <row r="51" customFormat="false" ht="12.75" hidden="false" customHeight="false" outlineLevel="0" collapsed="false">
      <c r="B51" s="3" t="s">
        <v>1706</v>
      </c>
      <c r="C51" s="261"/>
      <c r="D51" s="3"/>
      <c r="E51" s="3"/>
      <c r="F51" s="257"/>
      <c r="G51" s="257" t="n">
        <v>274.75</v>
      </c>
      <c r="H51" s="257" t="n">
        <v>1.48</v>
      </c>
    </row>
    <row r="52" customFormat="false" ht="12.75" hidden="false" customHeight="false" outlineLevel="0" collapsed="false">
      <c r="B52" s="3" t="s">
        <v>744</v>
      </c>
      <c r="C52" s="261"/>
      <c r="D52" s="3"/>
      <c r="E52" s="3"/>
      <c r="F52" s="257"/>
      <c r="G52" s="257" t="n">
        <v>18616.5</v>
      </c>
      <c r="H52" s="257" t="n">
        <v>100.2</v>
      </c>
    </row>
    <row r="53" customFormat="false" ht="12.75" hidden="false" customHeight="false" outlineLevel="0" collapsed="false">
      <c r="B53" s="3" t="s">
        <v>745</v>
      </c>
      <c r="C53" s="261"/>
      <c r="D53" s="3"/>
      <c r="E53" s="3"/>
      <c r="F53" s="257"/>
      <c r="G53" s="257" t="n">
        <v>-36.3214860900007</v>
      </c>
      <c r="H53" s="257" t="n">
        <v>-0.200000000000003</v>
      </c>
    </row>
    <row r="54" customFormat="false" ht="12.75" hidden="false" customHeight="false" outlineLevel="0" collapsed="false">
      <c r="B54" s="3" t="s">
        <v>746</v>
      </c>
      <c r="C54" s="261"/>
      <c r="D54" s="3"/>
      <c r="E54" s="3"/>
      <c r="F54" s="257"/>
      <c r="G54" s="257" t="n">
        <v>18580.17851391</v>
      </c>
      <c r="H54" s="257" t="n">
        <v>100</v>
      </c>
    </row>
    <row r="55" customFormat="false" ht="12.75" hidden="false" customHeight="false" outlineLevel="0" collapsed="false">
      <c r="B55" s="1" t="s">
        <v>747</v>
      </c>
    </row>
    <row r="56" customFormat="false" ht="12.75" hidden="false" customHeight="false" outlineLevel="0" collapsed="false">
      <c r="B56" s="1" t="s">
        <v>748</v>
      </c>
    </row>
    <row r="57" customFormat="false" ht="12.75" hidden="false" customHeight="false" outlineLevel="0" collapsed="false">
      <c r="B57" s="1" t="s">
        <v>749</v>
      </c>
      <c r="C57" s="88" t="n">
        <v>44620</v>
      </c>
    </row>
    <row r="58" customFormat="false" ht="25.5" hidden="false" customHeight="false" outlineLevel="0" collapsed="false">
      <c r="B58" s="262" t="s">
        <v>751</v>
      </c>
      <c r="C58" s="65" t="s">
        <v>752</v>
      </c>
    </row>
    <row r="59" customFormat="false" ht="12.75" hidden="false" customHeight="false" outlineLevel="0" collapsed="false">
      <c r="B59" s="3"/>
    </row>
    <row r="60" customFormat="false" ht="12.75" hidden="false" customHeight="false" outlineLevel="0" collapsed="false">
      <c r="B60" s="3" t="s">
        <v>753</v>
      </c>
    </row>
    <row r="61" customFormat="false" ht="12.75" hidden="false" customHeight="false" outlineLevel="0" collapsed="false">
      <c r="B61" s="3" t="s">
        <v>754</v>
      </c>
    </row>
    <row r="62" customFormat="false" ht="12.75" hidden="false" customHeight="false" outlineLevel="0" collapsed="false">
      <c r="B62" s="3" t="s">
        <v>755</v>
      </c>
    </row>
    <row r="63" customFormat="false" ht="12.75" hidden="false" customHeight="false" outlineLevel="0" collapsed="false">
      <c r="B63" s="3" t="s">
        <v>2073</v>
      </c>
      <c r="C63" s="261"/>
    </row>
    <row r="64" customFormat="false" ht="12.75" hidden="false" customHeight="false" outlineLevel="0" collapsed="false">
      <c r="B64" s="3" t="s">
        <v>2074</v>
      </c>
      <c r="C64" s="261"/>
    </row>
    <row r="65" customFormat="false" ht="12.75" hidden="false" customHeight="false" outlineLevel="0" collapsed="false">
      <c r="B65" s="3" t="s">
        <v>2075</v>
      </c>
      <c r="C65" s="261"/>
    </row>
    <row r="66" customFormat="false" ht="12.75" hidden="false" customHeight="false" outlineLevel="0" collapsed="false">
      <c r="B66" s="3" t="s">
        <v>2076</v>
      </c>
      <c r="C66" s="261"/>
    </row>
    <row r="67" customFormat="false" ht="12.75" hidden="false" customHeight="false" outlineLevel="0" collapsed="false">
      <c r="B67" s="3" t="s">
        <v>2077</v>
      </c>
      <c r="C67" s="261"/>
    </row>
    <row r="68" customFormat="false" ht="12.75" hidden="false" customHeight="false" outlineLevel="0" collapsed="false">
      <c r="B68" s="3" t="s">
        <v>2078</v>
      </c>
      <c r="C68" s="261"/>
    </row>
    <row r="69" customFormat="false" ht="12.75" hidden="false" customHeight="false" outlineLevel="0" collapsed="false">
      <c r="B69" s="3" t="s">
        <v>2079</v>
      </c>
      <c r="C69" s="261"/>
    </row>
    <row r="70" customFormat="false" ht="12.75" hidden="false" customHeight="false" outlineLevel="0" collapsed="false">
      <c r="B70" s="3" t="s">
        <v>2080</v>
      </c>
      <c r="C70" s="261"/>
    </row>
    <row r="71" customFormat="false" ht="12.75" hidden="false" customHeight="false" outlineLevel="0" collapsed="false">
      <c r="B71" s="263" t="s">
        <v>2055</v>
      </c>
      <c r="C71" s="264"/>
    </row>
    <row r="72" customFormat="false" ht="12.75" hidden="false" customHeight="false" outlineLevel="0" collapsed="false">
      <c r="B72" s="263" t="s">
        <v>765</v>
      </c>
      <c r="C72" s="194"/>
    </row>
    <row r="73" customFormat="false" ht="12.75" hidden="false" customHeight="false" outlineLevel="0" collapsed="false">
      <c r="B73" s="263" t="s">
        <v>767</v>
      </c>
      <c r="C73"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55</v>
      </c>
      <c r="C1" s="63"/>
      <c r="D1" s="63"/>
      <c r="E1" s="63"/>
    </row>
    <row r="2" customFormat="false" ht="13.5" hidden="false" customHeight="false" outlineLevel="0" collapsed="false"/>
    <row r="3" s="8" customFormat="true" ht="15" hidden="false" customHeight="false" outlineLevel="0" collapsed="false">
      <c r="B3" s="66" t="s">
        <v>2081</v>
      </c>
      <c r="C3" s="67"/>
      <c r="D3" s="68"/>
      <c r="F3" s="69"/>
      <c r="G3" s="69"/>
      <c r="H3" s="69"/>
    </row>
    <row r="4" s="8" customFormat="true" ht="15" hidden="false" customHeight="false" outlineLevel="0" collapsed="false">
      <c r="B4" s="72" t="s">
        <v>2082</v>
      </c>
      <c r="C4" s="67"/>
      <c r="D4" s="68"/>
      <c r="F4" s="69"/>
      <c r="G4" s="69"/>
      <c r="H4" s="69"/>
    </row>
    <row r="5" s="8" customFormat="true" ht="15" hidden="false" customHeight="false" outlineLevel="0" collapsed="false">
      <c r="B5" s="72" t="s">
        <v>194</v>
      </c>
      <c r="C5" s="67"/>
      <c r="D5" s="68"/>
      <c r="F5" s="69"/>
      <c r="G5" s="69"/>
      <c r="H5" s="69"/>
    </row>
    <row r="6" s="8" customFormat="true" ht="15" hidden="false" customHeight="false" outlineLevel="0" collapsed="false">
      <c r="B6" s="71" t="s">
        <v>1557</v>
      </c>
      <c r="C6" s="67"/>
      <c r="D6" s="68"/>
      <c r="F6" s="69"/>
      <c r="G6" s="69"/>
      <c r="H6" s="69"/>
    </row>
    <row r="7" s="8" customFormat="true" ht="30.75" hidden="false" customHeight="false" outlineLevel="0" collapsed="false">
      <c r="B7" s="73" t="s">
        <v>2083</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405</v>
      </c>
      <c r="C16" s="194" t="s">
        <v>210</v>
      </c>
      <c r="D16" s="1" t="s">
        <v>406</v>
      </c>
      <c r="E16" s="1" t="s">
        <v>407</v>
      </c>
      <c r="F16" s="64" t="n">
        <v>387500</v>
      </c>
      <c r="G16" s="64" t="n">
        <v>7039.91</v>
      </c>
      <c r="H16" s="64" t="n">
        <v>8.8</v>
      </c>
    </row>
    <row r="17" customFormat="false" ht="12.75" hidden="false" customHeight="false" outlineLevel="0" collapsed="false">
      <c r="B17" s="1" t="s">
        <v>1221</v>
      </c>
      <c r="C17" s="194" t="s">
        <v>210</v>
      </c>
      <c r="D17" s="1" t="s">
        <v>275</v>
      </c>
      <c r="E17" s="1" t="s">
        <v>1222</v>
      </c>
      <c r="F17" s="64" t="n">
        <v>1552340</v>
      </c>
      <c r="G17" s="64" t="n">
        <v>4806.04</v>
      </c>
      <c r="H17" s="64" t="n">
        <v>6.01</v>
      </c>
    </row>
    <row r="18" customFormat="false" ht="12.75" hidden="false" customHeight="false" outlineLevel="0" collapsed="false">
      <c r="B18" s="1" t="s">
        <v>1875</v>
      </c>
      <c r="C18" s="194" t="s">
        <v>210</v>
      </c>
      <c r="D18" s="1" t="s">
        <v>374</v>
      </c>
      <c r="E18" s="1" t="s">
        <v>1876</v>
      </c>
      <c r="F18" s="64" t="n">
        <v>205000</v>
      </c>
      <c r="G18" s="64" t="n">
        <v>3292.51</v>
      </c>
      <c r="H18" s="64" t="n">
        <v>4.11</v>
      </c>
    </row>
    <row r="19" customFormat="false" ht="12.75" hidden="false" customHeight="false" outlineLevel="0" collapsed="false">
      <c r="B19" s="1" t="s">
        <v>335</v>
      </c>
      <c r="C19" s="194" t="s">
        <v>210</v>
      </c>
      <c r="D19" s="1" t="s">
        <v>336</v>
      </c>
      <c r="E19" s="1" t="s">
        <v>337</v>
      </c>
      <c r="F19" s="64" t="n">
        <v>136000</v>
      </c>
      <c r="G19" s="64" t="n">
        <v>3192.53</v>
      </c>
      <c r="H19" s="64" t="n">
        <v>3.99</v>
      </c>
    </row>
    <row r="20" customFormat="false" ht="12.75" hidden="false" customHeight="false" outlineLevel="0" collapsed="false">
      <c r="B20" s="1" t="s">
        <v>1186</v>
      </c>
      <c r="C20" s="194" t="s">
        <v>210</v>
      </c>
      <c r="D20" s="1" t="s">
        <v>267</v>
      </c>
      <c r="E20" s="1" t="s">
        <v>1187</v>
      </c>
      <c r="F20" s="64" t="n">
        <v>1462333</v>
      </c>
      <c r="G20" s="64" t="n">
        <v>3058.47</v>
      </c>
      <c r="H20" s="64" t="n">
        <v>3.82</v>
      </c>
    </row>
    <row r="21" customFormat="false" ht="12.75" hidden="false" customHeight="false" outlineLevel="0" collapsed="false">
      <c r="B21" s="1" t="s">
        <v>373</v>
      </c>
      <c r="C21" s="194" t="s">
        <v>210</v>
      </c>
      <c r="D21" s="1" t="s">
        <v>374</v>
      </c>
      <c r="E21" s="1" t="s">
        <v>375</v>
      </c>
      <c r="F21" s="64" t="n">
        <v>156066</v>
      </c>
      <c r="G21" s="64" t="n">
        <v>3030.41</v>
      </c>
      <c r="H21" s="64" t="n">
        <v>3.79</v>
      </c>
    </row>
    <row r="22" customFormat="false" ht="12.75" hidden="false" customHeight="false" outlineLevel="0" collapsed="false">
      <c r="B22" s="1" t="s">
        <v>1190</v>
      </c>
      <c r="C22" s="194" t="s">
        <v>210</v>
      </c>
      <c r="D22" s="1" t="s">
        <v>267</v>
      </c>
      <c r="E22" s="1" t="s">
        <v>1191</v>
      </c>
      <c r="F22" s="64" t="n">
        <v>2095000</v>
      </c>
      <c r="G22" s="64" t="n">
        <v>2796.83</v>
      </c>
      <c r="H22" s="64" t="n">
        <v>3.5</v>
      </c>
    </row>
    <row r="23" customFormat="false" ht="12.75" hidden="false" customHeight="false" outlineLevel="0" collapsed="false">
      <c r="B23" s="1" t="s">
        <v>393</v>
      </c>
      <c r="C23" s="194" t="s">
        <v>210</v>
      </c>
      <c r="D23" s="1" t="s">
        <v>239</v>
      </c>
      <c r="E23" s="1" t="s">
        <v>394</v>
      </c>
      <c r="F23" s="64" t="n">
        <v>125000</v>
      </c>
      <c r="G23" s="64" t="n">
        <v>2611.44</v>
      </c>
      <c r="H23" s="64" t="n">
        <v>3.26</v>
      </c>
    </row>
    <row r="24" customFormat="false" ht="12.75" hidden="false" customHeight="false" outlineLevel="0" collapsed="false">
      <c r="B24" s="1" t="s">
        <v>274</v>
      </c>
      <c r="C24" s="194" t="s">
        <v>210</v>
      </c>
      <c r="D24" s="1" t="s">
        <v>275</v>
      </c>
      <c r="E24" s="1" t="s">
        <v>276</v>
      </c>
      <c r="F24" s="64" t="n">
        <v>705000</v>
      </c>
      <c r="G24" s="64" t="n">
        <v>2472.79</v>
      </c>
      <c r="H24" s="64" t="n">
        <v>3.09</v>
      </c>
    </row>
    <row r="25" customFormat="false" ht="12.75" hidden="false" customHeight="false" outlineLevel="0" collapsed="false">
      <c r="B25" s="1" t="s">
        <v>1197</v>
      </c>
      <c r="C25" s="194" t="s">
        <v>210</v>
      </c>
      <c r="D25" s="1" t="s">
        <v>336</v>
      </c>
      <c r="E25" s="1" t="s">
        <v>1198</v>
      </c>
      <c r="F25" s="64" t="n">
        <v>108500</v>
      </c>
      <c r="G25" s="64" t="n">
        <v>2343</v>
      </c>
      <c r="H25" s="64" t="n">
        <v>2.93</v>
      </c>
    </row>
    <row r="26" customFormat="false" ht="12.75" hidden="false" customHeight="false" outlineLevel="0" collapsed="false">
      <c r="B26" s="1" t="s">
        <v>1195</v>
      </c>
      <c r="C26" s="194" t="s">
        <v>210</v>
      </c>
      <c r="D26" s="1" t="s">
        <v>374</v>
      </c>
      <c r="E26" s="1" t="s">
        <v>1196</v>
      </c>
      <c r="F26" s="64" t="n">
        <v>242000</v>
      </c>
      <c r="G26" s="64" t="n">
        <v>2316.55</v>
      </c>
      <c r="H26" s="64" t="n">
        <v>2.9</v>
      </c>
    </row>
    <row r="27" customFormat="false" ht="12.75" hidden="false" customHeight="false" outlineLevel="0" collapsed="false">
      <c r="B27" s="1" t="s">
        <v>2084</v>
      </c>
      <c r="C27" s="194" t="s">
        <v>210</v>
      </c>
      <c r="D27" s="1" t="s">
        <v>374</v>
      </c>
      <c r="E27" s="1" t="s">
        <v>2085</v>
      </c>
      <c r="F27" s="64" t="n">
        <v>122560</v>
      </c>
      <c r="G27" s="64" t="n">
        <v>2234.7</v>
      </c>
      <c r="H27" s="64" t="n">
        <v>2.79</v>
      </c>
    </row>
    <row r="28" customFormat="false" ht="12.75" hidden="false" customHeight="false" outlineLevel="0" collapsed="false">
      <c r="B28" s="1" t="s">
        <v>338</v>
      </c>
      <c r="C28" s="194" t="s">
        <v>210</v>
      </c>
      <c r="D28" s="1" t="s">
        <v>239</v>
      </c>
      <c r="E28" s="1" t="s">
        <v>339</v>
      </c>
      <c r="F28" s="64" t="n">
        <v>137000</v>
      </c>
      <c r="G28" s="64" t="n">
        <v>2189.95</v>
      </c>
      <c r="H28" s="64" t="n">
        <v>2.74</v>
      </c>
    </row>
    <row r="29" customFormat="false" ht="12.75" hidden="false" customHeight="false" outlineLevel="0" collapsed="false">
      <c r="B29" s="1" t="s">
        <v>2086</v>
      </c>
      <c r="C29" s="194" t="s">
        <v>210</v>
      </c>
      <c r="D29" s="1" t="s">
        <v>374</v>
      </c>
      <c r="E29" s="1" t="s">
        <v>2087</v>
      </c>
      <c r="F29" s="64" t="n">
        <v>104000</v>
      </c>
      <c r="G29" s="64" t="n">
        <v>2108.55</v>
      </c>
      <c r="H29" s="64" t="n">
        <v>2.64</v>
      </c>
    </row>
    <row r="30" customFormat="false" ht="12.75" hidden="false" customHeight="false" outlineLevel="0" collapsed="false">
      <c r="B30" s="1" t="s">
        <v>1425</v>
      </c>
      <c r="C30" s="194" t="s">
        <v>210</v>
      </c>
      <c r="D30" s="1" t="s">
        <v>336</v>
      </c>
      <c r="E30" s="1" t="s">
        <v>1426</v>
      </c>
      <c r="F30" s="64" t="n">
        <v>114300</v>
      </c>
      <c r="G30" s="64" t="n">
        <v>2071.86</v>
      </c>
      <c r="H30" s="64" t="n">
        <v>2.59</v>
      </c>
    </row>
    <row r="31" customFormat="false" ht="12.75" hidden="false" customHeight="false" outlineLevel="0" collapsed="false">
      <c r="B31" s="1" t="s">
        <v>238</v>
      </c>
      <c r="C31" s="194" t="s">
        <v>210</v>
      </c>
      <c r="D31" s="1" t="s">
        <v>239</v>
      </c>
      <c r="E31" s="1" t="s">
        <v>240</v>
      </c>
      <c r="F31" s="64" t="n">
        <v>31300</v>
      </c>
      <c r="G31" s="64" t="n">
        <v>2055.75</v>
      </c>
      <c r="H31" s="64" t="n">
        <v>2.57</v>
      </c>
    </row>
    <row r="32" customFormat="false" ht="12.75" hidden="false" customHeight="false" outlineLevel="0" collapsed="false">
      <c r="B32" s="1" t="s">
        <v>209</v>
      </c>
      <c r="C32" s="194" t="s">
        <v>210</v>
      </c>
      <c r="D32" s="1" t="s">
        <v>211</v>
      </c>
      <c r="E32" s="1" t="s">
        <v>212</v>
      </c>
      <c r="F32" s="64" t="n">
        <v>82000</v>
      </c>
      <c r="G32" s="64" t="n">
        <v>1934.83</v>
      </c>
      <c r="H32" s="64" t="n">
        <v>2.42</v>
      </c>
    </row>
    <row r="33" customFormat="false" ht="12.75" hidden="false" customHeight="false" outlineLevel="0" collapsed="false">
      <c r="B33" s="1" t="s">
        <v>2088</v>
      </c>
      <c r="C33" s="194" t="s">
        <v>210</v>
      </c>
      <c r="D33" s="1" t="s">
        <v>2089</v>
      </c>
      <c r="E33" s="1" t="s">
        <v>2090</v>
      </c>
      <c r="F33" s="64" t="n">
        <v>245000</v>
      </c>
      <c r="G33" s="64" t="n">
        <v>1873.39</v>
      </c>
      <c r="H33" s="64" t="n">
        <v>2.34</v>
      </c>
    </row>
    <row r="34" customFormat="false" ht="12.75" hidden="false" customHeight="false" outlineLevel="0" collapsed="false">
      <c r="B34" s="1" t="s">
        <v>266</v>
      </c>
      <c r="C34" s="194" t="s">
        <v>210</v>
      </c>
      <c r="D34" s="1" t="s">
        <v>267</v>
      </c>
      <c r="E34" s="1" t="s">
        <v>268</v>
      </c>
      <c r="F34" s="64" t="n">
        <v>800000</v>
      </c>
      <c r="G34" s="64" t="n">
        <v>1784.4</v>
      </c>
      <c r="H34" s="64" t="n">
        <v>2.23</v>
      </c>
    </row>
    <row r="35" customFormat="false" ht="12.75" hidden="false" customHeight="false" outlineLevel="0" collapsed="false">
      <c r="B35" s="1" t="s">
        <v>226</v>
      </c>
      <c r="C35" s="194" t="s">
        <v>210</v>
      </c>
      <c r="D35" s="1" t="s">
        <v>227</v>
      </c>
      <c r="E35" s="1" t="s">
        <v>228</v>
      </c>
      <c r="F35" s="64" t="n">
        <v>252000</v>
      </c>
      <c r="G35" s="64" t="n">
        <v>1782.9</v>
      </c>
      <c r="H35" s="64" t="n">
        <v>2.23</v>
      </c>
    </row>
    <row r="36" customFormat="false" ht="12.75" hidden="false" customHeight="false" outlineLevel="0" collapsed="false">
      <c r="B36" s="1" t="s">
        <v>1694</v>
      </c>
      <c r="C36" s="194" t="s">
        <v>210</v>
      </c>
      <c r="D36" s="1" t="s">
        <v>336</v>
      </c>
      <c r="E36" s="1" t="s">
        <v>1695</v>
      </c>
      <c r="F36" s="64" t="n">
        <v>4210</v>
      </c>
      <c r="G36" s="64" t="n">
        <v>1724.03</v>
      </c>
      <c r="H36" s="64" t="n">
        <v>2.15</v>
      </c>
    </row>
    <row r="37" customFormat="false" ht="12.75" hidden="false" customHeight="false" outlineLevel="0" collapsed="false">
      <c r="B37" s="1" t="s">
        <v>317</v>
      </c>
      <c r="C37" s="194" t="s">
        <v>210</v>
      </c>
      <c r="D37" s="1" t="s">
        <v>255</v>
      </c>
      <c r="E37" s="1" t="s">
        <v>318</v>
      </c>
      <c r="F37" s="64" t="n">
        <v>1400000</v>
      </c>
      <c r="G37" s="64" t="n">
        <v>1698.2</v>
      </c>
      <c r="H37" s="64" t="n">
        <v>2.12</v>
      </c>
    </row>
    <row r="38" customFormat="false" ht="12.75" hidden="false" customHeight="false" outlineLevel="0" collapsed="false">
      <c r="B38" s="1" t="s">
        <v>1764</v>
      </c>
      <c r="C38" s="194" t="s">
        <v>210</v>
      </c>
      <c r="D38" s="1" t="s">
        <v>362</v>
      </c>
      <c r="E38" s="1" t="s">
        <v>1765</v>
      </c>
      <c r="F38" s="64" t="n">
        <v>290000</v>
      </c>
      <c r="G38" s="64" t="n">
        <v>1692.3</v>
      </c>
      <c r="H38" s="64" t="n">
        <v>2.12</v>
      </c>
    </row>
    <row r="39" customFormat="false" ht="12.75" hidden="false" customHeight="false" outlineLevel="0" collapsed="false">
      <c r="B39" s="1" t="s">
        <v>1437</v>
      </c>
      <c r="C39" s="194" t="s">
        <v>210</v>
      </c>
      <c r="D39" s="1" t="s">
        <v>222</v>
      </c>
      <c r="E39" s="1" t="s">
        <v>1438</v>
      </c>
      <c r="F39" s="64" t="n">
        <v>7800</v>
      </c>
      <c r="G39" s="64" t="n">
        <v>1654.26</v>
      </c>
      <c r="H39" s="64" t="n">
        <v>2.07</v>
      </c>
    </row>
    <row r="40" customFormat="false" ht="12.75" hidden="false" customHeight="false" outlineLevel="0" collapsed="false">
      <c r="B40" s="1" t="s">
        <v>513</v>
      </c>
      <c r="C40" s="194" t="s">
        <v>210</v>
      </c>
      <c r="D40" s="1" t="s">
        <v>239</v>
      </c>
      <c r="E40" s="1" t="s">
        <v>514</v>
      </c>
      <c r="F40" s="64" t="n">
        <v>6750</v>
      </c>
      <c r="G40" s="64" t="n">
        <v>1647.99</v>
      </c>
      <c r="H40" s="64" t="n">
        <v>2.06</v>
      </c>
    </row>
    <row r="41" customFormat="false" ht="12.75" hidden="false" customHeight="false" outlineLevel="0" collapsed="false">
      <c r="B41" s="1" t="s">
        <v>1368</v>
      </c>
      <c r="C41" s="194" t="s">
        <v>210</v>
      </c>
      <c r="D41" s="1" t="s">
        <v>267</v>
      </c>
      <c r="E41" s="1" t="s">
        <v>1369</v>
      </c>
      <c r="F41" s="64" t="n">
        <v>325000</v>
      </c>
      <c r="G41" s="64" t="n">
        <v>1544.4</v>
      </c>
      <c r="H41" s="64" t="n">
        <v>1.93</v>
      </c>
    </row>
    <row r="42" customFormat="false" ht="12.75" hidden="false" customHeight="false" outlineLevel="0" collapsed="false">
      <c r="B42" s="1" t="s">
        <v>1719</v>
      </c>
      <c r="C42" s="194" t="s">
        <v>210</v>
      </c>
      <c r="D42" s="1" t="s">
        <v>374</v>
      </c>
      <c r="E42" s="1" t="s">
        <v>1720</v>
      </c>
      <c r="F42" s="64" t="n">
        <v>88400</v>
      </c>
      <c r="G42" s="64" t="n">
        <v>1435.79</v>
      </c>
      <c r="H42" s="64" t="n">
        <v>1.79</v>
      </c>
    </row>
    <row r="43" customFormat="false" ht="12.75" hidden="false" customHeight="false" outlineLevel="0" collapsed="false">
      <c r="B43" s="1" t="s">
        <v>1205</v>
      </c>
      <c r="C43" s="194" t="s">
        <v>210</v>
      </c>
      <c r="D43" s="1" t="s">
        <v>267</v>
      </c>
      <c r="E43" s="1" t="s">
        <v>1206</v>
      </c>
      <c r="F43" s="64" t="n">
        <v>300000</v>
      </c>
      <c r="G43" s="64" t="n">
        <v>1398</v>
      </c>
      <c r="H43" s="64" t="n">
        <v>1.75</v>
      </c>
    </row>
    <row r="44" customFormat="false" ht="12.75" hidden="false" customHeight="false" outlineLevel="0" collapsed="false">
      <c r="B44" s="1" t="s">
        <v>1824</v>
      </c>
      <c r="C44" s="194" t="s">
        <v>210</v>
      </c>
      <c r="D44" s="1" t="s">
        <v>374</v>
      </c>
      <c r="E44" s="1" t="s">
        <v>1825</v>
      </c>
      <c r="F44" s="64" t="n">
        <v>112000</v>
      </c>
      <c r="G44" s="64" t="n">
        <v>1228.75</v>
      </c>
      <c r="H44" s="64" t="n">
        <v>1.54</v>
      </c>
    </row>
    <row r="45" customFormat="false" ht="12.75" hidden="false" customHeight="false" outlineLevel="0" collapsed="false">
      <c r="B45" s="1" t="s">
        <v>1758</v>
      </c>
      <c r="C45" s="194" t="s">
        <v>210</v>
      </c>
      <c r="D45" s="1" t="s">
        <v>275</v>
      </c>
      <c r="E45" s="1" t="s">
        <v>1759</v>
      </c>
      <c r="F45" s="64" t="n">
        <v>126000</v>
      </c>
      <c r="G45" s="64" t="n">
        <v>1208.4</v>
      </c>
      <c r="H45" s="64" t="n">
        <v>1.51</v>
      </c>
    </row>
    <row r="46" customFormat="false" ht="12.75" hidden="false" customHeight="false" outlineLevel="0" collapsed="false">
      <c r="B46" s="1" t="s">
        <v>2011</v>
      </c>
      <c r="C46" s="194" t="s">
        <v>210</v>
      </c>
      <c r="D46" s="1" t="s">
        <v>270</v>
      </c>
      <c r="E46" s="1" t="s">
        <v>2012</v>
      </c>
      <c r="F46" s="64" t="n">
        <v>94603</v>
      </c>
      <c r="G46" s="64" t="n">
        <v>1022.89</v>
      </c>
      <c r="H46" s="64" t="n">
        <v>1.28</v>
      </c>
    </row>
    <row r="47" customFormat="false" ht="12.75" hidden="false" customHeight="false" outlineLevel="0" collapsed="false">
      <c r="B47" s="1" t="s">
        <v>1575</v>
      </c>
      <c r="C47" s="194" t="s">
        <v>210</v>
      </c>
      <c r="D47" s="1" t="s">
        <v>227</v>
      </c>
      <c r="E47" s="1" t="s">
        <v>1576</v>
      </c>
      <c r="F47" s="64" t="n">
        <v>1130000</v>
      </c>
      <c r="G47" s="64" t="n">
        <v>949.2</v>
      </c>
      <c r="H47" s="64" t="n">
        <v>1.19</v>
      </c>
    </row>
    <row r="48" customFormat="false" ht="12.75" hidden="false" customHeight="false" outlineLevel="0" collapsed="false">
      <c r="B48" s="1" t="s">
        <v>302</v>
      </c>
      <c r="C48" s="194" t="s">
        <v>210</v>
      </c>
      <c r="D48" s="1" t="s">
        <v>275</v>
      </c>
      <c r="E48" s="1" t="s">
        <v>303</v>
      </c>
      <c r="F48" s="64" t="n">
        <v>62000</v>
      </c>
      <c r="G48" s="64" t="n">
        <v>931.33</v>
      </c>
      <c r="H48" s="64" t="n">
        <v>1.16</v>
      </c>
    </row>
    <row r="49" customFormat="false" ht="12.75" hidden="false" customHeight="false" outlineLevel="0" collapsed="false">
      <c r="B49" s="1" t="s">
        <v>1223</v>
      </c>
      <c r="C49" s="194" t="s">
        <v>210</v>
      </c>
      <c r="D49" s="1" t="s">
        <v>343</v>
      </c>
      <c r="E49" s="1" t="s">
        <v>1224</v>
      </c>
      <c r="F49" s="64" t="n">
        <v>30090</v>
      </c>
      <c r="G49" s="64" t="n">
        <v>827.49</v>
      </c>
      <c r="H49" s="64" t="n">
        <v>1.03</v>
      </c>
    </row>
    <row r="50" customFormat="false" ht="12.75" hidden="false" customHeight="false" outlineLevel="0" collapsed="false">
      <c r="B50" s="1" t="s">
        <v>1804</v>
      </c>
      <c r="C50" s="194" t="s">
        <v>210</v>
      </c>
      <c r="D50" s="1" t="s">
        <v>227</v>
      </c>
      <c r="E50" s="1" t="s">
        <v>1805</v>
      </c>
      <c r="F50" s="64" t="n">
        <v>132800</v>
      </c>
      <c r="G50" s="64" t="n">
        <v>823.29</v>
      </c>
      <c r="H50" s="64" t="n">
        <v>1.03</v>
      </c>
    </row>
    <row r="51" customFormat="false" ht="12.75" hidden="false" customHeight="false" outlineLevel="0" collapsed="false">
      <c r="B51" s="1" t="s">
        <v>2091</v>
      </c>
      <c r="C51" s="194" t="s">
        <v>210</v>
      </c>
      <c r="D51" s="1" t="s">
        <v>374</v>
      </c>
      <c r="E51" s="1" t="s">
        <v>2092</v>
      </c>
      <c r="F51" s="64" t="n">
        <v>53000</v>
      </c>
      <c r="G51" s="64" t="n">
        <v>703.26</v>
      </c>
      <c r="H51" s="64" t="n">
        <v>0.88</v>
      </c>
    </row>
    <row r="52" customFormat="false" ht="12.75" hidden="false" customHeight="false" outlineLevel="0" collapsed="false">
      <c r="B52" s="1" t="s">
        <v>1676</v>
      </c>
      <c r="C52" s="194" t="s">
        <v>210</v>
      </c>
      <c r="D52" s="1" t="s">
        <v>367</v>
      </c>
      <c r="E52" s="1" t="s">
        <v>1677</v>
      </c>
      <c r="F52" s="64" t="n">
        <v>102970</v>
      </c>
      <c r="G52" s="64" t="n">
        <v>631.77</v>
      </c>
      <c r="H52" s="64" t="n">
        <v>0.79</v>
      </c>
    </row>
    <row r="53" customFormat="false" ht="12.75" hidden="false" customHeight="false" outlineLevel="0" collapsed="false">
      <c r="B53" s="1" t="s">
        <v>1433</v>
      </c>
      <c r="C53" s="194" t="s">
        <v>210</v>
      </c>
      <c r="D53" s="1" t="s">
        <v>336</v>
      </c>
      <c r="E53" s="1" t="s">
        <v>1434</v>
      </c>
      <c r="F53" s="64" t="n">
        <v>132462</v>
      </c>
      <c r="G53" s="64" t="n">
        <v>568</v>
      </c>
      <c r="H53" s="64" t="n">
        <v>0.71</v>
      </c>
    </row>
    <row r="54" customFormat="false" ht="12.75" hidden="false" customHeight="false" outlineLevel="0" collapsed="false">
      <c r="B54" s="1" t="s">
        <v>2093</v>
      </c>
      <c r="C54" s="194" t="s">
        <v>210</v>
      </c>
      <c r="D54" s="1" t="s">
        <v>267</v>
      </c>
      <c r="E54" s="1" t="s">
        <v>2094</v>
      </c>
      <c r="F54" s="64" t="n">
        <v>600000</v>
      </c>
      <c r="G54" s="64" t="n">
        <v>510</v>
      </c>
      <c r="H54" s="64" t="n">
        <v>0.64</v>
      </c>
    </row>
    <row r="55" customFormat="false" ht="12.75" hidden="false" customHeight="false" outlineLevel="0" collapsed="false">
      <c r="B55" s="1" t="s">
        <v>2095</v>
      </c>
      <c r="C55" s="194" t="s">
        <v>210</v>
      </c>
      <c r="D55" s="1" t="s">
        <v>275</v>
      </c>
      <c r="E55" s="1" t="s">
        <v>2096</v>
      </c>
      <c r="F55" s="64" t="n">
        <v>150000</v>
      </c>
      <c r="G55" s="64" t="n">
        <v>396.9</v>
      </c>
      <c r="H55" s="64" t="n">
        <v>0.5</v>
      </c>
    </row>
    <row r="56" customFormat="false" ht="12.75" hidden="false" customHeight="false" outlineLevel="0" collapsed="false">
      <c r="B56" s="1" t="s">
        <v>1201</v>
      </c>
      <c r="C56" s="194" t="s">
        <v>210</v>
      </c>
      <c r="D56" s="1" t="s">
        <v>267</v>
      </c>
      <c r="E56" s="1" t="s">
        <v>1202</v>
      </c>
      <c r="F56" s="64" t="n">
        <v>220000</v>
      </c>
      <c r="G56" s="64" t="n">
        <v>172.26</v>
      </c>
      <c r="H56" s="64" t="n">
        <v>0.22</v>
      </c>
    </row>
    <row r="57" customFormat="false" ht="12.75" hidden="false" customHeight="false" outlineLevel="0" collapsed="false">
      <c r="B57" s="256" t="s">
        <v>1231</v>
      </c>
      <c r="C57" s="194"/>
      <c r="G57" s="257" t="n">
        <f aca="false">SUM(G16:G56)</f>
        <v>77765.32</v>
      </c>
      <c r="H57" s="257" t="n">
        <f aca="false">SUM(H16:H56)</f>
        <v>97.22</v>
      </c>
    </row>
    <row r="58" s="8" customFormat="true" ht="12.75" hidden="false" customHeight="false" outlineLevel="0" collapsed="false">
      <c r="B58" s="258" t="s">
        <v>1372</v>
      </c>
      <c r="C58" s="259"/>
      <c r="F58" s="69"/>
      <c r="G58" s="260"/>
      <c r="H58" s="260"/>
    </row>
    <row r="59" s="8" customFormat="true" ht="12.75" hidden="false" customHeight="false" outlineLevel="0" collapsed="false">
      <c r="B59" s="258" t="s">
        <v>1373</v>
      </c>
      <c r="C59" s="259"/>
      <c r="F59" s="69"/>
      <c r="G59" s="260"/>
      <c r="H59" s="260"/>
    </row>
    <row r="60" customFormat="false" ht="12.75" hidden="false" customHeight="false" outlineLevel="0" collapsed="false">
      <c r="B60" s="1" t="s">
        <v>1374</v>
      </c>
      <c r="C60" s="194" t="s">
        <v>210</v>
      </c>
      <c r="D60" s="1" t="s">
        <v>267</v>
      </c>
      <c r="E60" s="1" t="s">
        <v>1375</v>
      </c>
      <c r="F60" s="64" t="n">
        <v>699600</v>
      </c>
      <c r="G60" s="64" t="n">
        <v>902.48</v>
      </c>
      <c r="H60" s="64" t="n">
        <v>1.13</v>
      </c>
    </row>
    <row r="61" s="8" customFormat="true" ht="12.75" hidden="false" customHeight="false" outlineLevel="0" collapsed="false">
      <c r="B61" s="258" t="s">
        <v>1236</v>
      </c>
      <c r="C61" s="259"/>
      <c r="F61" s="69"/>
      <c r="G61" s="260" t="n">
        <f aca="false">SUM(G60)</f>
        <v>902.48</v>
      </c>
      <c r="H61" s="260" t="n">
        <f aca="false">SUM(H60)</f>
        <v>1.13</v>
      </c>
    </row>
    <row r="62" s="8" customFormat="true" ht="12.75" hidden="false" customHeight="false" outlineLevel="0" collapsed="false">
      <c r="B62" s="258" t="s">
        <v>1237</v>
      </c>
      <c r="C62" s="259"/>
      <c r="F62" s="69"/>
      <c r="G62" s="260" t="n">
        <f aca="false">+G57+G61</f>
        <v>78667.8</v>
      </c>
      <c r="H62" s="260" t="n">
        <f aca="false">+H57+H61</f>
        <v>98.35</v>
      </c>
    </row>
    <row r="63" customFormat="false" ht="12.75" hidden="false" customHeight="false" outlineLevel="0" collapsed="false">
      <c r="B63" s="3" t="s">
        <v>1706</v>
      </c>
      <c r="C63" s="261"/>
      <c r="D63" s="3"/>
      <c r="E63" s="3"/>
      <c r="F63" s="257"/>
      <c r="G63" s="257" t="n">
        <v>1524.27</v>
      </c>
      <c r="H63" s="257" t="n">
        <v>1.91</v>
      </c>
    </row>
    <row r="64" customFormat="false" ht="12.75" hidden="false" customHeight="false" outlineLevel="0" collapsed="false">
      <c r="B64" s="3" t="s">
        <v>744</v>
      </c>
      <c r="C64" s="261"/>
      <c r="D64" s="3"/>
      <c r="E64" s="3"/>
      <c r="F64" s="257"/>
      <c r="G64" s="257" t="n">
        <v>80192.07</v>
      </c>
      <c r="H64" s="257" t="n">
        <v>100.23</v>
      </c>
    </row>
    <row r="65" customFormat="false" ht="12.75" hidden="false" customHeight="false" outlineLevel="0" collapsed="false">
      <c r="B65" s="3" t="s">
        <v>745</v>
      </c>
      <c r="C65" s="261"/>
      <c r="D65" s="3"/>
      <c r="E65" s="3"/>
      <c r="F65" s="257"/>
      <c r="G65" s="257" t="n">
        <v>-179.706436600008</v>
      </c>
      <c r="H65" s="257" t="n">
        <v>-0.230000000000004</v>
      </c>
    </row>
    <row r="66" customFormat="false" ht="12.75" hidden="false" customHeight="false" outlineLevel="0" collapsed="false">
      <c r="B66" s="3" t="s">
        <v>746</v>
      </c>
      <c r="C66" s="261"/>
      <c r="D66" s="3"/>
      <c r="E66" s="3"/>
      <c r="F66" s="257"/>
      <c r="G66" s="257" t="n">
        <v>80012.3635634</v>
      </c>
      <c r="H66" s="257" t="n">
        <v>100</v>
      </c>
    </row>
    <row r="67" customFormat="false" ht="12.75" hidden="false" customHeight="false" outlineLevel="0" collapsed="false">
      <c r="B67" s="1" t="s">
        <v>747</v>
      </c>
    </row>
    <row r="68" customFormat="false" ht="12.75" hidden="false" customHeight="false" outlineLevel="0" collapsed="false">
      <c r="B68" s="1" t="s">
        <v>748</v>
      </c>
    </row>
    <row r="69" customFormat="false" ht="12.75" hidden="false" customHeight="false" outlineLevel="0" collapsed="false">
      <c r="B69" s="1" t="s">
        <v>749</v>
      </c>
      <c r="C69" s="88" t="n">
        <v>44620</v>
      </c>
    </row>
    <row r="70" customFormat="false" ht="25.5" hidden="false" customHeight="false" outlineLevel="0" collapsed="false">
      <c r="B70" s="262" t="s">
        <v>751</v>
      </c>
      <c r="C70" s="65" t="s">
        <v>752</v>
      </c>
    </row>
    <row r="71" customFormat="false" ht="12.75" hidden="false" customHeight="false" outlineLevel="0" collapsed="false">
      <c r="B71" s="3"/>
    </row>
    <row r="72" customFormat="false" ht="12.75" hidden="false" customHeight="false" outlineLevel="0" collapsed="false">
      <c r="B72" s="3" t="s">
        <v>753</v>
      </c>
    </row>
    <row r="73" customFormat="false" ht="12.75" hidden="false" customHeight="false" outlineLevel="0" collapsed="false">
      <c r="B73" s="3" t="s">
        <v>754</v>
      </c>
    </row>
    <row r="74" customFormat="false" ht="12.75" hidden="false" customHeight="false" outlineLevel="0" collapsed="false">
      <c r="B74" s="3" t="s">
        <v>755</v>
      </c>
    </row>
    <row r="75" customFormat="false" ht="12.75" hidden="false" customHeight="false" outlineLevel="0" collapsed="false">
      <c r="B75" s="3" t="s">
        <v>2097</v>
      </c>
      <c r="C75" s="261"/>
    </row>
    <row r="76" customFormat="false" ht="12.75" hidden="false" customHeight="false" outlineLevel="0" collapsed="false">
      <c r="B76" s="3" t="s">
        <v>2098</v>
      </c>
      <c r="C76" s="261"/>
    </row>
    <row r="77" customFormat="false" ht="12.75" hidden="false" customHeight="false" outlineLevel="0" collapsed="false">
      <c r="B77" s="3" t="s">
        <v>2099</v>
      </c>
      <c r="C77" s="261"/>
    </row>
    <row r="78" customFormat="false" ht="12.75" hidden="false" customHeight="false" outlineLevel="0" collapsed="false">
      <c r="B78" s="3" t="s">
        <v>2100</v>
      </c>
      <c r="C78" s="261"/>
    </row>
    <row r="79" customFormat="false" ht="12.75" hidden="false" customHeight="false" outlineLevel="0" collapsed="false">
      <c r="B79" s="3" t="s">
        <v>2101</v>
      </c>
      <c r="C79" s="261"/>
    </row>
    <row r="80" customFormat="false" ht="12.75" hidden="false" customHeight="false" outlineLevel="0" collapsed="false">
      <c r="B80" s="3" t="s">
        <v>2102</v>
      </c>
      <c r="C80" s="261"/>
    </row>
    <row r="81" customFormat="false" ht="12.75" hidden="false" customHeight="false" outlineLevel="0" collapsed="false">
      <c r="B81" s="3" t="s">
        <v>2103</v>
      </c>
      <c r="C81" s="261"/>
    </row>
    <row r="82" customFormat="false" ht="12.75" hidden="false" customHeight="false" outlineLevel="0" collapsed="false">
      <c r="B82" s="3" t="s">
        <v>2104</v>
      </c>
      <c r="C82" s="261"/>
    </row>
    <row r="83" customFormat="false" ht="12.75" hidden="false" customHeight="false" outlineLevel="0" collapsed="false">
      <c r="B83" s="263" t="s">
        <v>1958</v>
      </c>
      <c r="C83" s="264"/>
    </row>
    <row r="84" customFormat="false" ht="12.75" hidden="false" customHeight="false" outlineLevel="0" collapsed="false">
      <c r="B84" s="263" t="s">
        <v>765</v>
      </c>
      <c r="C84" s="194"/>
    </row>
    <row r="85" customFormat="false" ht="12.75" hidden="false" customHeight="false" outlineLevel="0" collapsed="false">
      <c r="B85" s="263" t="s">
        <v>767</v>
      </c>
      <c r="C85"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3.57"/>
    <col collapsed="false" customWidth="true" hidden="false" outlineLevel="0" max="6" min="6" style="64" width="10.29"/>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47</v>
      </c>
      <c r="C1" s="63"/>
      <c r="D1" s="63"/>
      <c r="E1" s="63"/>
    </row>
    <row r="2" customFormat="false" ht="13.5" hidden="false" customHeight="false" outlineLevel="0" collapsed="false"/>
    <row r="3" s="8" customFormat="true" ht="15" hidden="false" customHeight="false" outlineLevel="0" collapsed="false">
      <c r="B3" s="66" t="s">
        <v>2105</v>
      </c>
      <c r="C3" s="67"/>
      <c r="D3" s="68"/>
      <c r="F3" s="69"/>
      <c r="G3" s="69"/>
      <c r="H3" s="69"/>
    </row>
    <row r="4" s="8" customFormat="true" ht="15" hidden="false" customHeight="false" outlineLevel="0" collapsed="false">
      <c r="B4" s="71" t="s">
        <v>2106</v>
      </c>
      <c r="C4" s="67"/>
      <c r="D4" s="68"/>
      <c r="F4" s="69"/>
      <c r="G4" s="69"/>
      <c r="H4" s="69"/>
    </row>
    <row r="5" s="8" customFormat="true" ht="15" hidden="false" customHeight="false" outlineLevel="0" collapsed="false">
      <c r="B5" s="268"/>
      <c r="C5" s="67"/>
      <c r="D5" s="68"/>
      <c r="F5" s="69"/>
      <c r="G5" s="69"/>
      <c r="H5" s="69"/>
    </row>
    <row r="6" s="8" customFormat="true" ht="15" hidden="false" customHeight="false" outlineLevel="0" collapsed="false">
      <c r="B6" s="71" t="s">
        <v>194</v>
      </c>
      <c r="C6" s="67"/>
      <c r="D6" s="68"/>
      <c r="F6" s="69"/>
      <c r="G6" s="69"/>
      <c r="H6" s="69"/>
    </row>
    <row r="7" s="8" customFormat="true" ht="15" hidden="false" customHeight="false" outlineLevel="0" collapsed="false">
      <c r="B7" s="71" t="s">
        <v>1421</v>
      </c>
      <c r="C7" s="67"/>
      <c r="D7" s="68"/>
      <c r="F7" s="69"/>
      <c r="G7" s="69"/>
      <c r="H7" s="69"/>
    </row>
    <row r="8" s="8" customFormat="true" ht="30.75" hidden="false" customHeight="false" outlineLevel="0" collapsed="false">
      <c r="B8" s="73" t="s">
        <v>2107</v>
      </c>
      <c r="C8" s="67"/>
      <c r="D8" s="68"/>
      <c r="F8" s="69"/>
      <c r="G8" s="69"/>
      <c r="H8" s="69"/>
    </row>
    <row r="9" s="8" customFormat="true" ht="12.75" hidden="false" customHeight="false" outlineLevel="0" collapsed="false">
      <c r="C9" s="74" t="s">
        <v>197</v>
      </c>
      <c r="D9" s="74" t="s">
        <v>198</v>
      </c>
      <c r="F9" s="69"/>
      <c r="G9" s="69"/>
      <c r="H9" s="69"/>
    </row>
    <row r="12" customFormat="false" ht="12.75" hidden="false" customHeight="false" outlineLevel="0" collapsed="false">
      <c r="B12" s="1" t="s">
        <v>199</v>
      </c>
    </row>
    <row r="14" customFormat="false" ht="12.75" hidden="false" customHeight="false" outlineLevel="0" collapsed="false">
      <c r="B14" s="253" t="s">
        <v>200</v>
      </c>
      <c r="C14" s="254" t="s">
        <v>201</v>
      </c>
      <c r="D14" s="253" t="s">
        <v>202</v>
      </c>
      <c r="E14" s="253" t="s">
        <v>203</v>
      </c>
      <c r="F14" s="255" t="s">
        <v>204</v>
      </c>
      <c r="G14" s="255" t="s">
        <v>205</v>
      </c>
      <c r="H14" s="255" t="s">
        <v>206</v>
      </c>
      <c r="I14" s="3"/>
    </row>
    <row r="15" customFormat="false" ht="12.75" hidden="false" customHeight="false" outlineLevel="0" collapsed="false">
      <c r="B15" s="3" t="s">
        <v>208</v>
      </c>
      <c r="C15" s="194"/>
    </row>
    <row r="16" customFormat="false" ht="12.75" hidden="false" customHeight="false" outlineLevel="0" collapsed="false">
      <c r="B16" s="3" t="s">
        <v>207</v>
      </c>
      <c r="C16" s="194"/>
    </row>
    <row r="17" customFormat="false" ht="12.75" hidden="false" customHeight="false" outlineLevel="0" collapsed="false">
      <c r="B17" s="1" t="s">
        <v>209</v>
      </c>
      <c r="C17" s="194" t="s">
        <v>210</v>
      </c>
      <c r="D17" s="1" t="s">
        <v>211</v>
      </c>
      <c r="E17" s="1" t="s">
        <v>212</v>
      </c>
      <c r="F17" s="64" t="n">
        <v>65353</v>
      </c>
      <c r="G17" s="64" t="n">
        <v>1541.74</v>
      </c>
      <c r="H17" s="64" t="n">
        <v>12.81</v>
      </c>
    </row>
    <row r="18" customFormat="false" ht="12.75" hidden="false" customHeight="false" outlineLevel="0" collapsed="false">
      <c r="B18" s="1" t="s">
        <v>483</v>
      </c>
      <c r="C18" s="194" t="s">
        <v>210</v>
      </c>
      <c r="D18" s="1" t="s">
        <v>217</v>
      </c>
      <c r="E18" s="1" t="s">
        <v>484</v>
      </c>
      <c r="F18" s="64" t="n">
        <v>69219</v>
      </c>
      <c r="G18" s="64" t="n">
        <v>1188.7</v>
      </c>
      <c r="H18" s="64" t="n">
        <v>9.87</v>
      </c>
    </row>
    <row r="19" customFormat="false" ht="12.75" hidden="false" customHeight="false" outlineLevel="0" collapsed="false">
      <c r="B19" s="1" t="s">
        <v>387</v>
      </c>
      <c r="C19" s="194" t="s">
        <v>210</v>
      </c>
      <c r="D19" s="1" t="s">
        <v>230</v>
      </c>
      <c r="E19" s="1" t="s">
        <v>388</v>
      </c>
      <c r="F19" s="64" t="n">
        <v>82865</v>
      </c>
      <c r="G19" s="64" t="n">
        <v>1182.23</v>
      </c>
      <c r="H19" s="64" t="n">
        <v>9.82</v>
      </c>
    </row>
    <row r="20" customFormat="false" ht="12.75" hidden="false" customHeight="false" outlineLevel="0" collapsed="false">
      <c r="B20" s="1" t="s">
        <v>229</v>
      </c>
      <c r="C20" s="194" t="s">
        <v>210</v>
      </c>
      <c r="D20" s="1" t="s">
        <v>230</v>
      </c>
      <c r="E20" s="1" t="s">
        <v>231</v>
      </c>
      <c r="F20" s="64" t="n">
        <v>131405</v>
      </c>
      <c r="G20" s="64" t="n">
        <v>975.62</v>
      </c>
      <c r="H20" s="64" t="n">
        <v>8.1</v>
      </c>
    </row>
    <row r="21" customFormat="false" ht="12.75" hidden="false" customHeight="false" outlineLevel="0" collapsed="false">
      <c r="B21" s="1" t="s">
        <v>213</v>
      </c>
      <c r="C21" s="194" t="s">
        <v>210</v>
      </c>
      <c r="D21" s="1" t="s">
        <v>214</v>
      </c>
      <c r="E21" s="1" t="s">
        <v>215</v>
      </c>
      <c r="F21" s="64" t="n">
        <v>34206</v>
      </c>
      <c r="G21" s="64" t="n">
        <v>808.97</v>
      </c>
      <c r="H21" s="64" t="n">
        <v>6.72</v>
      </c>
    </row>
    <row r="22" customFormat="false" ht="12.75" hidden="false" customHeight="false" outlineLevel="0" collapsed="false">
      <c r="B22" s="1" t="s">
        <v>216</v>
      </c>
      <c r="C22" s="194" t="s">
        <v>210</v>
      </c>
      <c r="D22" s="1" t="s">
        <v>217</v>
      </c>
      <c r="E22" s="1" t="s">
        <v>218</v>
      </c>
      <c r="F22" s="64" t="n">
        <v>19614</v>
      </c>
      <c r="G22" s="64" t="n">
        <v>697.19</v>
      </c>
      <c r="H22" s="64" t="n">
        <v>5.79</v>
      </c>
    </row>
    <row r="23" customFormat="false" ht="12.75" hidden="false" customHeight="false" outlineLevel="0" collapsed="false">
      <c r="B23" s="1" t="s">
        <v>1209</v>
      </c>
      <c r="C23" s="194" t="s">
        <v>210</v>
      </c>
      <c r="D23" s="1" t="s">
        <v>230</v>
      </c>
      <c r="E23" s="1" t="s">
        <v>1210</v>
      </c>
      <c r="F23" s="64" t="n">
        <v>24745</v>
      </c>
      <c r="G23" s="64" t="n">
        <v>455.96</v>
      </c>
      <c r="H23" s="64" t="n">
        <v>3.79</v>
      </c>
    </row>
    <row r="24" customFormat="false" ht="12.75" hidden="false" customHeight="false" outlineLevel="0" collapsed="false">
      <c r="B24" s="1" t="s">
        <v>405</v>
      </c>
      <c r="C24" s="194" t="s">
        <v>210</v>
      </c>
      <c r="D24" s="1" t="s">
        <v>406</v>
      </c>
      <c r="E24" s="1" t="s">
        <v>407</v>
      </c>
      <c r="F24" s="64" t="n">
        <v>22867</v>
      </c>
      <c r="G24" s="64" t="n">
        <v>415.47</v>
      </c>
      <c r="H24" s="64" t="n">
        <v>3.45</v>
      </c>
    </row>
    <row r="25" customFormat="false" ht="12.75" hidden="false" customHeight="false" outlineLevel="0" collapsed="false">
      <c r="B25" s="1" t="s">
        <v>289</v>
      </c>
      <c r="C25" s="194" t="s">
        <v>210</v>
      </c>
      <c r="D25" s="1" t="s">
        <v>230</v>
      </c>
      <c r="E25" s="1" t="s">
        <v>290</v>
      </c>
      <c r="F25" s="64" t="n">
        <v>51731</v>
      </c>
      <c r="G25" s="64" t="n">
        <v>384.15</v>
      </c>
      <c r="H25" s="64" t="n">
        <v>3.19</v>
      </c>
    </row>
    <row r="26" customFormat="false" ht="12.75" hidden="false" customHeight="false" outlineLevel="0" collapsed="false">
      <c r="B26" s="1" t="s">
        <v>224</v>
      </c>
      <c r="C26" s="194" t="s">
        <v>210</v>
      </c>
      <c r="D26" s="1" t="s">
        <v>222</v>
      </c>
      <c r="E26" s="1" t="s">
        <v>225</v>
      </c>
      <c r="F26" s="64" t="n">
        <v>16872</v>
      </c>
      <c r="G26" s="64" t="n">
        <v>366.01</v>
      </c>
      <c r="H26" s="64" t="n">
        <v>3.04</v>
      </c>
    </row>
    <row r="27" customFormat="false" ht="12.75" hidden="false" customHeight="false" outlineLevel="0" collapsed="false">
      <c r="B27" s="1" t="s">
        <v>221</v>
      </c>
      <c r="C27" s="194" t="s">
        <v>210</v>
      </c>
      <c r="D27" s="1" t="s">
        <v>222</v>
      </c>
      <c r="E27" s="1" t="s">
        <v>223</v>
      </c>
      <c r="F27" s="64" t="n">
        <v>165263</v>
      </c>
      <c r="G27" s="64" t="n">
        <v>356.55</v>
      </c>
      <c r="H27" s="64" t="n">
        <v>2.96</v>
      </c>
    </row>
    <row r="28" customFormat="false" ht="12.75" hidden="false" customHeight="false" outlineLevel="0" collapsed="false">
      <c r="B28" s="1" t="s">
        <v>252</v>
      </c>
      <c r="C28" s="194" t="s">
        <v>210</v>
      </c>
      <c r="D28" s="1" t="s">
        <v>214</v>
      </c>
      <c r="E28" s="1" t="s">
        <v>253</v>
      </c>
      <c r="F28" s="64" t="n">
        <v>5017</v>
      </c>
      <c r="G28" s="64" t="n">
        <v>351.28</v>
      </c>
      <c r="H28" s="64" t="n">
        <v>2.92</v>
      </c>
    </row>
    <row r="29" customFormat="false" ht="12.75" hidden="false" customHeight="false" outlineLevel="0" collapsed="false">
      <c r="B29" s="1" t="s">
        <v>1181</v>
      </c>
      <c r="C29" s="194" t="s">
        <v>210</v>
      </c>
      <c r="D29" s="1" t="s">
        <v>230</v>
      </c>
      <c r="E29" s="1" t="s">
        <v>1182</v>
      </c>
      <c r="F29" s="64" t="n">
        <v>72604</v>
      </c>
      <c r="G29" s="64" t="n">
        <v>350.9</v>
      </c>
      <c r="H29" s="64" t="n">
        <v>2.91</v>
      </c>
    </row>
    <row r="30" customFormat="false" ht="12.75" hidden="false" customHeight="false" outlineLevel="0" collapsed="false">
      <c r="B30" s="1" t="s">
        <v>433</v>
      </c>
      <c r="C30" s="194" t="s">
        <v>210</v>
      </c>
      <c r="D30" s="1" t="s">
        <v>413</v>
      </c>
      <c r="E30" s="1" t="s">
        <v>434</v>
      </c>
      <c r="F30" s="64" t="n">
        <v>45725</v>
      </c>
      <c r="G30" s="64" t="n">
        <v>313.79</v>
      </c>
      <c r="H30" s="64" t="n">
        <v>2.61</v>
      </c>
    </row>
    <row r="31" customFormat="false" ht="12.75" hidden="false" customHeight="false" outlineLevel="0" collapsed="false">
      <c r="B31" s="1" t="s">
        <v>308</v>
      </c>
      <c r="C31" s="194" t="s">
        <v>210</v>
      </c>
      <c r="D31" s="1" t="s">
        <v>222</v>
      </c>
      <c r="E31" s="1" t="s">
        <v>309</v>
      </c>
      <c r="F31" s="64" t="n">
        <v>8506</v>
      </c>
      <c r="G31" s="64" t="n">
        <v>269.87</v>
      </c>
      <c r="H31" s="64" t="n">
        <v>2.24</v>
      </c>
    </row>
    <row r="32" customFormat="false" ht="12.75" hidden="false" customHeight="false" outlineLevel="0" collapsed="false">
      <c r="B32" s="1" t="s">
        <v>219</v>
      </c>
      <c r="C32" s="194" t="s">
        <v>210</v>
      </c>
      <c r="D32" s="1" t="s">
        <v>217</v>
      </c>
      <c r="E32" s="1" t="s">
        <v>220</v>
      </c>
      <c r="F32" s="64" t="n">
        <v>20491</v>
      </c>
      <c r="G32" s="64" t="n">
        <v>230.86</v>
      </c>
      <c r="H32" s="64" t="n">
        <v>1.92</v>
      </c>
    </row>
    <row r="33" customFormat="false" ht="12.75" hidden="false" customHeight="false" outlineLevel="0" collapsed="false">
      <c r="B33" s="1" t="s">
        <v>439</v>
      </c>
      <c r="C33" s="194" t="s">
        <v>210</v>
      </c>
      <c r="D33" s="1" t="s">
        <v>278</v>
      </c>
      <c r="E33" s="1" t="s">
        <v>440</v>
      </c>
      <c r="F33" s="64" t="n">
        <v>2489</v>
      </c>
      <c r="G33" s="64" t="n">
        <v>206.89</v>
      </c>
      <c r="H33" s="64" t="n">
        <v>1.72</v>
      </c>
    </row>
    <row r="34" customFormat="false" ht="12.75" hidden="false" customHeight="false" outlineLevel="0" collapsed="false">
      <c r="B34" s="1" t="s">
        <v>269</v>
      </c>
      <c r="C34" s="194" t="s">
        <v>210</v>
      </c>
      <c r="D34" s="1" t="s">
        <v>270</v>
      </c>
      <c r="E34" s="1" t="s">
        <v>271</v>
      </c>
      <c r="F34" s="64" t="n">
        <v>7822</v>
      </c>
      <c r="G34" s="64" t="n">
        <v>199.04</v>
      </c>
      <c r="H34" s="64" t="n">
        <v>1.65</v>
      </c>
    </row>
    <row r="35" customFormat="false" ht="12.75" hidden="false" customHeight="false" outlineLevel="0" collapsed="false">
      <c r="B35" s="1" t="s">
        <v>264</v>
      </c>
      <c r="C35" s="194" t="s">
        <v>210</v>
      </c>
      <c r="D35" s="1" t="s">
        <v>245</v>
      </c>
      <c r="E35" s="1" t="s">
        <v>265</v>
      </c>
      <c r="F35" s="64" t="n">
        <v>1127</v>
      </c>
      <c r="G35" s="64" t="n">
        <v>180.4</v>
      </c>
      <c r="H35" s="64" t="n">
        <v>1.5</v>
      </c>
    </row>
    <row r="36" customFormat="false" ht="12.75" hidden="false" customHeight="false" outlineLevel="0" collapsed="false">
      <c r="B36" s="1" t="s">
        <v>232</v>
      </c>
      <c r="C36" s="194" t="s">
        <v>210</v>
      </c>
      <c r="D36" s="1" t="s">
        <v>233</v>
      </c>
      <c r="E36" s="1" t="s">
        <v>234</v>
      </c>
      <c r="F36" s="64" t="n">
        <v>14746</v>
      </c>
      <c r="G36" s="64" t="n">
        <v>180.03</v>
      </c>
      <c r="H36" s="64" t="n">
        <v>1.5</v>
      </c>
    </row>
    <row r="37" customFormat="false" ht="12.75" hidden="false" customHeight="false" outlineLevel="0" collapsed="false">
      <c r="B37" s="1" t="s">
        <v>247</v>
      </c>
      <c r="C37" s="194" t="s">
        <v>210</v>
      </c>
      <c r="D37" s="1" t="s">
        <v>248</v>
      </c>
      <c r="E37" s="1" t="s">
        <v>249</v>
      </c>
      <c r="F37" s="64" t="n">
        <v>20270</v>
      </c>
      <c r="G37" s="64" t="n">
        <v>170.95</v>
      </c>
      <c r="H37" s="64" t="n">
        <v>1.42</v>
      </c>
    </row>
    <row r="38" customFormat="false" ht="12.75" hidden="false" customHeight="false" outlineLevel="0" collapsed="false">
      <c r="B38" s="1" t="s">
        <v>259</v>
      </c>
      <c r="C38" s="194" t="s">
        <v>210</v>
      </c>
      <c r="D38" s="1" t="s">
        <v>217</v>
      </c>
      <c r="E38" s="1" t="s">
        <v>260</v>
      </c>
      <c r="F38" s="64" t="n">
        <v>11801</v>
      </c>
      <c r="G38" s="64" t="n">
        <v>166.51</v>
      </c>
      <c r="H38" s="64" t="n">
        <v>1.38</v>
      </c>
    </row>
    <row r="39" customFormat="false" ht="12.75" hidden="false" customHeight="false" outlineLevel="0" collapsed="false">
      <c r="B39" s="1" t="s">
        <v>1435</v>
      </c>
      <c r="C39" s="194" t="s">
        <v>210</v>
      </c>
      <c r="D39" s="1" t="s">
        <v>217</v>
      </c>
      <c r="E39" s="1" t="s">
        <v>1436</v>
      </c>
      <c r="F39" s="64" t="n">
        <v>27658</v>
      </c>
      <c r="G39" s="64" t="n">
        <v>153.74</v>
      </c>
      <c r="H39" s="64" t="n">
        <v>1.28</v>
      </c>
    </row>
    <row r="40" customFormat="false" ht="12.75" hidden="false" customHeight="false" outlineLevel="0" collapsed="false">
      <c r="B40" s="1" t="s">
        <v>319</v>
      </c>
      <c r="C40" s="194" t="s">
        <v>210</v>
      </c>
      <c r="D40" s="1" t="s">
        <v>278</v>
      </c>
      <c r="E40" s="1" t="s">
        <v>320</v>
      </c>
      <c r="F40" s="64" t="n">
        <v>18209</v>
      </c>
      <c r="G40" s="64" t="n">
        <v>144.02</v>
      </c>
      <c r="H40" s="64" t="n">
        <v>1.2</v>
      </c>
    </row>
    <row r="41" customFormat="false" ht="12.75" hidden="false" customHeight="false" outlineLevel="0" collapsed="false">
      <c r="B41" s="1" t="s">
        <v>238</v>
      </c>
      <c r="C41" s="194" t="s">
        <v>210</v>
      </c>
      <c r="D41" s="1" t="s">
        <v>239</v>
      </c>
      <c r="E41" s="1" t="s">
        <v>240</v>
      </c>
      <c r="F41" s="64" t="n">
        <v>2176</v>
      </c>
      <c r="G41" s="64" t="n">
        <v>142.96</v>
      </c>
      <c r="H41" s="64" t="n">
        <v>1.19</v>
      </c>
    </row>
    <row r="42" customFormat="false" ht="12.75" hidden="false" customHeight="false" outlineLevel="0" collapsed="false">
      <c r="B42" s="1" t="s">
        <v>1186</v>
      </c>
      <c r="C42" s="194" t="s">
        <v>210</v>
      </c>
      <c r="D42" s="1" t="s">
        <v>267</v>
      </c>
      <c r="E42" s="1" t="s">
        <v>1187</v>
      </c>
      <c r="F42" s="64" t="n">
        <v>64814</v>
      </c>
      <c r="G42" s="64" t="n">
        <v>135.59</v>
      </c>
      <c r="H42" s="64" t="n">
        <v>1.13</v>
      </c>
    </row>
    <row r="43" customFormat="false" ht="12.75" hidden="false" customHeight="false" outlineLevel="0" collapsed="false">
      <c r="B43" s="1" t="s">
        <v>1190</v>
      </c>
      <c r="C43" s="194" t="s">
        <v>210</v>
      </c>
      <c r="D43" s="1" t="s">
        <v>267</v>
      </c>
      <c r="E43" s="1" t="s">
        <v>1191</v>
      </c>
      <c r="F43" s="64" t="n">
        <v>90672</v>
      </c>
      <c r="G43" s="64" t="n">
        <v>121.05</v>
      </c>
      <c r="H43" s="64" t="n">
        <v>1.01</v>
      </c>
    </row>
    <row r="44" customFormat="false" ht="12.75" hidden="false" customHeight="false" outlineLevel="0" collapsed="false">
      <c r="B44" s="1" t="s">
        <v>313</v>
      </c>
      <c r="C44" s="194" t="s">
        <v>210</v>
      </c>
      <c r="D44" s="1" t="s">
        <v>222</v>
      </c>
      <c r="E44" s="1" t="s">
        <v>314</v>
      </c>
      <c r="F44" s="64" t="n">
        <v>655</v>
      </c>
      <c r="G44" s="64" t="n">
        <v>115.3</v>
      </c>
      <c r="H44" s="64" t="n">
        <v>0.96</v>
      </c>
    </row>
    <row r="45" customFormat="false" ht="12.75" hidden="false" customHeight="false" outlineLevel="0" collapsed="false">
      <c r="B45" s="1" t="s">
        <v>285</v>
      </c>
      <c r="C45" s="194" t="s">
        <v>210</v>
      </c>
      <c r="D45" s="1" t="s">
        <v>230</v>
      </c>
      <c r="E45" s="1" t="s">
        <v>286</v>
      </c>
      <c r="F45" s="64" t="n">
        <v>11110</v>
      </c>
      <c r="G45" s="64" t="n">
        <v>102.32</v>
      </c>
      <c r="H45" s="64" t="n">
        <v>0.85</v>
      </c>
    </row>
    <row r="46" customFormat="false" ht="12.75" hidden="false" customHeight="false" outlineLevel="0" collapsed="false">
      <c r="B46" s="1" t="s">
        <v>272</v>
      </c>
      <c r="C46" s="194" t="s">
        <v>210</v>
      </c>
      <c r="D46" s="1" t="s">
        <v>248</v>
      </c>
      <c r="E46" s="1" t="s">
        <v>273</v>
      </c>
      <c r="F46" s="64" t="n">
        <v>2254</v>
      </c>
      <c r="G46" s="64" t="n">
        <v>91.58</v>
      </c>
      <c r="H46" s="64" t="n">
        <v>0.76</v>
      </c>
    </row>
    <row r="47" customFormat="false" ht="12.75" hidden="false" customHeight="false" outlineLevel="0" collapsed="false">
      <c r="B47" s="3" t="s">
        <v>659</v>
      </c>
      <c r="C47" s="261"/>
      <c r="D47" s="3"/>
      <c r="E47" s="3"/>
      <c r="F47" s="257"/>
      <c r="G47" s="257" t="n">
        <f aca="false">SUM(G14:G46)</f>
        <v>11999.67</v>
      </c>
      <c r="H47" s="257" t="n">
        <f aca="false">SUM(H14:H46)</f>
        <v>99.69</v>
      </c>
    </row>
    <row r="48" customFormat="false" ht="12.75" hidden="false" customHeight="false" outlineLevel="0" collapsed="false">
      <c r="B48" s="3" t="s">
        <v>1706</v>
      </c>
      <c r="C48" s="261"/>
      <c r="D48" s="3"/>
      <c r="E48" s="3"/>
      <c r="F48" s="257"/>
      <c r="G48" s="257" t="n">
        <v>198.99</v>
      </c>
      <c r="H48" s="257" t="n">
        <v>1.65</v>
      </c>
    </row>
    <row r="49" customFormat="false" ht="12.75" hidden="false" customHeight="false" outlineLevel="0" collapsed="false">
      <c r="B49" s="3" t="s">
        <v>744</v>
      </c>
      <c r="C49" s="261"/>
      <c r="D49" s="3"/>
      <c r="E49" s="3"/>
      <c r="F49" s="257"/>
      <c r="G49" s="257" t="n">
        <v>12198.66</v>
      </c>
      <c r="H49" s="257" t="n">
        <v>101.32</v>
      </c>
    </row>
    <row r="50" customFormat="false" ht="12.75" hidden="false" customHeight="false" outlineLevel="0" collapsed="false">
      <c r="B50" s="3" t="s">
        <v>745</v>
      </c>
      <c r="C50" s="261"/>
      <c r="D50" s="3"/>
      <c r="E50" s="3"/>
      <c r="F50" s="257"/>
      <c r="G50" s="257" t="n">
        <v>-159.1627211</v>
      </c>
      <c r="H50" s="257" t="n">
        <v>-1.31999999999999</v>
      </c>
    </row>
    <row r="51" customFormat="false" ht="12.75" hidden="false" customHeight="false" outlineLevel="0" collapsed="false">
      <c r="B51" s="3" t="s">
        <v>746</v>
      </c>
      <c r="C51" s="261"/>
      <c r="D51" s="3"/>
      <c r="E51" s="3"/>
      <c r="F51" s="257"/>
      <c r="G51" s="257" t="n">
        <v>12039.4972789</v>
      </c>
      <c r="H51" s="257" t="n">
        <v>100</v>
      </c>
    </row>
    <row r="52" customFormat="false" ht="12.75" hidden="false" customHeight="false" outlineLevel="0" collapsed="false">
      <c r="B52" s="1" t="s">
        <v>747</v>
      </c>
    </row>
    <row r="53" customFormat="false" ht="12.75" hidden="false" customHeight="false" outlineLevel="0" collapsed="false">
      <c r="B53" s="1" t="s">
        <v>748</v>
      </c>
    </row>
    <row r="54" customFormat="false" ht="12.75" hidden="false" customHeight="false" outlineLevel="0" collapsed="false">
      <c r="B54" s="1" t="s">
        <v>749</v>
      </c>
      <c r="C54" s="88" t="n">
        <v>44620</v>
      </c>
    </row>
    <row r="55" customFormat="false" ht="25.5" hidden="false" customHeight="false" outlineLevel="0" collapsed="false">
      <c r="B55" s="262" t="s">
        <v>751</v>
      </c>
      <c r="C55" s="65" t="s">
        <v>752</v>
      </c>
    </row>
    <row r="56" customFormat="false" ht="12.75" hidden="false" customHeight="false" outlineLevel="0" collapsed="false">
      <c r="B56" s="3"/>
    </row>
    <row r="57" customFormat="false" ht="12.75" hidden="false" customHeight="false" outlineLevel="0" collapsed="false">
      <c r="B57" s="3" t="s">
        <v>753</v>
      </c>
    </row>
    <row r="58" customFormat="false" ht="12.75" hidden="false" customHeight="false" outlineLevel="0" collapsed="false">
      <c r="B58" s="3" t="s">
        <v>754</v>
      </c>
    </row>
    <row r="59" customFormat="false" ht="12.75" hidden="false" customHeight="false" outlineLevel="0" collapsed="false">
      <c r="B59" s="3" t="s">
        <v>755</v>
      </c>
    </row>
    <row r="60" customFormat="false" ht="12.75" hidden="false" customHeight="false" outlineLevel="0" collapsed="false">
      <c r="B60" s="3" t="s">
        <v>2108</v>
      </c>
      <c r="C60" s="261"/>
    </row>
    <row r="61" customFormat="false" ht="12.75" hidden="false" customHeight="false" outlineLevel="0" collapsed="false">
      <c r="B61" s="3" t="s">
        <v>2109</v>
      </c>
      <c r="C61" s="261"/>
    </row>
    <row r="62" customFormat="false" ht="12.75" hidden="false" customHeight="false" outlineLevel="0" collapsed="false">
      <c r="B62" s="3" t="s">
        <v>2110</v>
      </c>
      <c r="C62" s="261"/>
    </row>
    <row r="63" customFormat="false" ht="12.75" hidden="false" customHeight="false" outlineLevel="0" collapsed="false">
      <c r="B63" s="3" t="s">
        <v>2111</v>
      </c>
      <c r="C63" s="261"/>
    </row>
    <row r="64" customFormat="false" ht="12.75" hidden="false" customHeight="false" outlineLevel="0" collapsed="false">
      <c r="B64" s="263" t="s">
        <v>2112</v>
      </c>
      <c r="C64" s="264"/>
    </row>
    <row r="65" customFormat="false" ht="12.75" hidden="false" customHeight="false" outlineLevel="0" collapsed="false">
      <c r="B65" s="263" t="s">
        <v>765</v>
      </c>
      <c r="C65" s="194"/>
    </row>
    <row r="66" customFormat="false" ht="12.75" hidden="false" customHeight="false" outlineLevel="0" collapsed="false">
      <c r="B66" s="263" t="s">
        <v>767</v>
      </c>
      <c r="C66" s="194"/>
    </row>
  </sheetData>
  <mergeCells count="3">
    <mergeCell ref="B1:E1"/>
    <mergeCell ref="C3:C8"/>
    <mergeCell ref="D3:D8"/>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29"/>
    <col collapsed="false" customWidth="true" hidden="false" outlineLevel="0" max="7" min="7" style="64" width="18.14"/>
    <col collapsed="false" customWidth="false" hidden="false" outlineLevel="0" max="8" min="8" style="64" width="9.14"/>
    <col collapsed="false" customWidth="true" hidden="false" outlineLevel="0" max="9" min="9" style="1" width="1.71"/>
    <col collapsed="false" customWidth="false" hidden="false" outlineLevel="0" max="16384" min="10" style="1" width="9.14"/>
  </cols>
  <sheetData>
    <row r="1" customFormat="false" ht="12.75" hidden="false" customHeight="false" outlineLevel="0" collapsed="false">
      <c r="A1" s="4" t="s">
        <v>0</v>
      </c>
      <c r="B1" s="63" t="s">
        <v>45</v>
      </c>
      <c r="C1" s="63"/>
      <c r="D1" s="63"/>
      <c r="E1" s="63"/>
    </row>
    <row r="2" customFormat="false" ht="13.5" hidden="false" customHeight="false" outlineLevel="0" collapsed="false"/>
    <row r="3" s="8" customFormat="true" ht="15" hidden="false" customHeight="false" outlineLevel="0" collapsed="false">
      <c r="B3" s="66" t="s">
        <v>2113</v>
      </c>
      <c r="C3" s="67"/>
      <c r="D3" s="68"/>
      <c r="F3" s="69"/>
      <c r="G3" s="69"/>
      <c r="H3" s="69"/>
    </row>
    <row r="4" s="8" customFormat="true" ht="15" hidden="false" customHeight="false" outlineLevel="0" collapsed="false">
      <c r="B4" s="71" t="s">
        <v>2114</v>
      </c>
      <c r="C4" s="67"/>
      <c r="D4" s="68"/>
      <c r="F4" s="69"/>
      <c r="G4" s="69"/>
      <c r="H4" s="69"/>
    </row>
    <row r="5" s="8" customFormat="true" ht="15" hidden="false" customHeight="false" outlineLevel="0" collapsed="false">
      <c r="B5" s="268"/>
      <c r="C5" s="67"/>
      <c r="D5" s="68"/>
      <c r="F5" s="69"/>
      <c r="G5" s="69"/>
      <c r="H5" s="69"/>
    </row>
    <row r="6" s="8" customFormat="true" ht="15" hidden="false" customHeight="false" outlineLevel="0" collapsed="false">
      <c r="B6" s="71" t="s">
        <v>194</v>
      </c>
      <c r="C6" s="67"/>
      <c r="D6" s="68"/>
      <c r="F6" s="69"/>
      <c r="G6" s="69"/>
      <c r="H6" s="69"/>
    </row>
    <row r="7" s="8" customFormat="true" ht="15" hidden="false" customHeight="false" outlineLevel="0" collapsed="false">
      <c r="B7" s="72" t="s">
        <v>1738</v>
      </c>
      <c r="C7" s="67"/>
      <c r="D7" s="68"/>
      <c r="F7" s="69"/>
      <c r="G7" s="69"/>
      <c r="H7" s="69"/>
    </row>
    <row r="8" s="8" customFormat="true" ht="30.75" hidden="false" customHeight="false" outlineLevel="0" collapsed="false">
      <c r="B8" s="73" t="s">
        <v>2115</v>
      </c>
      <c r="C8" s="67"/>
      <c r="D8" s="68"/>
      <c r="F8" s="69"/>
      <c r="G8" s="69"/>
      <c r="H8" s="69"/>
    </row>
    <row r="9" s="8" customFormat="true" ht="12.75" hidden="false" customHeight="false" outlineLevel="0" collapsed="false">
      <c r="C9" s="74" t="s">
        <v>197</v>
      </c>
      <c r="D9" s="74" t="s">
        <v>198</v>
      </c>
      <c r="F9" s="69"/>
      <c r="G9" s="69"/>
      <c r="H9" s="69"/>
    </row>
    <row r="12" customFormat="false" ht="12.75" hidden="false" customHeight="false" outlineLevel="0" collapsed="false">
      <c r="B12" s="1" t="s">
        <v>199</v>
      </c>
    </row>
    <row r="14" customFormat="false" ht="12.75" hidden="false" customHeight="false" outlineLevel="0" collapsed="false">
      <c r="B14" s="253" t="s">
        <v>200</v>
      </c>
      <c r="C14" s="254" t="s">
        <v>201</v>
      </c>
      <c r="D14" s="253" t="s">
        <v>202</v>
      </c>
      <c r="E14" s="253" t="s">
        <v>203</v>
      </c>
      <c r="F14" s="255" t="s">
        <v>204</v>
      </c>
      <c r="G14" s="255" t="s">
        <v>205</v>
      </c>
      <c r="H14" s="255" t="s">
        <v>206</v>
      </c>
      <c r="I14" s="3"/>
    </row>
    <row r="15" customFormat="false" ht="12.75" hidden="false" customHeight="false" outlineLevel="0" collapsed="false">
      <c r="B15" s="3" t="s">
        <v>208</v>
      </c>
      <c r="C15" s="194"/>
    </row>
    <row r="16" customFormat="false" ht="12.75" hidden="false" customHeight="false" outlineLevel="0" collapsed="false">
      <c r="B16" s="3" t="s">
        <v>207</v>
      </c>
      <c r="C16" s="194"/>
    </row>
    <row r="17" customFormat="false" ht="12.75" hidden="false" customHeight="false" outlineLevel="0" collapsed="false">
      <c r="B17" s="1" t="s">
        <v>209</v>
      </c>
      <c r="C17" s="194" t="s">
        <v>210</v>
      </c>
      <c r="D17" s="1" t="s">
        <v>211</v>
      </c>
      <c r="E17" s="1" t="s">
        <v>212</v>
      </c>
      <c r="F17" s="64" t="n">
        <v>109265</v>
      </c>
      <c r="G17" s="64" t="n">
        <v>2578.16</v>
      </c>
      <c r="H17" s="64" t="n">
        <v>11.11</v>
      </c>
    </row>
    <row r="18" customFormat="false" ht="12.75" hidden="false" customHeight="false" outlineLevel="0" collapsed="false">
      <c r="B18" s="1" t="s">
        <v>483</v>
      </c>
      <c r="C18" s="194" t="s">
        <v>210</v>
      </c>
      <c r="D18" s="1" t="s">
        <v>217</v>
      </c>
      <c r="E18" s="1" t="s">
        <v>484</v>
      </c>
      <c r="F18" s="64" t="n">
        <v>117354</v>
      </c>
      <c r="G18" s="64" t="n">
        <v>2013.33</v>
      </c>
      <c r="H18" s="64" t="n">
        <v>8.67</v>
      </c>
    </row>
    <row r="19" customFormat="false" ht="12.75" hidden="false" customHeight="false" outlineLevel="0" collapsed="false">
      <c r="B19" s="1" t="s">
        <v>387</v>
      </c>
      <c r="C19" s="194" t="s">
        <v>210</v>
      </c>
      <c r="D19" s="1" t="s">
        <v>230</v>
      </c>
      <c r="E19" s="1" t="s">
        <v>388</v>
      </c>
      <c r="F19" s="64" t="n">
        <v>138368</v>
      </c>
      <c r="G19" s="64" t="n">
        <v>1973.47</v>
      </c>
      <c r="H19" s="64" t="n">
        <v>8.5</v>
      </c>
    </row>
    <row r="20" customFormat="false" ht="12.75" hidden="false" customHeight="false" outlineLevel="0" collapsed="false">
      <c r="B20" s="1" t="s">
        <v>229</v>
      </c>
      <c r="C20" s="194" t="s">
        <v>210</v>
      </c>
      <c r="D20" s="1" t="s">
        <v>230</v>
      </c>
      <c r="E20" s="1" t="s">
        <v>231</v>
      </c>
      <c r="F20" s="64" t="n">
        <v>219283</v>
      </c>
      <c r="G20" s="64" t="n">
        <v>1628.61</v>
      </c>
      <c r="H20" s="64" t="n">
        <v>7.02</v>
      </c>
    </row>
    <row r="21" customFormat="false" ht="12.75" hidden="false" customHeight="false" outlineLevel="0" collapsed="false">
      <c r="B21" s="1" t="s">
        <v>213</v>
      </c>
      <c r="C21" s="194" t="s">
        <v>210</v>
      </c>
      <c r="D21" s="1" t="s">
        <v>214</v>
      </c>
      <c r="E21" s="1" t="s">
        <v>215</v>
      </c>
      <c r="F21" s="64" t="n">
        <v>57226</v>
      </c>
      <c r="G21" s="64" t="n">
        <v>1353.11</v>
      </c>
      <c r="H21" s="64" t="n">
        <v>5.83</v>
      </c>
    </row>
    <row r="22" customFormat="false" ht="12.75" hidden="false" customHeight="false" outlineLevel="0" collapsed="false">
      <c r="B22" s="1" t="s">
        <v>216</v>
      </c>
      <c r="C22" s="194" t="s">
        <v>210</v>
      </c>
      <c r="D22" s="1" t="s">
        <v>217</v>
      </c>
      <c r="E22" s="1" t="s">
        <v>218</v>
      </c>
      <c r="F22" s="64" t="n">
        <v>32764</v>
      </c>
      <c r="G22" s="64" t="n">
        <v>1164.5</v>
      </c>
      <c r="H22" s="64" t="n">
        <v>5.02</v>
      </c>
    </row>
    <row r="23" customFormat="false" ht="12.75" hidden="false" customHeight="false" outlineLevel="0" collapsed="false">
      <c r="B23" s="1" t="s">
        <v>1209</v>
      </c>
      <c r="C23" s="194" t="s">
        <v>210</v>
      </c>
      <c r="D23" s="1" t="s">
        <v>230</v>
      </c>
      <c r="E23" s="1" t="s">
        <v>1210</v>
      </c>
      <c r="F23" s="64" t="n">
        <v>46149</v>
      </c>
      <c r="G23" s="64" t="n">
        <v>850.41</v>
      </c>
      <c r="H23" s="64" t="n">
        <v>3.66</v>
      </c>
    </row>
    <row r="24" customFormat="false" ht="12.75" hidden="false" customHeight="false" outlineLevel="0" collapsed="false">
      <c r="B24" s="1" t="s">
        <v>405</v>
      </c>
      <c r="C24" s="194" t="s">
        <v>210</v>
      </c>
      <c r="D24" s="1" t="s">
        <v>406</v>
      </c>
      <c r="E24" s="1" t="s">
        <v>407</v>
      </c>
      <c r="F24" s="64" t="n">
        <v>38289</v>
      </c>
      <c r="G24" s="64" t="n">
        <v>695.62</v>
      </c>
      <c r="H24" s="64" t="n">
        <v>3</v>
      </c>
    </row>
    <row r="25" customFormat="false" ht="12.75" hidden="false" customHeight="false" outlineLevel="0" collapsed="false">
      <c r="B25" s="1" t="s">
        <v>224</v>
      </c>
      <c r="C25" s="194" t="s">
        <v>210</v>
      </c>
      <c r="D25" s="1" t="s">
        <v>222</v>
      </c>
      <c r="E25" s="1" t="s">
        <v>225</v>
      </c>
      <c r="F25" s="64" t="n">
        <v>28382</v>
      </c>
      <c r="G25" s="64" t="n">
        <v>616.49</v>
      </c>
      <c r="H25" s="64" t="n">
        <v>2.66</v>
      </c>
    </row>
    <row r="26" customFormat="false" ht="12.75" hidden="false" customHeight="false" outlineLevel="0" collapsed="false">
      <c r="B26" s="1" t="s">
        <v>289</v>
      </c>
      <c r="C26" s="194" t="s">
        <v>210</v>
      </c>
      <c r="D26" s="1" t="s">
        <v>230</v>
      </c>
      <c r="E26" s="1" t="s">
        <v>290</v>
      </c>
      <c r="F26" s="64" t="n">
        <v>82019</v>
      </c>
      <c r="G26" s="64" t="n">
        <v>608.91</v>
      </c>
      <c r="H26" s="64" t="n">
        <v>2.62</v>
      </c>
    </row>
    <row r="27" customFormat="false" ht="12.75" hidden="false" customHeight="false" outlineLevel="0" collapsed="false">
      <c r="B27" s="1" t="s">
        <v>221</v>
      </c>
      <c r="C27" s="194" t="s">
        <v>210</v>
      </c>
      <c r="D27" s="1" t="s">
        <v>222</v>
      </c>
      <c r="E27" s="1" t="s">
        <v>223</v>
      </c>
      <c r="F27" s="64" t="n">
        <v>278043</v>
      </c>
      <c r="G27" s="64" t="n">
        <v>600.16</v>
      </c>
      <c r="H27" s="64" t="n">
        <v>2.59</v>
      </c>
    </row>
    <row r="28" customFormat="false" ht="12.75" hidden="false" customHeight="false" outlineLevel="0" collapsed="false">
      <c r="B28" s="1" t="s">
        <v>1181</v>
      </c>
      <c r="C28" s="194" t="s">
        <v>210</v>
      </c>
      <c r="D28" s="1" t="s">
        <v>230</v>
      </c>
      <c r="E28" s="1" t="s">
        <v>1182</v>
      </c>
      <c r="F28" s="64" t="n">
        <v>121960</v>
      </c>
      <c r="G28" s="64" t="n">
        <v>589.31</v>
      </c>
      <c r="H28" s="64" t="n">
        <v>2.54</v>
      </c>
    </row>
    <row r="29" customFormat="false" ht="12.75" hidden="false" customHeight="false" outlineLevel="0" collapsed="false">
      <c r="B29" s="1" t="s">
        <v>252</v>
      </c>
      <c r="C29" s="194" t="s">
        <v>210</v>
      </c>
      <c r="D29" s="1" t="s">
        <v>214</v>
      </c>
      <c r="E29" s="1" t="s">
        <v>253</v>
      </c>
      <c r="F29" s="64" t="n">
        <v>8403</v>
      </c>
      <c r="G29" s="64" t="n">
        <v>588.4</v>
      </c>
      <c r="H29" s="64" t="n">
        <v>2.53</v>
      </c>
    </row>
    <row r="30" customFormat="false" ht="12.75" hidden="false" customHeight="false" outlineLevel="0" collapsed="false">
      <c r="B30" s="1" t="s">
        <v>433</v>
      </c>
      <c r="C30" s="194" t="s">
        <v>210</v>
      </c>
      <c r="D30" s="1" t="s">
        <v>413</v>
      </c>
      <c r="E30" s="1" t="s">
        <v>434</v>
      </c>
      <c r="F30" s="64" t="n">
        <v>74137</v>
      </c>
      <c r="G30" s="64" t="n">
        <v>508.95</v>
      </c>
      <c r="H30" s="64" t="n">
        <v>2.19</v>
      </c>
    </row>
    <row r="31" customFormat="false" ht="12.75" hidden="false" customHeight="false" outlineLevel="0" collapsed="false">
      <c r="B31" s="1" t="s">
        <v>308</v>
      </c>
      <c r="C31" s="194" t="s">
        <v>210</v>
      </c>
      <c r="D31" s="1" t="s">
        <v>222</v>
      </c>
      <c r="E31" s="1" t="s">
        <v>309</v>
      </c>
      <c r="F31" s="64" t="n">
        <v>14311</v>
      </c>
      <c r="G31" s="64" t="n">
        <v>454.32</v>
      </c>
      <c r="H31" s="64" t="n">
        <v>1.96</v>
      </c>
    </row>
    <row r="32" customFormat="false" ht="12.75" hidden="false" customHeight="false" outlineLevel="0" collapsed="false">
      <c r="B32" s="1" t="s">
        <v>219</v>
      </c>
      <c r="C32" s="194" t="s">
        <v>210</v>
      </c>
      <c r="D32" s="1" t="s">
        <v>217</v>
      </c>
      <c r="E32" s="1" t="s">
        <v>220</v>
      </c>
      <c r="F32" s="64" t="n">
        <v>33885</v>
      </c>
      <c r="G32" s="64" t="n">
        <v>381.87</v>
      </c>
      <c r="H32" s="64" t="n">
        <v>1.64</v>
      </c>
    </row>
    <row r="33" customFormat="false" ht="12.75" hidden="false" customHeight="false" outlineLevel="0" collapsed="false">
      <c r="B33" s="1" t="s">
        <v>439</v>
      </c>
      <c r="C33" s="194" t="s">
        <v>210</v>
      </c>
      <c r="D33" s="1" t="s">
        <v>278</v>
      </c>
      <c r="E33" s="1" t="s">
        <v>440</v>
      </c>
      <c r="F33" s="64" t="n">
        <v>4233</v>
      </c>
      <c r="G33" s="64" t="n">
        <v>351.94</v>
      </c>
      <c r="H33" s="64" t="n">
        <v>1.52</v>
      </c>
    </row>
    <row r="34" customFormat="false" ht="12.75" hidden="false" customHeight="false" outlineLevel="0" collapsed="false">
      <c r="B34" s="1" t="s">
        <v>269</v>
      </c>
      <c r="C34" s="194" t="s">
        <v>210</v>
      </c>
      <c r="D34" s="1" t="s">
        <v>270</v>
      </c>
      <c r="E34" s="1" t="s">
        <v>271</v>
      </c>
      <c r="F34" s="64" t="n">
        <v>13225</v>
      </c>
      <c r="G34" s="64" t="n">
        <v>336.78</v>
      </c>
      <c r="H34" s="64" t="n">
        <v>1.45</v>
      </c>
    </row>
    <row r="35" customFormat="false" ht="12.75" hidden="false" customHeight="false" outlineLevel="0" collapsed="false">
      <c r="B35" s="1" t="s">
        <v>264</v>
      </c>
      <c r="C35" s="194" t="s">
        <v>210</v>
      </c>
      <c r="D35" s="1" t="s">
        <v>245</v>
      </c>
      <c r="E35" s="1" t="s">
        <v>265</v>
      </c>
      <c r="F35" s="64" t="n">
        <v>1907</v>
      </c>
      <c r="G35" s="64" t="n">
        <v>305.36</v>
      </c>
      <c r="H35" s="64" t="n">
        <v>1.32</v>
      </c>
    </row>
    <row r="36" customFormat="false" ht="12.75" hidden="false" customHeight="false" outlineLevel="0" collapsed="false">
      <c r="B36" s="1" t="s">
        <v>232</v>
      </c>
      <c r="C36" s="194" t="s">
        <v>210</v>
      </c>
      <c r="D36" s="1" t="s">
        <v>233</v>
      </c>
      <c r="E36" s="1" t="s">
        <v>234</v>
      </c>
      <c r="F36" s="64" t="n">
        <v>24716</v>
      </c>
      <c r="G36" s="64" t="n">
        <v>301.72</v>
      </c>
      <c r="H36" s="64" t="n">
        <v>1.3</v>
      </c>
    </row>
    <row r="37" customFormat="false" ht="12.75" hidden="false" customHeight="false" outlineLevel="0" collapsed="false">
      <c r="B37" s="1" t="s">
        <v>247</v>
      </c>
      <c r="C37" s="194" t="s">
        <v>210</v>
      </c>
      <c r="D37" s="1" t="s">
        <v>248</v>
      </c>
      <c r="E37" s="1" t="s">
        <v>249</v>
      </c>
      <c r="F37" s="64" t="n">
        <v>34020</v>
      </c>
      <c r="G37" s="64" t="n">
        <v>287.09</v>
      </c>
      <c r="H37" s="64" t="n">
        <v>1.24</v>
      </c>
    </row>
    <row r="38" customFormat="false" ht="12.75" hidden="false" customHeight="false" outlineLevel="0" collapsed="false">
      <c r="B38" s="1" t="s">
        <v>259</v>
      </c>
      <c r="C38" s="194" t="s">
        <v>210</v>
      </c>
      <c r="D38" s="1" t="s">
        <v>217</v>
      </c>
      <c r="E38" s="1" t="s">
        <v>260</v>
      </c>
      <c r="F38" s="64" t="n">
        <v>19699</v>
      </c>
      <c r="G38" s="64" t="n">
        <v>277.76</v>
      </c>
      <c r="H38" s="64" t="n">
        <v>1.2</v>
      </c>
    </row>
    <row r="39" customFormat="false" ht="12.75" hidden="false" customHeight="false" outlineLevel="0" collapsed="false">
      <c r="B39" s="1" t="s">
        <v>376</v>
      </c>
      <c r="C39" s="194" t="s">
        <v>210</v>
      </c>
      <c r="D39" s="1" t="s">
        <v>255</v>
      </c>
      <c r="E39" s="1" t="s">
        <v>377</v>
      </c>
      <c r="F39" s="64" t="n">
        <v>45891</v>
      </c>
      <c r="G39" s="64" t="n">
        <v>263.3</v>
      </c>
      <c r="H39" s="64" t="n">
        <v>1.13</v>
      </c>
    </row>
    <row r="40" customFormat="false" ht="12.75" hidden="false" customHeight="false" outlineLevel="0" collapsed="false">
      <c r="B40" s="1" t="s">
        <v>397</v>
      </c>
      <c r="C40" s="194" t="s">
        <v>210</v>
      </c>
      <c r="D40" s="1" t="s">
        <v>278</v>
      </c>
      <c r="E40" s="1" t="s">
        <v>398</v>
      </c>
      <c r="F40" s="64" t="n">
        <v>57210</v>
      </c>
      <c r="G40" s="64" t="n">
        <v>259.76</v>
      </c>
      <c r="H40" s="64" t="n">
        <v>1.12</v>
      </c>
    </row>
    <row r="41" customFormat="false" ht="12.75" hidden="false" customHeight="false" outlineLevel="0" collapsed="false">
      <c r="B41" s="1" t="s">
        <v>1435</v>
      </c>
      <c r="C41" s="194" t="s">
        <v>210</v>
      </c>
      <c r="D41" s="1" t="s">
        <v>217</v>
      </c>
      <c r="E41" s="1" t="s">
        <v>1436</v>
      </c>
      <c r="F41" s="64" t="n">
        <v>46416</v>
      </c>
      <c r="G41" s="64" t="n">
        <v>257.98</v>
      </c>
      <c r="H41" s="64" t="n">
        <v>1.11</v>
      </c>
    </row>
    <row r="42" customFormat="false" ht="12.75" hidden="false" customHeight="false" outlineLevel="0" collapsed="false">
      <c r="B42" s="1" t="s">
        <v>238</v>
      </c>
      <c r="C42" s="194" t="s">
        <v>210</v>
      </c>
      <c r="D42" s="1" t="s">
        <v>239</v>
      </c>
      <c r="E42" s="1" t="s">
        <v>240</v>
      </c>
      <c r="F42" s="64" t="n">
        <v>3654</v>
      </c>
      <c r="G42" s="64" t="n">
        <v>239.99</v>
      </c>
      <c r="H42" s="64" t="n">
        <v>1.03</v>
      </c>
    </row>
    <row r="43" customFormat="false" ht="12.75" hidden="false" customHeight="false" outlineLevel="0" collapsed="false">
      <c r="B43" s="1" t="s">
        <v>319</v>
      </c>
      <c r="C43" s="194" t="s">
        <v>210</v>
      </c>
      <c r="D43" s="1" t="s">
        <v>278</v>
      </c>
      <c r="E43" s="1" t="s">
        <v>320</v>
      </c>
      <c r="F43" s="64" t="n">
        <v>30307</v>
      </c>
      <c r="G43" s="64" t="n">
        <v>239.68</v>
      </c>
      <c r="H43" s="64" t="n">
        <v>1.03</v>
      </c>
    </row>
    <row r="44" customFormat="false" ht="12.75" hidden="false" customHeight="false" outlineLevel="0" collapsed="false">
      <c r="B44" s="1" t="s">
        <v>1186</v>
      </c>
      <c r="C44" s="194" t="s">
        <v>210</v>
      </c>
      <c r="D44" s="1" t="s">
        <v>267</v>
      </c>
      <c r="E44" s="1" t="s">
        <v>1187</v>
      </c>
      <c r="F44" s="64" t="n">
        <v>107282</v>
      </c>
      <c r="G44" s="64" t="n">
        <v>224.38</v>
      </c>
      <c r="H44" s="64" t="n">
        <v>0.97</v>
      </c>
    </row>
    <row r="45" customFormat="false" ht="12.75" hidden="false" customHeight="false" outlineLevel="0" collapsed="false">
      <c r="B45" s="1" t="s">
        <v>313</v>
      </c>
      <c r="C45" s="194" t="s">
        <v>210</v>
      </c>
      <c r="D45" s="1" t="s">
        <v>222</v>
      </c>
      <c r="E45" s="1" t="s">
        <v>314</v>
      </c>
      <c r="F45" s="64" t="n">
        <v>1122</v>
      </c>
      <c r="G45" s="64" t="n">
        <v>197.91</v>
      </c>
      <c r="H45" s="64" t="n">
        <v>0.85</v>
      </c>
    </row>
    <row r="46" customFormat="false" ht="12.75" hidden="false" customHeight="false" outlineLevel="0" collapsed="false">
      <c r="B46" s="1" t="s">
        <v>1190</v>
      </c>
      <c r="C46" s="194" t="s">
        <v>210</v>
      </c>
      <c r="D46" s="1" t="s">
        <v>267</v>
      </c>
      <c r="E46" s="1" t="s">
        <v>1191</v>
      </c>
      <c r="F46" s="64" t="n">
        <v>147846</v>
      </c>
      <c r="G46" s="64" t="n">
        <v>197.37</v>
      </c>
      <c r="H46" s="64" t="n">
        <v>0.85</v>
      </c>
    </row>
    <row r="47" customFormat="false" ht="12.75" hidden="false" customHeight="false" outlineLevel="0" collapsed="false">
      <c r="B47" s="1" t="s">
        <v>401</v>
      </c>
      <c r="C47" s="194" t="s">
        <v>210</v>
      </c>
      <c r="D47" s="1" t="s">
        <v>233</v>
      </c>
      <c r="E47" s="1" t="s">
        <v>402</v>
      </c>
      <c r="F47" s="64" t="n">
        <v>30289</v>
      </c>
      <c r="G47" s="64" t="n">
        <v>190.05</v>
      </c>
      <c r="H47" s="64" t="n">
        <v>0.82</v>
      </c>
    </row>
    <row r="48" customFormat="false" ht="12.75" hidden="false" customHeight="false" outlineLevel="0" collapsed="false">
      <c r="B48" s="1" t="s">
        <v>338</v>
      </c>
      <c r="C48" s="194" t="s">
        <v>210</v>
      </c>
      <c r="D48" s="1" t="s">
        <v>239</v>
      </c>
      <c r="E48" s="1" t="s">
        <v>339</v>
      </c>
      <c r="F48" s="64" t="n">
        <v>11791</v>
      </c>
      <c r="G48" s="64" t="n">
        <v>188.48</v>
      </c>
      <c r="H48" s="64" t="n">
        <v>0.81</v>
      </c>
    </row>
    <row r="49" customFormat="false" ht="12.75" hidden="false" customHeight="false" outlineLevel="0" collapsed="false">
      <c r="B49" s="1" t="s">
        <v>2116</v>
      </c>
      <c r="C49" s="194" t="s">
        <v>210</v>
      </c>
      <c r="D49" s="1" t="s">
        <v>2117</v>
      </c>
      <c r="E49" s="1" t="s">
        <v>2118</v>
      </c>
      <c r="F49" s="64" t="n">
        <v>114575</v>
      </c>
      <c r="G49" s="64" t="n">
        <v>184.06</v>
      </c>
      <c r="H49" s="64" t="n">
        <v>0.79</v>
      </c>
    </row>
    <row r="50" customFormat="false" ht="12.75" hidden="false" customHeight="false" outlineLevel="0" collapsed="false">
      <c r="B50" s="1" t="s">
        <v>285</v>
      </c>
      <c r="C50" s="194" t="s">
        <v>210</v>
      </c>
      <c r="D50" s="1" t="s">
        <v>230</v>
      </c>
      <c r="E50" s="1" t="s">
        <v>286</v>
      </c>
      <c r="F50" s="64" t="n">
        <v>19831</v>
      </c>
      <c r="G50" s="64" t="n">
        <v>182.58</v>
      </c>
      <c r="H50" s="64" t="n">
        <v>0.79</v>
      </c>
    </row>
    <row r="51" customFormat="false" ht="12.75" hidden="false" customHeight="false" outlineLevel="0" collapsed="false">
      <c r="B51" s="1" t="s">
        <v>257</v>
      </c>
      <c r="C51" s="194" t="s">
        <v>210</v>
      </c>
      <c r="D51" s="1" t="s">
        <v>248</v>
      </c>
      <c r="E51" s="1" t="s">
        <v>258</v>
      </c>
      <c r="F51" s="64" t="n">
        <v>3968</v>
      </c>
      <c r="G51" s="64" t="n">
        <v>169.24</v>
      </c>
      <c r="H51" s="64" t="n">
        <v>0.73</v>
      </c>
    </row>
    <row r="52" customFormat="false" ht="12.75" hidden="false" customHeight="false" outlineLevel="0" collapsed="false">
      <c r="B52" s="1" t="s">
        <v>226</v>
      </c>
      <c r="C52" s="194" t="s">
        <v>210</v>
      </c>
      <c r="D52" s="1" t="s">
        <v>227</v>
      </c>
      <c r="E52" s="1" t="s">
        <v>228</v>
      </c>
      <c r="F52" s="64" t="n">
        <v>22548</v>
      </c>
      <c r="G52" s="64" t="n">
        <v>159.53</v>
      </c>
      <c r="H52" s="64" t="n">
        <v>0.69</v>
      </c>
    </row>
    <row r="53" customFormat="false" ht="12.75" hidden="false" customHeight="false" outlineLevel="0" collapsed="false">
      <c r="B53" s="1" t="s">
        <v>272</v>
      </c>
      <c r="C53" s="194" t="s">
        <v>210</v>
      </c>
      <c r="D53" s="1" t="s">
        <v>248</v>
      </c>
      <c r="E53" s="1" t="s">
        <v>273</v>
      </c>
      <c r="F53" s="64" t="n">
        <v>3866</v>
      </c>
      <c r="G53" s="64" t="n">
        <v>157.09</v>
      </c>
      <c r="H53" s="64" t="n">
        <v>0.68</v>
      </c>
    </row>
    <row r="54" customFormat="false" ht="12.75" hidden="false" customHeight="false" outlineLevel="0" collapsed="false">
      <c r="B54" s="1" t="s">
        <v>244</v>
      </c>
      <c r="C54" s="194" t="s">
        <v>210</v>
      </c>
      <c r="D54" s="1" t="s">
        <v>245</v>
      </c>
      <c r="E54" s="1" t="s">
        <v>246</v>
      </c>
      <c r="F54" s="64" t="n">
        <v>29299</v>
      </c>
      <c r="G54" s="64" t="n">
        <v>153.29</v>
      </c>
      <c r="H54" s="64" t="n">
        <v>0.66</v>
      </c>
    </row>
    <row r="55" customFormat="false" ht="12.75" hidden="false" customHeight="false" outlineLevel="0" collapsed="false">
      <c r="B55" s="1" t="s">
        <v>1184</v>
      </c>
      <c r="C55" s="194" t="s">
        <v>210</v>
      </c>
      <c r="D55" s="1" t="s">
        <v>248</v>
      </c>
      <c r="E55" s="1" t="s">
        <v>1185</v>
      </c>
      <c r="F55" s="64" t="n">
        <v>16144</v>
      </c>
      <c r="G55" s="64" t="n">
        <v>149.34</v>
      </c>
      <c r="H55" s="64" t="n">
        <v>0.64</v>
      </c>
    </row>
    <row r="56" customFormat="false" ht="12.75" hidden="false" customHeight="false" outlineLevel="0" collapsed="false">
      <c r="B56" s="1" t="s">
        <v>459</v>
      </c>
      <c r="C56" s="194" t="s">
        <v>210</v>
      </c>
      <c r="D56" s="1" t="s">
        <v>245</v>
      </c>
      <c r="E56" s="1" t="s">
        <v>460</v>
      </c>
      <c r="F56" s="64" t="n">
        <v>13765</v>
      </c>
      <c r="G56" s="64" t="n">
        <v>145.93</v>
      </c>
      <c r="H56" s="64" t="n">
        <v>0.63</v>
      </c>
    </row>
    <row r="57" customFormat="false" ht="12.75" hidden="false" customHeight="false" outlineLevel="0" collapsed="false">
      <c r="B57" s="1" t="s">
        <v>371</v>
      </c>
      <c r="C57" s="194" t="s">
        <v>210</v>
      </c>
      <c r="D57" s="1" t="s">
        <v>278</v>
      </c>
      <c r="E57" s="1" t="s">
        <v>372</v>
      </c>
      <c r="F57" s="64" t="n">
        <v>4110</v>
      </c>
      <c r="G57" s="64" t="n">
        <v>145.1</v>
      </c>
      <c r="H57" s="64" t="n">
        <v>0.63</v>
      </c>
    </row>
    <row r="58" customFormat="false" ht="12.75" hidden="false" customHeight="false" outlineLevel="0" collapsed="false">
      <c r="B58" s="1" t="s">
        <v>250</v>
      </c>
      <c r="C58" s="194" t="s">
        <v>210</v>
      </c>
      <c r="D58" s="1" t="s">
        <v>222</v>
      </c>
      <c r="E58" s="1" t="s">
        <v>251</v>
      </c>
      <c r="F58" s="64" t="n">
        <v>18362</v>
      </c>
      <c r="G58" s="64" t="n">
        <v>131.95</v>
      </c>
      <c r="H58" s="64" t="n">
        <v>0.57</v>
      </c>
    </row>
    <row r="59" customFormat="false" ht="12.75" hidden="false" customHeight="false" outlineLevel="0" collapsed="false">
      <c r="B59" s="1" t="s">
        <v>473</v>
      </c>
      <c r="C59" s="194" t="s">
        <v>210</v>
      </c>
      <c r="D59" s="1" t="s">
        <v>222</v>
      </c>
      <c r="E59" s="1" t="s">
        <v>474</v>
      </c>
      <c r="F59" s="64" t="n">
        <v>3758</v>
      </c>
      <c r="G59" s="64" t="n">
        <v>128.8</v>
      </c>
      <c r="H59" s="64" t="n">
        <v>0.55</v>
      </c>
    </row>
    <row r="60" customFormat="false" ht="12.75" hidden="false" customHeight="false" outlineLevel="0" collapsed="false">
      <c r="B60" s="1" t="s">
        <v>241</v>
      </c>
      <c r="C60" s="194" t="s">
        <v>210</v>
      </c>
      <c r="D60" s="1" t="s">
        <v>242</v>
      </c>
      <c r="E60" s="1" t="s">
        <v>243</v>
      </c>
      <c r="F60" s="64" t="n">
        <v>17249</v>
      </c>
      <c r="G60" s="64" t="n">
        <v>114.78</v>
      </c>
      <c r="H60" s="64" t="n">
        <v>0.49</v>
      </c>
    </row>
    <row r="61" customFormat="false" ht="12.75" hidden="false" customHeight="false" outlineLevel="0" collapsed="false">
      <c r="B61" s="1" t="s">
        <v>277</v>
      </c>
      <c r="C61" s="194" t="s">
        <v>210</v>
      </c>
      <c r="D61" s="1" t="s">
        <v>278</v>
      </c>
      <c r="E61" s="1" t="s">
        <v>279</v>
      </c>
      <c r="F61" s="64" t="n">
        <v>4355</v>
      </c>
      <c r="G61" s="64" t="n">
        <v>112.79</v>
      </c>
      <c r="H61" s="64" t="n">
        <v>0.49</v>
      </c>
    </row>
    <row r="62" customFormat="false" ht="12.75" hidden="false" customHeight="false" outlineLevel="0" collapsed="false">
      <c r="B62" s="1" t="s">
        <v>2065</v>
      </c>
      <c r="C62" s="194" t="s">
        <v>210</v>
      </c>
      <c r="D62" s="1" t="s">
        <v>236</v>
      </c>
      <c r="E62" s="1" t="s">
        <v>2066</v>
      </c>
      <c r="F62" s="64" t="n">
        <v>64753</v>
      </c>
      <c r="G62" s="64" t="n">
        <v>109.79</v>
      </c>
      <c r="H62" s="64" t="n">
        <v>0.47</v>
      </c>
    </row>
    <row r="63" customFormat="false" ht="12.75" hidden="false" customHeight="false" outlineLevel="0" collapsed="false">
      <c r="B63" s="1" t="s">
        <v>463</v>
      </c>
      <c r="C63" s="194" t="s">
        <v>210</v>
      </c>
      <c r="D63" s="1" t="s">
        <v>278</v>
      </c>
      <c r="E63" s="1" t="s">
        <v>464</v>
      </c>
      <c r="F63" s="64" t="n">
        <v>4127</v>
      </c>
      <c r="G63" s="64" t="n">
        <v>104.64</v>
      </c>
      <c r="H63" s="64" t="n">
        <v>0.45</v>
      </c>
    </row>
    <row r="64" customFormat="false" ht="12.75" hidden="false" customHeight="false" outlineLevel="0" collapsed="false">
      <c r="B64" s="1" t="s">
        <v>513</v>
      </c>
      <c r="C64" s="194" t="s">
        <v>210</v>
      </c>
      <c r="D64" s="1" t="s">
        <v>239</v>
      </c>
      <c r="E64" s="1" t="s">
        <v>514</v>
      </c>
      <c r="F64" s="64" t="n">
        <v>428</v>
      </c>
      <c r="G64" s="64" t="n">
        <v>104.49</v>
      </c>
      <c r="H64" s="64" t="n">
        <v>0.45</v>
      </c>
    </row>
    <row r="65" customFormat="false" ht="12.75" hidden="false" customHeight="false" outlineLevel="0" collapsed="false">
      <c r="B65" s="1" t="s">
        <v>1188</v>
      </c>
      <c r="C65" s="194" t="s">
        <v>210</v>
      </c>
      <c r="D65" s="1" t="s">
        <v>211</v>
      </c>
      <c r="E65" s="1" t="s">
        <v>1189</v>
      </c>
      <c r="F65" s="64" t="n">
        <v>28918</v>
      </c>
      <c r="G65" s="64" t="n">
        <v>101.16</v>
      </c>
      <c r="H65" s="64" t="n">
        <v>0.44</v>
      </c>
    </row>
    <row r="66" customFormat="false" ht="12.75" hidden="false" customHeight="false" outlineLevel="0" collapsed="false">
      <c r="B66" s="1" t="s">
        <v>1656</v>
      </c>
      <c r="C66" s="194" t="s">
        <v>210</v>
      </c>
      <c r="D66" s="1" t="s">
        <v>211</v>
      </c>
      <c r="E66" s="1" t="s">
        <v>1657</v>
      </c>
      <c r="F66" s="64" t="n">
        <v>79373</v>
      </c>
      <c r="G66" s="64" t="n">
        <v>91.28</v>
      </c>
      <c r="H66" s="64" t="n">
        <v>0.39</v>
      </c>
    </row>
    <row r="67" customFormat="false" ht="12.75" hidden="false" customHeight="false" outlineLevel="0" collapsed="false">
      <c r="B67" s="1" t="s">
        <v>2119</v>
      </c>
      <c r="C67" s="194" t="s">
        <v>210</v>
      </c>
      <c r="D67" s="1" t="s">
        <v>230</v>
      </c>
      <c r="E67" s="1" t="s">
        <v>2120</v>
      </c>
      <c r="F67" s="64" t="n">
        <v>8249</v>
      </c>
      <c r="G67" s="64" t="n">
        <v>0</v>
      </c>
      <c r="H67" s="64" t="n">
        <v>0</v>
      </c>
      <c r="I67" s="1" t="s">
        <v>517</v>
      </c>
    </row>
    <row r="68" customFormat="false" ht="12.75" hidden="false" customHeight="false" outlineLevel="0" collapsed="false">
      <c r="B68" s="3" t="s">
        <v>659</v>
      </c>
      <c r="C68" s="264"/>
      <c r="D68" s="3"/>
      <c r="E68" s="3"/>
      <c r="F68" s="257"/>
      <c r="G68" s="257" t="n">
        <f aca="false">SUM(G14:G67)</f>
        <v>23171.01</v>
      </c>
      <c r="H68" s="257" t="n">
        <f aca="false">SUM(H14:H67)</f>
        <v>99.8299999999999</v>
      </c>
    </row>
    <row r="69" customFormat="false" ht="12.75" hidden="false" customHeight="false" outlineLevel="0" collapsed="false">
      <c r="B69" s="253" t="s">
        <v>200</v>
      </c>
      <c r="C69" s="254" t="s">
        <v>201</v>
      </c>
      <c r="D69" s="253" t="s">
        <v>660</v>
      </c>
      <c r="E69" s="253" t="s">
        <v>203</v>
      </c>
      <c r="F69" s="255" t="s">
        <v>204</v>
      </c>
      <c r="G69" s="255" t="s">
        <v>205</v>
      </c>
      <c r="H69" s="255" t="s">
        <v>206</v>
      </c>
    </row>
    <row r="70" customFormat="false" ht="12.75" hidden="false" customHeight="false" outlineLevel="0" collapsed="false">
      <c r="B70" s="3" t="s">
        <v>661</v>
      </c>
      <c r="C70" s="194"/>
    </row>
    <row r="71" customFormat="false" ht="12.75" hidden="false" customHeight="false" outlineLevel="0" collapsed="false">
      <c r="B71" s="3" t="s">
        <v>207</v>
      </c>
      <c r="C71" s="194"/>
    </row>
    <row r="72" customFormat="false" ht="12.75" hidden="false" customHeight="false" outlineLevel="0" collapsed="false">
      <c r="B72" s="3" t="s">
        <v>2021</v>
      </c>
      <c r="C72" s="194"/>
    </row>
    <row r="73" customFormat="false" ht="12.75" hidden="false" customHeight="false" outlineLevel="0" collapsed="false">
      <c r="B73" s="1" t="s">
        <v>1678</v>
      </c>
      <c r="C73" s="194" t="n">
        <v>5.58</v>
      </c>
      <c r="D73" s="1" t="s">
        <v>697</v>
      </c>
      <c r="E73" s="1" t="s">
        <v>1679</v>
      </c>
      <c r="F73" s="64" t="n">
        <v>2519</v>
      </c>
      <c r="G73" s="64" t="n">
        <v>0.73</v>
      </c>
      <c r="H73" s="64" t="n">
        <v>0</v>
      </c>
      <c r="I73" s="1" t="s">
        <v>517</v>
      </c>
    </row>
    <row r="74" customFormat="false" ht="12.75" hidden="false" customHeight="false" outlineLevel="0" collapsed="false">
      <c r="B74" s="3" t="s">
        <v>722</v>
      </c>
      <c r="C74" s="261"/>
      <c r="D74" s="3"/>
      <c r="E74" s="3"/>
      <c r="F74" s="257"/>
      <c r="G74" s="257" t="n">
        <f aca="false">SUM(G69:G73)</f>
        <v>0.73</v>
      </c>
      <c r="H74" s="257" t="n">
        <f aca="false">SUM(H69:H73)</f>
        <v>0</v>
      </c>
    </row>
    <row r="75" customFormat="false" ht="12.75" hidden="false" customHeight="false" outlineLevel="0" collapsed="false">
      <c r="B75" s="3" t="s">
        <v>1390</v>
      </c>
      <c r="C75" s="261"/>
      <c r="D75" s="3"/>
      <c r="E75" s="3"/>
      <c r="F75" s="257"/>
      <c r="G75" s="257" t="n">
        <v>282.83</v>
      </c>
      <c r="H75" s="257" t="n">
        <v>1.22</v>
      </c>
    </row>
    <row r="76" customFormat="false" ht="12.75" hidden="false" customHeight="false" outlineLevel="0" collapsed="false">
      <c r="B76" s="3" t="s">
        <v>744</v>
      </c>
      <c r="C76" s="261"/>
      <c r="D76" s="3"/>
      <c r="E76" s="3"/>
      <c r="F76" s="257"/>
      <c r="G76" s="257" t="n">
        <v>23454.57</v>
      </c>
      <c r="H76" s="257" t="n">
        <v>101.04</v>
      </c>
    </row>
    <row r="77" customFormat="false" ht="12.75" hidden="false" customHeight="false" outlineLevel="0" collapsed="false">
      <c r="B77" s="3" t="s">
        <v>745</v>
      </c>
      <c r="C77" s="261"/>
      <c r="D77" s="3"/>
      <c r="E77" s="3"/>
      <c r="F77" s="257"/>
      <c r="G77" s="257" t="n">
        <v>-240.003544200003</v>
      </c>
      <c r="H77" s="257" t="n">
        <v>-1.04000000000001</v>
      </c>
    </row>
    <row r="78" customFormat="false" ht="12.75" hidden="false" customHeight="false" outlineLevel="0" collapsed="false">
      <c r="B78" s="3" t="s">
        <v>746</v>
      </c>
      <c r="C78" s="261"/>
      <c r="D78" s="3"/>
      <c r="E78" s="3"/>
      <c r="F78" s="257"/>
      <c r="G78" s="257" t="n">
        <v>23214.5664558</v>
      </c>
      <c r="H78" s="257" t="n">
        <v>100</v>
      </c>
    </row>
    <row r="79" customFormat="false" ht="12.75" hidden="false" customHeight="false" outlineLevel="0" collapsed="false">
      <c r="B79" s="1" t="s">
        <v>747</v>
      </c>
    </row>
    <row r="80" customFormat="false" ht="12.75" hidden="false" customHeight="false" outlineLevel="0" collapsed="false">
      <c r="B80" s="1" t="s">
        <v>748</v>
      </c>
    </row>
    <row r="81" customFormat="false" ht="12.75" hidden="false" customHeight="false" outlineLevel="0" collapsed="false">
      <c r="B81" s="1" t="s">
        <v>749</v>
      </c>
      <c r="C81" s="88" t="n">
        <v>44620</v>
      </c>
    </row>
    <row r="82" customFormat="false" ht="25.5" hidden="false" customHeight="false" outlineLevel="0" collapsed="false">
      <c r="B82" s="262" t="s">
        <v>751</v>
      </c>
      <c r="C82" s="65" t="s">
        <v>752</v>
      </c>
    </row>
    <row r="83" customFormat="false" ht="12.75" hidden="false" customHeight="false" outlineLevel="0" collapsed="false">
      <c r="B83" s="3"/>
    </row>
    <row r="84" customFormat="false" ht="12.75" hidden="false" customHeight="false" outlineLevel="0" collapsed="false">
      <c r="B84" s="3" t="s">
        <v>753</v>
      </c>
    </row>
    <row r="85" customFormat="false" ht="12.75" hidden="false" customHeight="false" outlineLevel="0" collapsed="false">
      <c r="B85" s="3" t="s">
        <v>754</v>
      </c>
    </row>
    <row r="86" customFormat="false" ht="12.75" hidden="false" customHeight="false" outlineLevel="0" collapsed="false">
      <c r="B86" s="3" t="s">
        <v>755</v>
      </c>
    </row>
    <row r="87" customFormat="false" ht="12.75" hidden="false" customHeight="false" outlineLevel="0" collapsed="false">
      <c r="B87" s="3" t="s">
        <v>2121</v>
      </c>
      <c r="C87" s="261"/>
    </row>
    <row r="88" customFormat="false" ht="12.75" hidden="false" customHeight="false" outlineLevel="0" collapsed="false">
      <c r="B88" s="3" t="s">
        <v>2122</v>
      </c>
      <c r="C88" s="261"/>
    </row>
    <row r="89" customFormat="false" ht="12.75" hidden="false" customHeight="false" outlineLevel="0" collapsed="false">
      <c r="B89" s="3" t="s">
        <v>2123</v>
      </c>
      <c r="C89" s="261"/>
    </row>
    <row r="90" customFormat="false" ht="12.75" hidden="false" customHeight="false" outlineLevel="0" collapsed="false">
      <c r="B90" s="3" t="s">
        <v>2124</v>
      </c>
      <c r="C90" s="261"/>
    </row>
    <row r="91" customFormat="false" ht="12.75" hidden="false" customHeight="false" outlineLevel="0" collapsed="false">
      <c r="B91" s="263" t="s">
        <v>2125</v>
      </c>
      <c r="C91" s="264"/>
    </row>
    <row r="92" customFormat="false" ht="12.75" hidden="false" customHeight="false" outlineLevel="0" collapsed="false">
      <c r="B92" s="263" t="s">
        <v>765</v>
      </c>
      <c r="C92" s="194"/>
    </row>
    <row r="93" customFormat="false" ht="12.75" hidden="false" customHeight="false" outlineLevel="0" collapsed="false">
      <c r="B93" s="263" t="s">
        <v>767</v>
      </c>
      <c r="C93" s="194"/>
    </row>
    <row r="94" customFormat="false" ht="12.75" hidden="false" customHeight="false" outlineLevel="0" collapsed="false">
      <c r="B94" s="263"/>
      <c r="C94" s="194"/>
    </row>
    <row r="96" customFormat="false" ht="12.75" hidden="false" customHeight="true" outlineLevel="0" collapsed="false">
      <c r="B96" s="269" t="s">
        <v>2126</v>
      </c>
      <c r="C96" s="269"/>
      <c r="D96" s="269"/>
      <c r="E96" s="269"/>
      <c r="F96" s="269"/>
      <c r="G96" s="269"/>
    </row>
    <row r="97" customFormat="false" ht="12.75" hidden="false" customHeight="false" outlineLevel="0" collapsed="false">
      <c r="B97" s="269"/>
      <c r="C97" s="269"/>
      <c r="D97" s="269"/>
      <c r="E97" s="269"/>
      <c r="F97" s="269"/>
      <c r="G97" s="269"/>
    </row>
    <row r="98" customFormat="false" ht="12.75" hidden="false" customHeight="false" outlineLevel="0" collapsed="false">
      <c r="B98" s="269"/>
      <c r="C98" s="269"/>
      <c r="D98" s="269"/>
      <c r="E98" s="269"/>
      <c r="F98" s="269"/>
      <c r="G98" s="269"/>
    </row>
    <row r="99" customFormat="false" ht="12.75" hidden="false" customHeight="false" outlineLevel="0" collapsed="false">
      <c r="B99" s="269"/>
      <c r="C99" s="269"/>
      <c r="D99" s="269"/>
      <c r="E99" s="269"/>
      <c r="F99" s="269"/>
      <c r="G99" s="269"/>
    </row>
    <row r="100" customFormat="false" ht="12.75" hidden="false" customHeight="false" outlineLevel="0" collapsed="false">
      <c r="B100" s="269"/>
      <c r="C100" s="269"/>
      <c r="D100" s="269"/>
      <c r="E100" s="269"/>
      <c r="F100" s="269"/>
      <c r="G100" s="269"/>
    </row>
    <row r="101" customFormat="false" ht="12.75" hidden="false" customHeight="false" outlineLevel="0" collapsed="false">
      <c r="B101" s="269"/>
      <c r="C101" s="269"/>
      <c r="D101" s="269"/>
      <c r="E101" s="269"/>
      <c r="F101" s="269"/>
      <c r="G101" s="269"/>
    </row>
  </sheetData>
  <mergeCells count="4">
    <mergeCell ref="B1:E1"/>
    <mergeCell ref="C3:C8"/>
    <mergeCell ref="D3:D8"/>
    <mergeCell ref="B96:G101"/>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3.57"/>
    <col collapsed="false" customWidth="true" hidden="false" outlineLevel="0" max="6" min="6" style="64" width="10.29"/>
    <col collapsed="false" customWidth="true" hidden="false" outlineLevel="0" max="7" min="7" style="64" width="18.14"/>
    <col collapsed="false" customWidth="false" hidden="false" outlineLevel="0" max="8" min="8" style="64" width="9.14"/>
    <col collapsed="false" customWidth="true" hidden="false" outlineLevel="0" max="9" min="9" style="1" width="1.71"/>
    <col collapsed="false" customWidth="false" hidden="false" outlineLevel="0" max="16384" min="10" style="1" width="9.14"/>
  </cols>
  <sheetData>
    <row r="1" customFormat="false" ht="12.75" hidden="false" customHeight="false" outlineLevel="0" collapsed="false">
      <c r="A1" s="4" t="s">
        <v>0</v>
      </c>
      <c r="B1" s="63" t="s">
        <v>73</v>
      </c>
      <c r="C1" s="63"/>
      <c r="D1" s="63"/>
      <c r="E1" s="63"/>
    </row>
    <row r="2" customFormat="false" ht="13.5" hidden="false" customHeight="false" outlineLevel="0" collapsed="false"/>
    <row r="3" s="8" customFormat="true" ht="15" hidden="false" customHeight="false" outlineLevel="0" collapsed="false">
      <c r="B3" s="66" t="s">
        <v>2127</v>
      </c>
      <c r="C3" s="67"/>
      <c r="D3" s="68"/>
      <c r="F3" s="69"/>
      <c r="G3" s="69"/>
      <c r="H3" s="69"/>
    </row>
    <row r="4" s="8" customFormat="true" ht="15" hidden="false" customHeight="false" outlineLevel="0" collapsed="false">
      <c r="B4" s="72" t="s">
        <v>2128</v>
      </c>
      <c r="C4" s="67"/>
      <c r="D4" s="68"/>
      <c r="F4" s="69"/>
      <c r="G4" s="69"/>
      <c r="H4" s="69"/>
    </row>
    <row r="5" s="8" customFormat="true" ht="15" hidden="false" customHeight="false" outlineLevel="0" collapsed="false">
      <c r="B5" s="71" t="s">
        <v>194</v>
      </c>
      <c r="C5" s="67"/>
      <c r="D5" s="68"/>
      <c r="F5" s="69"/>
      <c r="G5" s="69"/>
      <c r="H5" s="69"/>
    </row>
    <row r="6" s="8" customFormat="true" ht="15" hidden="false" customHeight="false" outlineLevel="0" collapsed="false">
      <c r="B6" s="71" t="s">
        <v>2129</v>
      </c>
      <c r="C6" s="67"/>
      <c r="D6" s="68"/>
      <c r="F6" s="69"/>
      <c r="G6" s="69"/>
      <c r="H6" s="69"/>
    </row>
    <row r="7" s="8" customFormat="true" ht="30.75" hidden="false" customHeight="false" outlineLevel="0" collapsed="false">
      <c r="B7" s="73" t="s">
        <v>2130</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229</v>
      </c>
      <c r="C16" s="194" t="s">
        <v>210</v>
      </c>
      <c r="D16" s="1" t="s">
        <v>230</v>
      </c>
      <c r="E16" s="1" t="s">
        <v>231</v>
      </c>
      <c r="F16" s="64" t="n">
        <v>50960</v>
      </c>
      <c r="G16" s="64" t="n">
        <v>378.48</v>
      </c>
      <c r="H16" s="64" t="n">
        <v>23.92</v>
      </c>
    </row>
    <row r="17" customFormat="false" ht="12.75" hidden="false" customHeight="false" outlineLevel="0" collapsed="false">
      <c r="B17" s="1" t="s">
        <v>387</v>
      </c>
      <c r="C17" s="194" t="s">
        <v>210</v>
      </c>
      <c r="D17" s="1" t="s">
        <v>230</v>
      </c>
      <c r="E17" s="1" t="s">
        <v>388</v>
      </c>
      <c r="F17" s="64" t="n">
        <v>26379</v>
      </c>
      <c r="G17" s="64" t="n">
        <v>376.23</v>
      </c>
      <c r="H17" s="64" t="n">
        <v>23.78</v>
      </c>
    </row>
    <row r="18" customFormat="false" ht="12.75" hidden="false" customHeight="false" outlineLevel="0" collapsed="false">
      <c r="B18" s="1" t="s">
        <v>289</v>
      </c>
      <c r="C18" s="194" t="s">
        <v>210</v>
      </c>
      <c r="D18" s="1" t="s">
        <v>230</v>
      </c>
      <c r="E18" s="1" t="s">
        <v>290</v>
      </c>
      <c r="F18" s="64" t="n">
        <v>28281</v>
      </c>
      <c r="G18" s="64" t="n">
        <v>209.96</v>
      </c>
      <c r="H18" s="64" t="n">
        <v>13.27</v>
      </c>
    </row>
    <row r="19" customFormat="false" ht="12.75" hidden="false" customHeight="false" outlineLevel="0" collapsed="false">
      <c r="B19" s="1" t="s">
        <v>1209</v>
      </c>
      <c r="C19" s="194" t="s">
        <v>210</v>
      </c>
      <c r="D19" s="1" t="s">
        <v>230</v>
      </c>
      <c r="E19" s="1" t="s">
        <v>1210</v>
      </c>
      <c r="F19" s="64" t="n">
        <v>10757</v>
      </c>
      <c r="G19" s="64" t="n">
        <v>198.22</v>
      </c>
      <c r="H19" s="64" t="n">
        <v>12.53</v>
      </c>
    </row>
    <row r="20" customFormat="false" ht="12.75" hidden="false" customHeight="false" outlineLevel="0" collapsed="false">
      <c r="B20" s="1" t="s">
        <v>285</v>
      </c>
      <c r="C20" s="194" t="s">
        <v>210</v>
      </c>
      <c r="D20" s="1" t="s">
        <v>230</v>
      </c>
      <c r="E20" s="1" t="s">
        <v>286</v>
      </c>
      <c r="F20" s="64" t="n">
        <v>21076</v>
      </c>
      <c r="G20" s="64" t="n">
        <v>194.05</v>
      </c>
      <c r="H20" s="64" t="n">
        <v>12.27</v>
      </c>
    </row>
    <row r="21" customFormat="false" ht="12.75" hidden="false" customHeight="false" outlineLevel="0" collapsed="false">
      <c r="B21" s="1" t="s">
        <v>287</v>
      </c>
      <c r="C21" s="194" t="s">
        <v>210</v>
      </c>
      <c r="D21" s="1" t="s">
        <v>230</v>
      </c>
      <c r="E21" s="1" t="s">
        <v>288</v>
      </c>
      <c r="F21" s="64" t="n">
        <v>21716</v>
      </c>
      <c r="G21" s="64" t="n">
        <v>66.52</v>
      </c>
      <c r="H21" s="64" t="n">
        <v>4.2</v>
      </c>
    </row>
    <row r="22" customFormat="false" ht="12.75" hidden="false" customHeight="false" outlineLevel="0" collapsed="false">
      <c r="B22" s="1" t="s">
        <v>391</v>
      </c>
      <c r="C22" s="194" t="s">
        <v>210</v>
      </c>
      <c r="D22" s="1" t="s">
        <v>230</v>
      </c>
      <c r="E22" s="1" t="s">
        <v>392</v>
      </c>
      <c r="F22" s="64" t="n">
        <v>64118</v>
      </c>
      <c r="G22" s="64" t="n">
        <v>62.19</v>
      </c>
      <c r="H22" s="64" t="n">
        <v>3.93</v>
      </c>
    </row>
    <row r="23" customFormat="false" ht="12.75" hidden="false" customHeight="false" outlineLevel="0" collapsed="false">
      <c r="B23" s="1" t="s">
        <v>415</v>
      </c>
      <c r="C23" s="194" t="s">
        <v>210</v>
      </c>
      <c r="D23" s="1" t="s">
        <v>230</v>
      </c>
      <c r="E23" s="1" t="s">
        <v>416</v>
      </c>
      <c r="F23" s="64" t="n">
        <v>99918</v>
      </c>
      <c r="G23" s="64" t="n">
        <v>42.07</v>
      </c>
      <c r="H23" s="64" t="n">
        <v>2.66</v>
      </c>
    </row>
    <row r="24" customFormat="false" ht="12.75" hidden="false" customHeight="false" outlineLevel="0" collapsed="false">
      <c r="B24" s="1" t="s">
        <v>493</v>
      </c>
      <c r="C24" s="194" t="s">
        <v>210</v>
      </c>
      <c r="D24" s="1" t="s">
        <v>230</v>
      </c>
      <c r="E24" s="1" t="s">
        <v>494</v>
      </c>
      <c r="F24" s="64" t="n">
        <v>22896</v>
      </c>
      <c r="G24" s="64" t="n">
        <v>28.65</v>
      </c>
      <c r="H24" s="64" t="n">
        <v>1.81</v>
      </c>
    </row>
    <row r="25" customFormat="false" ht="12.75" hidden="false" customHeight="false" outlineLevel="0" collapsed="false">
      <c r="B25" s="1" t="s">
        <v>349</v>
      </c>
      <c r="C25" s="194" t="s">
        <v>210</v>
      </c>
      <c r="D25" s="1" t="s">
        <v>230</v>
      </c>
      <c r="E25" s="1" t="s">
        <v>350</v>
      </c>
      <c r="F25" s="64" t="n">
        <v>15860</v>
      </c>
      <c r="G25" s="64" t="n">
        <v>21.15</v>
      </c>
      <c r="H25" s="64" t="n">
        <v>1.34</v>
      </c>
    </row>
    <row r="26" customFormat="false" ht="12.75" hidden="false" customHeight="false" outlineLevel="0" collapsed="false">
      <c r="B26" s="1" t="s">
        <v>2119</v>
      </c>
      <c r="C26" s="194" t="s">
        <v>210</v>
      </c>
      <c r="D26" s="1" t="s">
        <v>230</v>
      </c>
      <c r="E26" s="1" t="s">
        <v>2120</v>
      </c>
      <c r="F26" s="64" t="n">
        <v>38064</v>
      </c>
      <c r="G26" s="64" t="n">
        <v>0</v>
      </c>
      <c r="H26" s="64" t="n">
        <v>0</v>
      </c>
      <c r="I26" s="1" t="s">
        <v>517</v>
      </c>
    </row>
    <row r="27" customFormat="false" ht="12.75" hidden="false" customHeight="false" outlineLevel="0" collapsed="false">
      <c r="B27" s="3" t="s">
        <v>659</v>
      </c>
      <c r="C27" s="261"/>
      <c r="D27" s="3"/>
      <c r="E27" s="3"/>
      <c r="F27" s="257"/>
      <c r="G27" s="257" t="n">
        <f aca="false">SUM(G13:G26)</f>
        <v>1577.52</v>
      </c>
      <c r="H27" s="257" t="n">
        <f aca="false">SUM(H13:H26)</f>
        <v>99.71</v>
      </c>
    </row>
    <row r="28" customFormat="false" ht="12.75" hidden="false" customHeight="false" outlineLevel="0" collapsed="false">
      <c r="B28" s="3" t="s">
        <v>1706</v>
      </c>
      <c r="C28" s="261"/>
      <c r="D28" s="3"/>
      <c r="E28" s="3"/>
      <c r="F28" s="257"/>
      <c r="G28" s="257" t="n">
        <v>1.01</v>
      </c>
      <c r="H28" s="257" t="n">
        <v>0.06</v>
      </c>
    </row>
    <row r="29" customFormat="false" ht="12.75" hidden="false" customHeight="false" outlineLevel="0" collapsed="false">
      <c r="B29" s="3" t="s">
        <v>744</v>
      </c>
      <c r="C29" s="261"/>
      <c r="D29" s="3"/>
      <c r="E29" s="3"/>
      <c r="F29" s="257"/>
      <c r="G29" s="257" t="n">
        <v>1578.53</v>
      </c>
      <c r="H29" s="257" t="n">
        <v>99.78</v>
      </c>
    </row>
    <row r="30" customFormat="false" ht="12.75" hidden="false" customHeight="false" outlineLevel="0" collapsed="false">
      <c r="B30" s="3" t="s">
        <v>1637</v>
      </c>
      <c r="C30" s="261"/>
      <c r="D30" s="3"/>
      <c r="E30" s="3"/>
      <c r="F30" s="257"/>
      <c r="G30" s="257" t="n">
        <v>3.44191189999991</v>
      </c>
      <c r="H30" s="257" t="n">
        <v>0.219999999999999</v>
      </c>
    </row>
    <row r="31" customFormat="false" ht="12.75" hidden="false" customHeight="false" outlineLevel="0" collapsed="false">
      <c r="B31" s="3" t="s">
        <v>746</v>
      </c>
      <c r="C31" s="261"/>
      <c r="D31" s="3"/>
      <c r="E31" s="3"/>
      <c r="F31" s="257"/>
      <c r="G31" s="257" t="n">
        <v>1581.9719119</v>
      </c>
      <c r="H31" s="257" t="n">
        <v>100</v>
      </c>
    </row>
    <row r="32" customFormat="false" ht="12.75" hidden="false" customHeight="false" outlineLevel="0" collapsed="false">
      <c r="B32" s="1" t="s">
        <v>747</v>
      </c>
    </row>
    <row r="33" customFormat="false" ht="12.75" hidden="false" customHeight="false" outlineLevel="0" collapsed="false">
      <c r="B33" s="1" t="s">
        <v>748</v>
      </c>
    </row>
    <row r="34" customFormat="false" ht="12.75" hidden="false" customHeight="false" outlineLevel="0" collapsed="false">
      <c r="B34" s="1" t="s">
        <v>749</v>
      </c>
      <c r="C34" s="88" t="n">
        <v>44620</v>
      </c>
    </row>
    <row r="35" customFormat="false" ht="25.5" hidden="false" customHeight="false" outlineLevel="0" collapsed="false">
      <c r="B35" s="262" t="s">
        <v>751</v>
      </c>
      <c r="C35" s="65" t="s">
        <v>752</v>
      </c>
    </row>
    <row r="36" customFormat="false" ht="12.75" hidden="false" customHeight="false" outlineLevel="0" collapsed="false">
      <c r="B36" s="3"/>
    </row>
    <row r="37" customFormat="false" ht="12.75" hidden="false" customHeight="false" outlineLevel="0" collapsed="false">
      <c r="B37" s="3" t="s">
        <v>753</v>
      </c>
    </row>
    <row r="38" customFormat="false" ht="12.75" hidden="false" customHeight="false" outlineLevel="0" collapsed="false">
      <c r="B38" s="3" t="s">
        <v>754</v>
      </c>
    </row>
    <row r="39" customFormat="false" ht="12.75" hidden="false" customHeight="false" outlineLevel="0" collapsed="false">
      <c r="B39" s="3" t="s">
        <v>755</v>
      </c>
    </row>
    <row r="40" customFormat="false" ht="12.75" hidden="false" customHeight="false" outlineLevel="0" collapsed="false">
      <c r="B40" s="3" t="s">
        <v>2131</v>
      </c>
      <c r="C40" s="261"/>
    </row>
    <row r="41" customFormat="false" ht="12.75" hidden="false" customHeight="false" outlineLevel="0" collapsed="false">
      <c r="B41" s="3" t="s">
        <v>2132</v>
      </c>
      <c r="C41" s="261"/>
    </row>
    <row r="42" customFormat="false" ht="12.75" hidden="false" customHeight="false" outlineLevel="0" collapsed="false">
      <c r="B42" s="263" t="s">
        <v>1650</v>
      </c>
      <c r="C42" s="264"/>
    </row>
    <row r="43" customFormat="false" ht="12.75" hidden="false" customHeight="false" outlineLevel="0" collapsed="false">
      <c r="B43" s="263" t="s">
        <v>765</v>
      </c>
      <c r="C43" s="194"/>
    </row>
    <row r="44" customFormat="false" ht="12.75" hidden="false" customHeight="false" outlineLevel="0" collapsed="false">
      <c r="B44" s="263" t="s">
        <v>767</v>
      </c>
      <c r="C44" s="194"/>
    </row>
    <row r="45" customFormat="false" ht="12.75" hidden="false" customHeight="false" outlineLevel="0" collapsed="false">
      <c r="B45" s="263"/>
      <c r="C45" s="194"/>
    </row>
    <row r="47" customFormat="false" ht="12.75" hidden="false" customHeight="true" outlineLevel="0" collapsed="false">
      <c r="B47" s="269" t="s">
        <v>2126</v>
      </c>
      <c r="C47" s="269"/>
      <c r="D47" s="269"/>
      <c r="E47" s="269"/>
      <c r="F47" s="269"/>
      <c r="G47" s="269"/>
    </row>
    <row r="48" customFormat="false" ht="12.75" hidden="false" customHeight="false" outlineLevel="0" collapsed="false">
      <c r="B48" s="269"/>
      <c r="C48" s="269"/>
      <c r="D48" s="269"/>
      <c r="E48" s="269"/>
      <c r="F48" s="269"/>
      <c r="G48" s="269"/>
    </row>
    <row r="49" customFormat="false" ht="12.75" hidden="false" customHeight="false" outlineLevel="0" collapsed="false">
      <c r="B49" s="269"/>
      <c r="C49" s="269"/>
      <c r="D49" s="269"/>
      <c r="E49" s="269"/>
      <c r="F49" s="269"/>
      <c r="G49" s="269"/>
    </row>
    <row r="50" customFormat="false" ht="12.75" hidden="false" customHeight="false" outlineLevel="0" collapsed="false">
      <c r="B50" s="269"/>
      <c r="C50" s="269"/>
      <c r="D50" s="269"/>
      <c r="E50" s="269"/>
      <c r="F50" s="269"/>
      <c r="G50" s="269"/>
    </row>
    <row r="51" customFormat="false" ht="12.75" hidden="false" customHeight="false" outlineLevel="0" collapsed="false">
      <c r="B51" s="269"/>
      <c r="C51" s="269"/>
      <c r="D51" s="269"/>
      <c r="E51" s="269"/>
      <c r="F51" s="269"/>
      <c r="G51" s="269"/>
    </row>
    <row r="52" customFormat="false" ht="12.75" hidden="false" customHeight="false" outlineLevel="0" collapsed="false">
      <c r="B52" s="269"/>
      <c r="C52" s="269"/>
      <c r="D52" s="269"/>
      <c r="E52" s="269"/>
      <c r="F52" s="269"/>
      <c r="G52" s="269"/>
    </row>
  </sheetData>
  <mergeCells count="4">
    <mergeCell ref="B1:E1"/>
    <mergeCell ref="C3:C7"/>
    <mergeCell ref="D3:D7"/>
    <mergeCell ref="B47:G52"/>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29"/>
    <col collapsed="false" customWidth="true" hidden="false" outlineLevel="0" max="7" min="7" style="64" width="18.14"/>
    <col collapsed="false" customWidth="false" hidden="false" outlineLevel="0" max="8" min="8" style="64" width="9.14"/>
    <col collapsed="false" customWidth="true" hidden="false" outlineLevel="0" max="9" min="9" style="1" width="1.71"/>
    <col collapsed="false" customWidth="false" hidden="false" outlineLevel="0" max="16384" min="10" style="1" width="9.14"/>
  </cols>
  <sheetData>
    <row r="1" customFormat="false" ht="12.75" hidden="false" customHeight="false" outlineLevel="0" collapsed="false">
      <c r="A1" s="4" t="s">
        <v>0</v>
      </c>
      <c r="B1" s="63" t="s">
        <v>71</v>
      </c>
      <c r="C1" s="63"/>
      <c r="D1" s="63"/>
      <c r="E1" s="63"/>
    </row>
    <row r="2" customFormat="false" ht="13.5" hidden="false" customHeight="false" outlineLevel="0" collapsed="false"/>
    <row r="3" s="8" customFormat="true" ht="15" hidden="false" customHeight="false" outlineLevel="0" collapsed="false">
      <c r="B3" s="66" t="s">
        <v>2133</v>
      </c>
      <c r="C3" s="67"/>
      <c r="D3" s="68"/>
      <c r="F3" s="69"/>
      <c r="G3" s="69"/>
      <c r="H3" s="69"/>
    </row>
    <row r="4" s="8" customFormat="true" ht="15" hidden="false" customHeight="false" outlineLevel="0" collapsed="false">
      <c r="B4" s="71" t="s">
        <v>2134</v>
      </c>
      <c r="C4" s="67"/>
      <c r="D4" s="68"/>
      <c r="F4" s="69"/>
      <c r="G4" s="69"/>
      <c r="H4" s="69"/>
    </row>
    <row r="5" s="8" customFormat="true" ht="15" hidden="false" customHeight="false" outlineLevel="0" collapsed="false">
      <c r="B5" s="71" t="s">
        <v>194</v>
      </c>
      <c r="C5" s="67"/>
      <c r="D5" s="68"/>
      <c r="F5" s="69"/>
      <c r="G5" s="69"/>
      <c r="H5" s="69"/>
    </row>
    <row r="6" s="8" customFormat="true" ht="15" hidden="false" customHeight="false" outlineLevel="0" collapsed="false">
      <c r="B6" s="71" t="s">
        <v>2129</v>
      </c>
      <c r="C6" s="67"/>
      <c r="D6" s="68"/>
      <c r="F6" s="69"/>
      <c r="G6" s="69"/>
      <c r="H6" s="69"/>
    </row>
    <row r="7" s="8" customFormat="true" ht="15.75" hidden="false" customHeight="false" outlineLevel="0" collapsed="false">
      <c r="B7" s="73" t="s">
        <v>2135</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209</v>
      </c>
      <c r="C16" s="194" t="s">
        <v>210</v>
      </c>
      <c r="D16" s="1" t="s">
        <v>211</v>
      </c>
      <c r="E16" s="1" t="s">
        <v>212</v>
      </c>
      <c r="F16" s="64" t="n">
        <v>198361</v>
      </c>
      <c r="G16" s="64" t="n">
        <v>4680.43</v>
      </c>
      <c r="H16" s="64" t="n">
        <v>11.06</v>
      </c>
    </row>
    <row r="17" customFormat="false" ht="12.75" hidden="false" customHeight="false" outlineLevel="0" collapsed="false">
      <c r="B17" s="1" t="s">
        <v>483</v>
      </c>
      <c r="C17" s="194" t="s">
        <v>210</v>
      </c>
      <c r="D17" s="1" t="s">
        <v>217</v>
      </c>
      <c r="E17" s="1" t="s">
        <v>484</v>
      </c>
      <c r="F17" s="64" t="n">
        <v>213378</v>
      </c>
      <c r="G17" s="64" t="n">
        <v>3660.71</v>
      </c>
      <c r="H17" s="64" t="n">
        <v>8.65</v>
      </c>
    </row>
    <row r="18" customFormat="false" ht="12.75" hidden="false" customHeight="false" outlineLevel="0" collapsed="false">
      <c r="B18" s="1" t="s">
        <v>387</v>
      </c>
      <c r="C18" s="194" t="s">
        <v>210</v>
      </c>
      <c r="D18" s="1" t="s">
        <v>230</v>
      </c>
      <c r="E18" s="1" t="s">
        <v>388</v>
      </c>
      <c r="F18" s="64" t="n">
        <v>251959</v>
      </c>
      <c r="G18" s="64" t="n">
        <v>3593.57</v>
      </c>
      <c r="H18" s="64" t="n">
        <v>8.5</v>
      </c>
    </row>
    <row r="19" customFormat="false" ht="12.75" hidden="false" customHeight="false" outlineLevel="0" collapsed="false">
      <c r="B19" s="1" t="s">
        <v>229</v>
      </c>
      <c r="C19" s="194" t="s">
        <v>210</v>
      </c>
      <c r="D19" s="1" t="s">
        <v>230</v>
      </c>
      <c r="E19" s="1" t="s">
        <v>231</v>
      </c>
      <c r="F19" s="64" t="n">
        <v>398781</v>
      </c>
      <c r="G19" s="64" t="n">
        <v>2961.75</v>
      </c>
      <c r="H19" s="64" t="n">
        <v>7</v>
      </c>
    </row>
    <row r="20" customFormat="false" ht="12.75" hidden="false" customHeight="false" outlineLevel="0" collapsed="false">
      <c r="B20" s="1" t="s">
        <v>213</v>
      </c>
      <c r="C20" s="194" t="s">
        <v>210</v>
      </c>
      <c r="D20" s="1" t="s">
        <v>214</v>
      </c>
      <c r="E20" s="1" t="s">
        <v>215</v>
      </c>
      <c r="F20" s="64" t="n">
        <v>104026</v>
      </c>
      <c r="G20" s="64" t="n">
        <v>2459.69</v>
      </c>
      <c r="H20" s="64" t="n">
        <v>5.81</v>
      </c>
    </row>
    <row r="21" customFormat="false" ht="12.75" hidden="false" customHeight="false" outlineLevel="0" collapsed="false">
      <c r="B21" s="1" t="s">
        <v>216</v>
      </c>
      <c r="C21" s="194" t="s">
        <v>210</v>
      </c>
      <c r="D21" s="1" t="s">
        <v>217</v>
      </c>
      <c r="E21" s="1" t="s">
        <v>218</v>
      </c>
      <c r="F21" s="64" t="n">
        <v>59500</v>
      </c>
      <c r="G21" s="64" t="n">
        <v>2114.75</v>
      </c>
      <c r="H21" s="64" t="n">
        <v>5</v>
      </c>
    </row>
    <row r="22" customFormat="false" ht="12.75" hidden="false" customHeight="false" outlineLevel="0" collapsed="false">
      <c r="B22" s="1" t="s">
        <v>1209</v>
      </c>
      <c r="C22" s="194" t="s">
        <v>210</v>
      </c>
      <c r="D22" s="1" t="s">
        <v>230</v>
      </c>
      <c r="E22" s="1" t="s">
        <v>1210</v>
      </c>
      <c r="F22" s="64" t="n">
        <v>84135</v>
      </c>
      <c r="G22" s="64" t="n">
        <v>1550.4</v>
      </c>
      <c r="H22" s="64" t="n">
        <v>3.67</v>
      </c>
    </row>
    <row r="23" customFormat="false" ht="12.75" hidden="false" customHeight="false" outlineLevel="0" collapsed="false">
      <c r="B23" s="1" t="s">
        <v>405</v>
      </c>
      <c r="C23" s="194" t="s">
        <v>210</v>
      </c>
      <c r="D23" s="1" t="s">
        <v>406</v>
      </c>
      <c r="E23" s="1" t="s">
        <v>407</v>
      </c>
      <c r="F23" s="64" t="n">
        <v>69201</v>
      </c>
      <c r="G23" s="64" t="n">
        <v>1257.21</v>
      </c>
      <c r="H23" s="64" t="n">
        <v>2.97</v>
      </c>
    </row>
    <row r="24" customFormat="false" ht="12.75" hidden="false" customHeight="false" outlineLevel="0" collapsed="false">
      <c r="B24" s="1" t="s">
        <v>224</v>
      </c>
      <c r="C24" s="194" t="s">
        <v>210</v>
      </c>
      <c r="D24" s="1" t="s">
        <v>222</v>
      </c>
      <c r="E24" s="1" t="s">
        <v>225</v>
      </c>
      <c r="F24" s="64" t="n">
        <v>51165</v>
      </c>
      <c r="G24" s="64" t="n">
        <v>1111.35</v>
      </c>
      <c r="H24" s="64" t="n">
        <v>2.63</v>
      </c>
    </row>
    <row r="25" customFormat="false" ht="12.75" hidden="false" customHeight="false" outlineLevel="0" collapsed="false">
      <c r="B25" s="1" t="s">
        <v>289</v>
      </c>
      <c r="C25" s="194" t="s">
        <v>210</v>
      </c>
      <c r="D25" s="1" t="s">
        <v>230</v>
      </c>
      <c r="E25" s="1" t="s">
        <v>290</v>
      </c>
      <c r="F25" s="64" t="n">
        <v>148183</v>
      </c>
      <c r="G25" s="64" t="n">
        <v>1100.11</v>
      </c>
      <c r="H25" s="64" t="n">
        <v>2.6</v>
      </c>
    </row>
    <row r="26" customFormat="false" ht="12.75" hidden="false" customHeight="false" outlineLevel="0" collapsed="false">
      <c r="B26" s="1" t="s">
        <v>221</v>
      </c>
      <c r="C26" s="194" t="s">
        <v>210</v>
      </c>
      <c r="D26" s="1" t="s">
        <v>222</v>
      </c>
      <c r="E26" s="1" t="s">
        <v>223</v>
      </c>
      <c r="F26" s="64" t="n">
        <v>503460</v>
      </c>
      <c r="G26" s="64" t="n">
        <v>1086.72</v>
      </c>
      <c r="H26" s="64" t="n">
        <v>2.57</v>
      </c>
    </row>
    <row r="27" customFormat="false" ht="12.75" hidden="false" customHeight="false" outlineLevel="0" collapsed="false">
      <c r="B27" s="1" t="s">
        <v>252</v>
      </c>
      <c r="C27" s="194" t="s">
        <v>210</v>
      </c>
      <c r="D27" s="1" t="s">
        <v>214</v>
      </c>
      <c r="E27" s="1" t="s">
        <v>253</v>
      </c>
      <c r="F27" s="64" t="n">
        <v>15198</v>
      </c>
      <c r="G27" s="64" t="n">
        <v>1064.21</v>
      </c>
      <c r="H27" s="64" t="n">
        <v>2.52</v>
      </c>
    </row>
    <row r="28" customFormat="false" ht="12.75" hidden="false" customHeight="false" outlineLevel="0" collapsed="false">
      <c r="B28" s="1" t="s">
        <v>1181</v>
      </c>
      <c r="C28" s="194" t="s">
        <v>210</v>
      </c>
      <c r="D28" s="1" t="s">
        <v>230</v>
      </c>
      <c r="E28" s="1" t="s">
        <v>1182</v>
      </c>
      <c r="F28" s="64" t="n">
        <v>219598</v>
      </c>
      <c r="G28" s="64" t="n">
        <v>1061.1</v>
      </c>
      <c r="H28" s="64" t="n">
        <v>2.51</v>
      </c>
    </row>
    <row r="29" customFormat="false" ht="12.75" hidden="false" customHeight="false" outlineLevel="0" collapsed="false">
      <c r="B29" s="1" t="s">
        <v>433</v>
      </c>
      <c r="C29" s="194" t="s">
        <v>210</v>
      </c>
      <c r="D29" s="1" t="s">
        <v>413</v>
      </c>
      <c r="E29" s="1" t="s">
        <v>434</v>
      </c>
      <c r="F29" s="64" t="n">
        <v>134962</v>
      </c>
      <c r="G29" s="64" t="n">
        <v>926.51</v>
      </c>
      <c r="H29" s="64" t="n">
        <v>2.19</v>
      </c>
    </row>
    <row r="30" customFormat="false" ht="12.75" hidden="false" customHeight="false" outlineLevel="0" collapsed="false">
      <c r="B30" s="1" t="s">
        <v>308</v>
      </c>
      <c r="C30" s="194" t="s">
        <v>210</v>
      </c>
      <c r="D30" s="1" t="s">
        <v>222</v>
      </c>
      <c r="E30" s="1" t="s">
        <v>309</v>
      </c>
      <c r="F30" s="64" t="n">
        <v>25886</v>
      </c>
      <c r="G30" s="64" t="n">
        <v>821.79</v>
      </c>
      <c r="H30" s="64" t="n">
        <v>1.94</v>
      </c>
    </row>
    <row r="31" customFormat="false" ht="12.75" hidden="false" customHeight="false" outlineLevel="0" collapsed="false">
      <c r="B31" s="1" t="s">
        <v>219</v>
      </c>
      <c r="C31" s="194" t="s">
        <v>210</v>
      </c>
      <c r="D31" s="1" t="s">
        <v>217</v>
      </c>
      <c r="E31" s="1" t="s">
        <v>220</v>
      </c>
      <c r="F31" s="64" t="n">
        <v>62492</v>
      </c>
      <c r="G31" s="64" t="n">
        <v>704.25</v>
      </c>
      <c r="H31" s="64" t="n">
        <v>1.66</v>
      </c>
    </row>
    <row r="32" customFormat="false" ht="12.75" hidden="false" customHeight="false" outlineLevel="0" collapsed="false">
      <c r="B32" s="1" t="s">
        <v>439</v>
      </c>
      <c r="C32" s="194" t="s">
        <v>210</v>
      </c>
      <c r="D32" s="1" t="s">
        <v>278</v>
      </c>
      <c r="E32" s="1" t="s">
        <v>440</v>
      </c>
      <c r="F32" s="64" t="n">
        <v>7583</v>
      </c>
      <c r="G32" s="64" t="n">
        <v>630.46</v>
      </c>
      <c r="H32" s="64" t="n">
        <v>1.49</v>
      </c>
    </row>
    <row r="33" customFormat="false" ht="12.75" hidden="false" customHeight="false" outlineLevel="0" collapsed="false">
      <c r="B33" s="1" t="s">
        <v>269</v>
      </c>
      <c r="C33" s="194" t="s">
        <v>210</v>
      </c>
      <c r="D33" s="1" t="s">
        <v>270</v>
      </c>
      <c r="E33" s="1" t="s">
        <v>271</v>
      </c>
      <c r="F33" s="64" t="n">
        <v>23940</v>
      </c>
      <c r="G33" s="64" t="n">
        <v>609.64</v>
      </c>
      <c r="H33" s="64" t="n">
        <v>1.44</v>
      </c>
    </row>
    <row r="34" customFormat="false" ht="12.75" hidden="false" customHeight="false" outlineLevel="0" collapsed="false">
      <c r="B34" s="1" t="s">
        <v>232</v>
      </c>
      <c r="C34" s="194" t="s">
        <v>210</v>
      </c>
      <c r="D34" s="1" t="s">
        <v>233</v>
      </c>
      <c r="E34" s="1" t="s">
        <v>234</v>
      </c>
      <c r="F34" s="64" t="n">
        <v>45439</v>
      </c>
      <c r="G34" s="64" t="n">
        <v>554.7</v>
      </c>
      <c r="H34" s="64" t="n">
        <v>1.31</v>
      </c>
    </row>
    <row r="35" customFormat="false" ht="12.75" hidden="false" customHeight="false" outlineLevel="0" collapsed="false">
      <c r="B35" s="1" t="s">
        <v>264</v>
      </c>
      <c r="C35" s="194" t="s">
        <v>210</v>
      </c>
      <c r="D35" s="1" t="s">
        <v>245</v>
      </c>
      <c r="E35" s="1" t="s">
        <v>265</v>
      </c>
      <c r="F35" s="64" t="n">
        <v>3462</v>
      </c>
      <c r="G35" s="64" t="n">
        <v>554.35</v>
      </c>
      <c r="H35" s="64" t="n">
        <v>1.31</v>
      </c>
    </row>
    <row r="36" customFormat="false" ht="12.75" hidden="false" customHeight="false" outlineLevel="0" collapsed="false">
      <c r="B36" s="1" t="s">
        <v>247</v>
      </c>
      <c r="C36" s="194" t="s">
        <v>210</v>
      </c>
      <c r="D36" s="1" t="s">
        <v>248</v>
      </c>
      <c r="E36" s="1" t="s">
        <v>249</v>
      </c>
      <c r="F36" s="64" t="n">
        <v>61910</v>
      </c>
      <c r="G36" s="64" t="n">
        <v>522.46</v>
      </c>
      <c r="H36" s="64" t="n">
        <v>1.24</v>
      </c>
    </row>
    <row r="37" customFormat="false" ht="12.75" hidden="false" customHeight="false" outlineLevel="0" collapsed="false">
      <c r="B37" s="1" t="s">
        <v>259</v>
      </c>
      <c r="C37" s="194" t="s">
        <v>210</v>
      </c>
      <c r="D37" s="1" t="s">
        <v>217</v>
      </c>
      <c r="E37" s="1" t="s">
        <v>260</v>
      </c>
      <c r="F37" s="64" t="n">
        <v>35494</v>
      </c>
      <c r="G37" s="64" t="n">
        <v>500.47</v>
      </c>
      <c r="H37" s="64" t="n">
        <v>1.18</v>
      </c>
    </row>
    <row r="38" customFormat="false" ht="12.75" hidden="false" customHeight="false" outlineLevel="0" collapsed="false">
      <c r="B38" s="1" t="s">
        <v>376</v>
      </c>
      <c r="C38" s="194" t="s">
        <v>210</v>
      </c>
      <c r="D38" s="1" t="s">
        <v>255</v>
      </c>
      <c r="E38" s="1" t="s">
        <v>377</v>
      </c>
      <c r="F38" s="64" t="n">
        <v>83699</v>
      </c>
      <c r="G38" s="64" t="n">
        <v>480.22</v>
      </c>
      <c r="H38" s="64" t="n">
        <v>1.14</v>
      </c>
    </row>
    <row r="39" customFormat="false" ht="12.75" hidden="false" customHeight="false" outlineLevel="0" collapsed="false">
      <c r="B39" s="1" t="s">
        <v>1435</v>
      </c>
      <c r="C39" s="194" t="s">
        <v>210</v>
      </c>
      <c r="D39" s="1" t="s">
        <v>217</v>
      </c>
      <c r="E39" s="1" t="s">
        <v>1436</v>
      </c>
      <c r="F39" s="64" t="n">
        <v>85074</v>
      </c>
      <c r="G39" s="64" t="n">
        <v>472.84</v>
      </c>
      <c r="H39" s="64" t="n">
        <v>1.12</v>
      </c>
    </row>
    <row r="40" customFormat="false" ht="12.75" hidden="false" customHeight="false" outlineLevel="0" collapsed="false">
      <c r="B40" s="1" t="s">
        <v>397</v>
      </c>
      <c r="C40" s="194" t="s">
        <v>210</v>
      </c>
      <c r="D40" s="1" t="s">
        <v>278</v>
      </c>
      <c r="E40" s="1" t="s">
        <v>398</v>
      </c>
      <c r="F40" s="64" t="n">
        <v>102448</v>
      </c>
      <c r="G40" s="64" t="n">
        <v>465.17</v>
      </c>
      <c r="H40" s="64" t="n">
        <v>1.1</v>
      </c>
    </row>
    <row r="41" customFormat="false" ht="12.75" hidden="false" customHeight="false" outlineLevel="0" collapsed="false">
      <c r="B41" s="1" t="s">
        <v>238</v>
      </c>
      <c r="C41" s="194" t="s">
        <v>210</v>
      </c>
      <c r="D41" s="1" t="s">
        <v>239</v>
      </c>
      <c r="E41" s="1" t="s">
        <v>240</v>
      </c>
      <c r="F41" s="64" t="n">
        <v>6672</v>
      </c>
      <c r="G41" s="64" t="n">
        <v>438.21</v>
      </c>
      <c r="H41" s="64" t="n">
        <v>1.04</v>
      </c>
    </row>
    <row r="42" customFormat="false" ht="12.75" hidden="false" customHeight="false" outlineLevel="0" collapsed="false">
      <c r="B42" s="1" t="s">
        <v>319</v>
      </c>
      <c r="C42" s="194" t="s">
        <v>210</v>
      </c>
      <c r="D42" s="1" t="s">
        <v>278</v>
      </c>
      <c r="E42" s="1" t="s">
        <v>320</v>
      </c>
      <c r="F42" s="64" t="n">
        <v>54769</v>
      </c>
      <c r="G42" s="64" t="n">
        <v>433.14</v>
      </c>
      <c r="H42" s="64" t="n">
        <v>1.02</v>
      </c>
    </row>
    <row r="43" customFormat="false" ht="12.75" hidden="false" customHeight="false" outlineLevel="0" collapsed="false">
      <c r="B43" s="1" t="s">
        <v>1186</v>
      </c>
      <c r="C43" s="194" t="s">
        <v>210</v>
      </c>
      <c r="D43" s="1" t="s">
        <v>267</v>
      </c>
      <c r="E43" s="1" t="s">
        <v>1187</v>
      </c>
      <c r="F43" s="64" t="n">
        <v>195211</v>
      </c>
      <c r="G43" s="64" t="n">
        <v>408.28</v>
      </c>
      <c r="H43" s="64" t="n">
        <v>0.97</v>
      </c>
    </row>
    <row r="44" customFormat="false" ht="12.75" hidden="false" customHeight="false" outlineLevel="0" collapsed="false">
      <c r="B44" s="1" t="s">
        <v>1190</v>
      </c>
      <c r="C44" s="194" t="s">
        <v>210</v>
      </c>
      <c r="D44" s="1" t="s">
        <v>267</v>
      </c>
      <c r="E44" s="1" t="s">
        <v>1191</v>
      </c>
      <c r="F44" s="64" t="n">
        <v>272918</v>
      </c>
      <c r="G44" s="64" t="n">
        <v>364.35</v>
      </c>
      <c r="H44" s="64" t="n">
        <v>0.86</v>
      </c>
    </row>
    <row r="45" customFormat="false" ht="12.75" hidden="false" customHeight="false" outlineLevel="0" collapsed="false">
      <c r="B45" s="1" t="s">
        <v>313</v>
      </c>
      <c r="C45" s="194" t="s">
        <v>210</v>
      </c>
      <c r="D45" s="1" t="s">
        <v>222</v>
      </c>
      <c r="E45" s="1" t="s">
        <v>314</v>
      </c>
      <c r="F45" s="64" t="n">
        <v>2031</v>
      </c>
      <c r="G45" s="64" t="n">
        <v>358.25</v>
      </c>
      <c r="H45" s="64" t="n">
        <v>0.85</v>
      </c>
    </row>
    <row r="46" customFormat="false" ht="12.75" hidden="false" customHeight="false" outlineLevel="0" collapsed="false">
      <c r="B46" s="1" t="s">
        <v>401</v>
      </c>
      <c r="C46" s="194" t="s">
        <v>210</v>
      </c>
      <c r="D46" s="1" t="s">
        <v>233</v>
      </c>
      <c r="E46" s="1" t="s">
        <v>402</v>
      </c>
      <c r="F46" s="64" t="n">
        <v>56790</v>
      </c>
      <c r="G46" s="64" t="n">
        <v>356.33</v>
      </c>
      <c r="H46" s="64" t="n">
        <v>0.84</v>
      </c>
    </row>
    <row r="47" customFormat="false" ht="12.75" hidden="false" customHeight="false" outlineLevel="0" collapsed="false">
      <c r="B47" s="1" t="s">
        <v>338</v>
      </c>
      <c r="C47" s="194" t="s">
        <v>210</v>
      </c>
      <c r="D47" s="1" t="s">
        <v>239</v>
      </c>
      <c r="E47" s="1" t="s">
        <v>339</v>
      </c>
      <c r="F47" s="64" t="n">
        <v>21372</v>
      </c>
      <c r="G47" s="64" t="n">
        <v>341.63</v>
      </c>
      <c r="H47" s="64" t="n">
        <v>0.81</v>
      </c>
    </row>
    <row r="48" customFormat="false" ht="12.75" hidden="false" customHeight="false" outlineLevel="0" collapsed="false">
      <c r="B48" s="1" t="s">
        <v>285</v>
      </c>
      <c r="C48" s="194" t="s">
        <v>210</v>
      </c>
      <c r="D48" s="1" t="s">
        <v>230</v>
      </c>
      <c r="E48" s="1" t="s">
        <v>286</v>
      </c>
      <c r="F48" s="64" t="n">
        <v>36580</v>
      </c>
      <c r="G48" s="64" t="n">
        <v>336.79</v>
      </c>
      <c r="H48" s="64" t="n">
        <v>0.8</v>
      </c>
    </row>
    <row r="49" customFormat="false" ht="12.75" hidden="false" customHeight="false" outlineLevel="0" collapsed="false">
      <c r="B49" s="1" t="s">
        <v>2116</v>
      </c>
      <c r="C49" s="194" t="s">
        <v>210</v>
      </c>
      <c r="D49" s="1" t="s">
        <v>2117</v>
      </c>
      <c r="E49" s="1" t="s">
        <v>2118</v>
      </c>
      <c r="F49" s="64" t="n">
        <v>209043</v>
      </c>
      <c r="G49" s="64" t="n">
        <v>335.83</v>
      </c>
      <c r="H49" s="64" t="n">
        <v>0.79</v>
      </c>
    </row>
    <row r="50" customFormat="false" ht="12.75" hidden="false" customHeight="false" outlineLevel="0" collapsed="false">
      <c r="B50" s="1" t="s">
        <v>257</v>
      </c>
      <c r="C50" s="194" t="s">
        <v>210</v>
      </c>
      <c r="D50" s="1" t="s">
        <v>248</v>
      </c>
      <c r="E50" s="1" t="s">
        <v>258</v>
      </c>
      <c r="F50" s="64" t="n">
        <v>7319</v>
      </c>
      <c r="G50" s="64" t="n">
        <v>312.16</v>
      </c>
      <c r="H50" s="64" t="n">
        <v>0.74</v>
      </c>
    </row>
    <row r="51" customFormat="false" ht="12.75" hidden="false" customHeight="false" outlineLevel="0" collapsed="false">
      <c r="B51" s="1" t="s">
        <v>226</v>
      </c>
      <c r="C51" s="194" t="s">
        <v>210</v>
      </c>
      <c r="D51" s="1" t="s">
        <v>227</v>
      </c>
      <c r="E51" s="1" t="s">
        <v>228</v>
      </c>
      <c r="F51" s="64" t="n">
        <v>42349</v>
      </c>
      <c r="G51" s="64" t="n">
        <v>299.62</v>
      </c>
      <c r="H51" s="64" t="n">
        <v>0.71</v>
      </c>
    </row>
    <row r="52" customFormat="false" ht="12.75" hidden="false" customHeight="false" outlineLevel="0" collapsed="false">
      <c r="B52" s="1" t="s">
        <v>272</v>
      </c>
      <c r="C52" s="194" t="s">
        <v>210</v>
      </c>
      <c r="D52" s="1" t="s">
        <v>248</v>
      </c>
      <c r="E52" s="1" t="s">
        <v>273</v>
      </c>
      <c r="F52" s="64" t="n">
        <v>6955</v>
      </c>
      <c r="G52" s="64" t="n">
        <v>282.61</v>
      </c>
      <c r="H52" s="64" t="n">
        <v>0.67</v>
      </c>
    </row>
    <row r="53" customFormat="false" ht="12.75" hidden="false" customHeight="false" outlineLevel="0" collapsed="false">
      <c r="B53" s="1" t="s">
        <v>244</v>
      </c>
      <c r="C53" s="194" t="s">
        <v>210</v>
      </c>
      <c r="D53" s="1" t="s">
        <v>245</v>
      </c>
      <c r="E53" s="1" t="s">
        <v>246</v>
      </c>
      <c r="F53" s="64" t="n">
        <v>53263</v>
      </c>
      <c r="G53" s="64" t="n">
        <v>278.67</v>
      </c>
      <c r="H53" s="64" t="n">
        <v>0.66</v>
      </c>
    </row>
    <row r="54" customFormat="false" ht="12.75" hidden="false" customHeight="false" outlineLevel="0" collapsed="false">
      <c r="B54" s="1" t="s">
        <v>459</v>
      </c>
      <c r="C54" s="194" t="s">
        <v>210</v>
      </c>
      <c r="D54" s="1" t="s">
        <v>245</v>
      </c>
      <c r="E54" s="1" t="s">
        <v>460</v>
      </c>
      <c r="F54" s="64" t="n">
        <v>25423</v>
      </c>
      <c r="G54" s="64" t="n">
        <v>269.52</v>
      </c>
      <c r="H54" s="64" t="n">
        <v>0.64</v>
      </c>
    </row>
    <row r="55" customFormat="false" ht="12.75" hidden="false" customHeight="false" outlineLevel="0" collapsed="false">
      <c r="B55" s="1" t="s">
        <v>1184</v>
      </c>
      <c r="C55" s="194" t="s">
        <v>210</v>
      </c>
      <c r="D55" s="1" t="s">
        <v>248</v>
      </c>
      <c r="E55" s="1" t="s">
        <v>1185</v>
      </c>
      <c r="F55" s="64" t="n">
        <v>28914</v>
      </c>
      <c r="G55" s="64" t="n">
        <v>267.47</v>
      </c>
      <c r="H55" s="64" t="n">
        <v>0.63</v>
      </c>
    </row>
    <row r="56" customFormat="false" ht="12.75" hidden="false" customHeight="false" outlineLevel="0" collapsed="false">
      <c r="B56" s="1" t="s">
        <v>371</v>
      </c>
      <c r="C56" s="194" t="s">
        <v>210</v>
      </c>
      <c r="D56" s="1" t="s">
        <v>278</v>
      </c>
      <c r="E56" s="1" t="s">
        <v>372</v>
      </c>
      <c r="F56" s="64" t="n">
        <v>7382</v>
      </c>
      <c r="G56" s="64" t="n">
        <v>260.61</v>
      </c>
      <c r="H56" s="64" t="n">
        <v>0.62</v>
      </c>
    </row>
    <row r="57" customFormat="false" ht="12.75" hidden="false" customHeight="false" outlineLevel="0" collapsed="false">
      <c r="B57" s="1" t="s">
        <v>250</v>
      </c>
      <c r="C57" s="194" t="s">
        <v>210</v>
      </c>
      <c r="D57" s="1" t="s">
        <v>222</v>
      </c>
      <c r="E57" s="1" t="s">
        <v>251</v>
      </c>
      <c r="F57" s="64" t="n">
        <v>34146</v>
      </c>
      <c r="G57" s="64" t="n">
        <v>245.37</v>
      </c>
      <c r="H57" s="64" t="n">
        <v>0.58</v>
      </c>
    </row>
    <row r="58" customFormat="false" ht="12.75" hidden="false" customHeight="false" outlineLevel="0" collapsed="false">
      <c r="B58" s="1" t="s">
        <v>473</v>
      </c>
      <c r="C58" s="194" t="s">
        <v>210</v>
      </c>
      <c r="D58" s="1" t="s">
        <v>222</v>
      </c>
      <c r="E58" s="1" t="s">
        <v>474</v>
      </c>
      <c r="F58" s="64" t="n">
        <v>6706</v>
      </c>
      <c r="G58" s="64" t="n">
        <v>229.84</v>
      </c>
      <c r="H58" s="64" t="n">
        <v>0.54</v>
      </c>
    </row>
    <row r="59" customFormat="false" ht="12.75" hidden="false" customHeight="false" outlineLevel="0" collapsed="false">
      <c r="B59" s="1" t="s">
        <v>241</v>
      </c>
      <c r="C59" s="194" t="s">
        <v>210</v>
      </c>
      <c r="D59" s="1" t="s">
        <v>242</v>
      </c>
      <c r="E59" s="1" t="s">
        <v>243</v>
      </c>
      <c r="F59" s="64" t="n">
        <v>31260</v>
      </c>
      <c r="G59" s="64" t="n">
        <v>208.02</v>
      </c>
      <c r="H59" s="64" t="n">
        <v>0.49</v>
      </c>
    </row>
    <row r="60" customFormat="false" ht="12.75" hidden="false" customHeight="false" outlineLevel="0" collapsed="false">
      <c r="B60" s="1" t="s">
        <v>277</v>
      </c>
      <c r="C60" s="194" t="s">
        <v>210</v>
      </c>
      <c r="D60" s="1" t="s">
        <v>278</v>
      </c>
      <c r="E60" s="1" t="s">
        <v>279</v>
      </c>
      <c r="F60" s="64" t="n">
        <v>7883</v>
      </c>
      <c r="G60" s="64" t="n">
        <v>204.15</v>
      </c>
      <c r="H60" s="64" t="n">
        <v>0.48</v>
      </c>
    </row>
    <row r="61" customFormat="false" ht="12.75" hidden="false" customHeight="false" outlineLevel="0" collapsed="false">
      <c r="B61" s="1" t="s">
        <v>2065</v>
      </c>
      <c r="C61" s="194" t="s">
        <v>210</v>
      </c>
      <c r="D61" s="1" t="s">
        <v>236</v>
      </c>
      <c r="E61" s="1" t="s">
        <v>2066</v>
      </c>
      <c r="F61" s="64" t="n">
        <v>119327</v>
      </c>
      <c r="G61" s="64" t="n">
        <v>202.32</v>
      </c>
      <c r="H61" s="64" t="n">
        <v>0.48</v>
      </c>
    </row>
    <row r="62" customFormat="false" ht="12.75" hidden="false" customHeight="false" outlineLevel="0" collapsed="false">
      <c r="B62" s="1" t="s">
        <v>1188</v>
      </c>
      <c r="C62" s="194" t="s">
        <v>210</v>
      </c>
      <c r="D62" s="1" t="s">
        <v>211</v>
      </c>
      <c r="E62" s="1" t="s">
        <v>1189</v>
      </c>
      <c r="F62" s="64" t="n">
        <v>54255</v>
      </c>
      <c r="G62" s="64" t="n">
        <v>189.78</v>
      </c>
      <c r="H62" s="64" t="n">
        <v>0.45</v>
      </c>
    </row>
    <row r="63" customFormat="false" ht="12.75" hidden="false" customHeight="false" outlineLevel="0" collapsed="false">
      <c r="B63" s="1" t="s">
        <v>513</v>
      </c>
      <c r="C63" s="194" t="s">
        <v>210</v>
      </c>
      <c r="D63" s="1" t="s">
        <v>239</v>
      </c>
      <c r="E63" s="1" t="s">
        <v>514</v>
      </c>
      <c r="F63" s="64" t="n">
        <v>772</v>
      </c>
      <c r="G63" s="64" t="n">
        <v>188.48</v>
      </c>
      <c r="H63" s="64" t="n">
        <v>0.45</v>
      </c>
    </row>
    <row r="64" customFormat="false" ht="12.75" hidden="false" customHeight="false" outlineLevel="0" collapsed="false">
      <c r="B64" s="1" t="s">
        <v>463</v>
      </c>
      <c r="C64" s="194" t="s">
        <v>210</v>
      </c>
      <c r="D64" s="1" t="s">
        <v>278</v>
      </c>
      <c r="E64" s="1" t="s">
        <v>464</v>
      </c>
      <c r="F64" s="64" t="n">
        <v>7361</v>
      </c>
      <c r="G64" s="64" t="n">
        <v>186.63</v>
      </c>
      <c r="H64" s="64" t="n">
        <v>0.44</v>
      </c>
    </row>
    <row r="65" customFormat="false" ht="12.75" hidden="false" customHeight="false" outlineLevel="0" collapsed="false">
      <c r="B65" s="1" t="s">
        <v>1656</v>
      </c>
      <c r="C65" s="194" t="s">
        <v>210</v>
      </c>
      <c r="D65" s="1" t="s">
        <v>211</v>
      </c>
      <c r="E65" s="1" t="s">
        <v>1657</v>
      </c>
      <c r="F65" s="64" t="n">
        <v>145863</v>
      </c>
      <c r="G65" s="64" t="n">
        <v>167.74</v>
      </c>
      <c r="H65" s="64" t="n">
        <v>0.4</v>
      </c>
    </row>
    <row r="66" customFormat="false" ht="12.75" hidden="false" customHeight="false" outlineLevel="0" collapsed="false">
      <c r="B66" s="1" t="s">
        <v>2119</v>
      </c>
      <c r="C66" s="194" t="s">
        <v>210</v>
      </c>
      <c r="D66" s="1" t="s">
        <v>230</v>
      </c>
      <c r="E66" s="1" t="s">
        <v>2120</v>
      </c>
      <c r="F66" s="64" t="n">
        <v>31269</v>
      </c>
      <c r="G66" s="64" t="n">
        <v>0</v>
      </c>
      <c r="H66" s="64" t="n">
        <v>0</v>
      </c>
      <c r="I66" s="1" t="s">
        <v>517</v>
      </c>
    </row>
    <row r="67" customFormat="false" ht="12.75" hidden="false" customHeight="false" outlineLevel="0" collapsed="false">
      <c r="B67" s="3" t="s">
        <v>659</v>
      </c>
      <c r="C67" s="264"/>
      <c r="D67" s="3"/>
      <c r="E67" s="3"/>
      <c r="F67" s="257"/>
      <c r="G67" s="257" t="n">
        <f aca="false">SUM(G13:G66)</f>
        <v>42110.66</v>
      </c>
      <c r="H67" s="257" t="n">
        <f aca="false">SUM(H13:H66)</f>
        <v>99.57</v>
      </c>
    </row>
    <row r="68" customFormat="false" ht="12.75" hidden="false" customHeight="false" outlineLevel="0" collapsed="false">
      <c r="B68" s="253" t="s">
        <v>200</v>
      </c>
      <c r="C68" s="254" t="s">
        <v>201</v>
      </c>
      <c r="D68" s="253" t="s">
        <v>660</v>
      </c>
      <c r="E68" s="253" t="s">
        <v>203</v>
      </c>
      <c r="F68" s="255" t="s">
        <v>204</v>
      </c>
      <c r="G68" s="255" t="s">
        <v>205</v>
      </c>
      <c r="H68" s="255" t="s">
        <v>206</v>
      </c>
    </row>
    <row r="69" customFormat="false" ht="12.75" hidden="false" customHeight="false" outlineLevel="0" collapsed="false">
      <c r="B69" s="3" t="s">
        <v>661</v>
      </c>
      <c r="C69" s="194"/>
    </row>
    <row r="70" customFormat="false" ht="12.75" hidden="false" customHeight="false" outlineLevel="0" collapsed="false">
      <c r="B70" s="3" t="s">
        <v>207</v>
      </c>
      <c r="C70" s="194"/>
    </row>
    <row r="71" customFormat="false" ht="12.75" hidden="false" customHeight="false" outlineLevel="0" collapsed="false">
      <c r="B71" s="3" t="s">
        <v>2021</v>
      </c>
      <c r="C71" s="194"/>
    </row>
    <row r="72" customFormat="false" ht="12.75" hidden="false" customHeight="false" outlineLevel="0" collapsed="false">
      <c r="B72" s="1" t="s">
        <v>1678</v>
      </c>
      <c r="C72" s="194" t="n">
        <v>5.58</v>
      </c>
      <c r="D72" s="1" t="s">
        <v>697</v>
      </c>
      <c r="E72" s="1" t="s">
        <v>1679</v>
      </c>
      <c r="F72" s="64" t="n">
        <v>5753</v>
      </c>
      <c r="G72" s="64" t="n">
        <v>1.67</v>
      </c>
      <c r="H72" s="64" t="n">
        <v>0</v>
      </c>
      <c r="I72" s="1" t="s">
        <v>517</v>
      </c>
    </row>
    <row r="73" customFormat="false" ht="12.75" hidden="false" customHeight="false" outlineLevel="0" collapsed="false">
      <c r="B73" s="3" t="s">
        <v>722</v>
      </c>
      <c r="C73" s="264"/>
      <c r="D73" s="3"/>
      <c r="E73" s="3"/>
      <c r="F73" s="257"/>
      <c r="G73" s="257" t="n">
        <f aca="false">SUM(G68:G72)</f>
        <v>1.67</v>
      </c>
      <c r="H73" s="257" t="n">
        <f aca="false">SUM(H68:H72)</f>
        <v>0</v>
      </c>
    </row>
    <row r="74" customFormat="false" ht="12.75" hidden="false" customHeight="false" outlineLevel="0" collapsed="false">
      <c r="B74" s="3" t="s">
        <v>1390</v>
      </c>
      <c r="C74" s="261"/>
      <c r="D74" s="3"/>
      <c r="E74" s="3"/>
      <c r="F74" s="257"/>
      <c r="G74" s="257" t="n">
        <v>140.41</v>
      </c>
      <c r="H74" s="257" t="n">
        <v>0.33</v>
      </c>
    </row>
    <row r="75" customFormat="false" ht="12.75" hidden="false" customHeight="false" outlineLevel="0" collapsed="false">
      <c r="B75" s="3" t="s">
        <v>744</v>
      </c>
      <c r="C75" s="261"/>
      <c r="D75" s="3"/>
      <c r="E75" s="3"/>
      <c r="F75" s="257"/>
      <c r="G75" s="257" t="n">
        <v>42252.74</v>
      </c>
      <c r="H75" s="257" t="n">
        <v>99.89</v>
      </c>
    </row>
    <row r="76" customFormat="false" ht="12.75" hidden="false" customHeight="false" outlineLevel="0" collapsed="false">
      <c r="B76" s="3" t="s">
        <v>1637</v>
      </c>
      <c r="C76" s="261"/>
      <c r="D76" s="3"/>
      <c r="E76" s="3"/>
      <c r="F76" s="257"/>
      <c r="G76" s="257" t="n">
        <v>47.6107621000009</v>
      </c>
      <c r="H76" s="257" t="n">
        <v>0.109999999999999</v>
      </c>
    </row>
    <row r="77" customFormat="false" ht="12.75" hidden="false" customHeight="false" outlineLevel="0" collapsed="false">
      <c r="B77" s="3" t="s">
        <v>746</v>
      </c>
      <c r="C77" s="261"/>
      <c r="D77" s="3"/>
      <c r="E77" s="3"/>
      <c r="F77" s="257"/>
      <c r="G77" s="257" t="n">
        <v>42300.3507621</v>
      </c>
      <c r="H77" s="257" t="n">
        <v>100</v>
      </c>
    </row>
    <row r="78" customFormat="false" ht="12.75" hidden="false" customHeight="false" outlineLevel="0" collapsed="false">
      <c r="B78" s="1" t="s">
        <v>747</v>
      </c>
    </row>
    <row r="79" customFormat="false" ht="12.75" hidden="false" customHeight="false" outlineLevel="0" collapsed="false">
      <c r="B79" s="1" t="s">
        <v>748</v>
      </c>
    </row>
    <row r="80" customFormat="false" ht="12.75" hidden="false" customHeight="false" outlineLevel="0" collapsed="false">
      <c r="B80" s="1" t="s">
        <v>749</v>
      </c>
      <c r="C80" s="88" t="n">
        <v>44620</v>
      </c>
    </row>
    <row r="81" customFormat="false" ht="25.5" hidden="false" customHeight="false" outlineLevel="0" collapsed="false">
      <c r="B81" s="262" t="s">
        <v>751</v>
      </c>
      <c r="C81" s="65" t="s">
        <v>752</v>
      </c>
    </row>
    <row r="82" customFormat="false" ht="12.75" hidden="false" customHeight="false" outlineLevel="0" collapsed="false">
      <c r="B82" s="3"/>
    </row>
    <row r="83" customFormat="false" ht="12.75" hidden="false" customHeight="false" outlineLevel="0" collapsed="false">
      <c r="B83" s="3" t="s">
        <v>753</v>
      </c>
    </row>
    <row r="84" customFormat="false" ht="12.75" hidden="false" customHeight="false" outlineLevel="0" collapsed="false">
      <c r="B84" s="3" t="s">
        <v>754</v>
      </c>
    </row>
    <row r="85" customFormat="false" ht="12.75" hidden="false" customHeight="false" outlineLevel="0" collapsed="false">
      <c r="B85" s="3" t="s">
        <v>755</v>
      </c>
    </row>
    <row r="86" customFormat="false" ht="12.75" hidden="false" customHeight="false" outlineLevel="0" collapsed="false">
      <c r="B86" s="3" t="s">
        <v>2136</v>
      </c>
      <c r="C86" s="261"/>
    </row>
    <row r="87" customFormat="false" ht="12.75" hidden="false" customHeight="false" outlineLevel="0" collapsed="false">
      <c r="B87" s="3" t="s">
        <v>2137</v>
      </c>
      <c r="C87" s="261"/>
    </row>
    <row r="88" customFormat="false" ht="12.75" hidden="false" customHeight="false" outlineLevel="0" collapsed="false">
      <c r="B88" s="263" t="s">
        <v>2112</v>
      </c>
      <c r="C88" s="264"/>
    </row>
    <row r="89" customFormat="false" ht="12.75" hidden="false" customHeight="false" outlineLevel="0" collapsed="false">
      <c r="B89" s="263" t="s">
        <v>765</v>
      </c>
      <c r="C89" s="194"/>
    </row>
    <row r="90" customFormat="false" ht="12.75" hidden="false" customHeight="false" outlineLevel="0" collapsed="false">
      <c r="B90" s="263" t="s">
        <v>767</v>
      </c>
      <c r="C90" s="194"/>
    </row>
    <row r="91" customFormat="false" ht="12.75" hidden="false" customHeight="false" outlineLevel="0" collapsed="false">
      <c r="B91" s="263"/>
      <c r="C91" s="194"/>
    </row>
    <row r="93" customFormat="false" ht="12.75" hidden="false" customHeight="true" outlineLevel="0" collapsed="false">
      <c r="B93" s="269" t="s">
        <v>2126</v>
      </c>
      <c r="C93" s="269"/>
      <c r="D93" s="269"/>
      <c r="E93" s="269"/>
      <c r="F93" s="269"/>
      <c r="G93" s="269"/>
    </row>
    <row r="94" customFormat="false" ht="12.75" hidden="false" customHeight="false" outlineLevel="0" collapsed="false">
      <c r="B94" s="269"/>
      <c r="C94" s="269"/>
      <c r="D94" s="269"/>
      <c r="E94" s="269"/>
      <c r="F94" s="269"/>
      <c r="G94" s="269"/>
    </row>
    <row r="95" customFormat="false" ht="12.75" hidden="false" customHeight="false" outlineLevel="0" collapsed="false">
      <c r="B95" s="269"/>
      <c r="C95" s="269"/>
      <c r="D95" s="269"/>
      <c r="E95" s="269"/>
      <c r="F95" s="269"/>
      <c r="G95" s="269"/>
    </row>
    <row r="96" customFormat="false" ht="12.75" hidden="false" customHeight="false" outlineLevel="0" collapsed="false">
      <c r="B96" s="269"/>
      <c r="C96" s="269"/>
      <c r="D96" s="269"/>
      <c r="E96" s="269"/>
      <c r="F96" s="269"/>
      <c r="G96" s="269"/>
    </row>
    <row r="97" customFormat="false" ht="12.75" hidden="false" customHeight="false" outlineLevel="0" collapsed="false">
      <c r="B97" s="269"/>
      <c r="C97" s="269"/>
      <c r="D97" s="269"/>
      <c r="E97" s="269"/>
      <c r="F97" s="269"/>
      <c r="G97" s="269"/>
    </row>
    <row r="98" customFormat="false" ht="12.75" hidden="false" customHeight="false" outlineLevel="0" collapsed="false">
      <c r="B98" s="269"/>
      <c r="C98" s="269"/>
      <c r="D98" s="269"/>
      <c r="E98" s="269"/>
      <c r="F98" s="269"/>
      <c r="G98" s="269"/>
    </row>
  </sheetData>
  <mergeCells count="4">
    <mergeCell ref="B1:E1"/>
    <mergeCell ref="C3:C7"/>
    <mergeCell ref="D3:D7"/>
    <mergeCell ref="B93:G98"/>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3.57"/>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29</v>
      </c>
      <c r="C1" s="63"/>
      <c r="D1" s="63"/>
      <c r="E1" s="63"/>
    </row>
    <row r="2" customFormat="false" ht="13.5" hidden="false" customHeight="false" outlineLevel="0" collapsed="false"/>
    <row r="3" s="8" customFormat="true" ht="15" hidden="false" customHeight="false" outlineLevel="0" collapsed="false">
      <c r="B3" s="66" t="s">
        <v>2138</v>
      </c>
      <c r="C3" s="67"/>
      <c r="D3" s="68"/>
      <c r="F3" s="69"/>
      <c r="G3" s="69"/>
      <c r="H3" s="69"/>
    </row>
    <row r="4" s="8" customFormat="true" ht="15" hidden="false" customHeight="false" outlineLevel="0" collapsed="false">
      <c r="B4" s="72" t="s">
        <v>2139</v>
      </c>
      <c r="C4" s="67"/>
      <c r="D4" s="68"/>
      <c r="F4" s="69"/>
      <c r="G4" s="69"/>
      <c r="H4" s="69"/>
    </row>
    <row r="5" s="8" customFormat="true" ht="15" hidden="false" customHeight="false" outlineLevel="0" collapsed="false">
      <c r="B5" s="72" t="s">
        <v>194</v>
      </c>
      <c r="C5" s="67"/>
      <c r="D5" s="68"/>
      <c r="F5" s="69"/>
      <c r="G5" s="69"/>
      <c r="H5" s="69"/>
    </row>
    <row r="6" s="8" customFormat="true" ht="15" hidden="false" customHeight="false" outlineLevel="0" collapsed="false">
      <c r="B6" s="72" t="s">
        <v>1557</v>
      </c>
      <c r="C6" s="67"/>
      <c r="D6" s="68"/>
      <c r="F6" s="69"/>
      <c r="G6" s="69"/>
      <c r="H6" s="69"/>
    </row>
    <row r="7" s="8" customFormat="true" ht="30.75" hidden="false" customHeight="false" outlineLevel="0" collapsed="false">
      <c r="B7" s="73" t="s">
        <v>2140</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483</v>
      </c>
      <c r="C16" s="194" t="s">
        <v>210</v>
      </c>
      <c r="D16" s="1" t="s">
        <v>217</v>
      </c>
      <c r="E16" s="1" t="s">
        <v>484</v>
      </c>
      <c r="F16" s="64" t="n">
        <v>605000</v>
      </c>
      <c r="G16" s="64" t="n">
        <v>10379.38</v>
      </c>
      <c r="H16" s="64" t="n">
        <v>8.81</v>
      </c>
    </row>
    <row r="17" customFormat="false" ht="12.75" hidden="false" customHeight="false" outlineLevel="0" collapsed="false">
      <c r="B17" s="1" t="s">
        <v>216</v>
      </c>
      <c r="C17" s="194" t="s">
        <v>210</v>
      </c>
      <c r="D17" s="1" t="s">
        <v>217</v>
      </c>
      <c r="E17" s="1" t="s">
        <v>218</v>
      </c>
      <c r="F17" s="64" t="n">
        <v>265000</v>
      </c>
      <c r="G17" s="64" t="n">
        <v>9418.63</v>
      </c>
      <c r="H17" s="64" t="n">
        <v>8</v>
      </c>
    </row>
    <row r="18" customFormat="false" ht="12.75" hidden="false" customHeight="false" outlineLevel="0" collapsed="false">
      <c r="B18" s="1" t="s">
        <v>219</v>
      </c>
      <c r="C18" s="194" t="s">
        <v>210</v>
      </c>
      <c r="D18" s="1" t="s">
        <v>217</v>
      </c>
      <c r="E18" s="1" t="s">
        <v>220</v>
      </c>
      <c r="F18" s="64" t="n">
        <v>602000</v>
      </c>
      <c r="G18" s="64" t="n">
        <v>6784.24</v>
      </c>
      <c r="H18" s="64" t="n">
        <v>5.76</v>
      </c>
    </row>
    <row r="19" customFormat="false" ht="12.75" hidden="false" customHeight="false" outlineLevel="0" collapsed="false">
      <c r="B19" s="1" t="s">
        <v>224</v>
      </c>
      <c r="C19" s="194" t="s">
        <v>210</v>
      </c>
      <c r="D19" s="1" t="s">
        <v>222</v>
      </c>
      <c r="E19" s="1" t="s">
        <v>225</v>
      </c>
      <c r="F19" s="64" t="n">
        <v>225000</v>
      </c>
      <c r="G19" s="64" t="n">
        <v>4887.23</v>
      </c>
      <c r="H19" s="64" t="n">
        <v>4.15</v>
      </c>
    </row>
    <row r="20" customFormat="false" ht="12.75" hidden="false" customHeight="false" outlineLevel="0" collapsed="false">
      <c r="B20" s="1" t="s">
        <v>259</v>
      </c>
      <c r="C20" s="194" t="s">
        <v>210</v>
      </c>
      <c r="D20" s="1" t="s">
        <v>217</v>
      </c>
      <c r="E20" s="1" t="s">
        <v>260</v>
      </c>
      <c r="F20" s="64" t="n">
        <v>305000</v>
      </c>
      <c r="G20" s="64" t="n">
        <v>4300.5</v>
      </c>
      <c r="H20" s="64" t="n">
        <v>3.65</v>
      </c>
    </row>
    <row r="21" customFormat="false" ht="12.75" hidden="false" customHeight="false" outlineLevel="0" collapsed="false">
      <c r="B21" s="1" t="s">
        <v>2141</v>
      </c>
      <c r="C21" s="194" t="s">
        <v>210</v>
      </c>
      <c r="D21" s="1" t="s">
        <v>217</v>
      </c>
      <c r="E21" s="1" t="s">
        <v>2142</v>
      </c>
      <c r="F21" s="64" t="n">
        <v>62000</v>
      </c>
      <c r="G21" s="64" t="n">
        <v>3987.75</v>
      </c>
      <c r="H21" s="64" t="n">
        <v>3.39</v>
      </c>
    </row>
    <row r="22" customFormat="false" ht="12.75" hidden="false" customHeight="false" outlineLevel="0" collapsed="false">
      <c r="B22" s="1" t="s">
        <v>2143</v>
      </c>
      <c r="C22" s="194" t="s">
        <v>210</v>
      </c>
      <c r="D22" s="1" t="s">
        <v>374</v>
      </c>
      <c r="E22" s="1" t="s">
        <v>2144</v>
      </c>
      <c r="F22" s="64" t="n">
        <v>388000</v>
      </c>
      <c r="G22" s="64" t="n">
        <v>3121.65</v>
      </c>
      <c r="H22" s="64" t="n">
        <v>2.65</v>
      </c>
    </row>
    <row r="23" customFormat="false" ht="12.75" hidden="false" customHeight="false" outlineLevel="0" collapsed="false">
      <c r="B23" s="1" t="s">
        <v>293</v>
      </c>
      <c r="C23" s="194" t="s">
        <v>210</v>
      </c>
      <c r="D23" s="1" t="s">
        <v>239</v>
      </c>
      <c r="E23" s="1" t="s">
        <v>294</v>
      </c>
      <c r="F23" s="64" t="n">
        <v>980000</v>
      </c>
      <c r="G23" s="64" t="n">
        <v>3079.65</v>
      </c>
      <c r="H23" s="64" t="n">
        <v>2.62</v>
      </c>
    </row>
    <row r="24" customFormat="false" ht="12.75" hidden="false" customHeight="false" outlineLevel="0" collapsed="false">
      <c r="B24" s="1" t="s">
        <v>335</v>
      </c>
      <c r="C24" s="194" t="s">
        <v>210</v>
      </c>
      <c r="D24" s="1" t="s">
        <v>336</v>
      </c>
      <c r="E24" s="1" t="s">
        <v>337</v>
      </c>
      <c r="F24" s="64" t="n">
        <v>129000</v>
      </c>
      <c r="G24" s="64" t="n">
        <v>3028.21</v>
      </c>
      <c r="H24" s="64" t="n">
        <v>2.57</v>
      </c>
    </row>
    <row r="25" customFormat="false" ht="12.75" hidden="false" customHeight="false" outlineLevel="0" collapsed="false">
      <c r="B25" s="1" t="s">
        <v>250</v>
      </c>
      <c r="C25" s="194" t="s">
        <v>210</v>
      </c>
      <c r="D25" s="1" t="s">
        <v>222</v>
      </c>
      <c r="E25" s="1" t="s">
        <v>251</v>
      </c>
      <c r="F25" s="64" t="n">
        <v>420000</v>
      </c>
      <c r="G25" s="64" t="n">
        <v>3018.12</v>
      </c>
      <c r="H25" s="64" t="n">
        <v>2.56</v>
      </c>
    </row>
    <row r="26" customFormat="false" ht="12.75" hidden="false" customHeight="false" outlineLevel="0" collapsed="false">
      <c r="B26" s="1" t="s">
        <v>1195</v>
      </c>
      <c r="C26" s="194" t="s">
        <v>210</v>
      </c>
      <c r="D26" s="1" t="s">
        <v>374</v>
      </c>
      <c r="E26" s="1" t="s">
        <v>1196</v>
      </c>
      <c r="F26" s="64" t="n">
        <v>262000</v>
      </c>
      <c r="G26" s="64" t="n">
        <v>2508</v>
      </c>
      <c r="H26" s="64" t="n">
        <v>2.13</v>
      </c>
    </row>
    <row r="27" customFormat="false" ht="12.75" hidden="false" customHeight="false" outlineLevel="0" collapsed="false">
      <c r="B27" s="1" t="s">
        <v>1879</v>
      </c>
      <c r="C27" s="194" t="s">
        <v>210</v>
      </c>
      <c r="D27" s="1" t="s">
        <v>270</v>
      </c>
      <c r="E27" s="1" t="s">
        <v>1880</v>
      </c>
      <c r="F27" s="64" t="n">
        <v>380000</v>
      </c>
      <c r="G27" s="64" t="n">
        <v>2255.11</v>
      </c>
      <c r="H27" s="64" t="n">
        <v>1.92</v>
      </c>
    </row>
    <row r="28" customFormat="false" ht="12.75" hidden="false" customHeight="false" outlineLevel="0" collapsed="false">
      <c r="B28" s="1" t="s">
        <v>1928</v>
      </c>
      <c r="C28" s="194" t="s">
        <v>210</v>
      </c>
      <c r="D28" s="1" t="s">
        <v>486</v>
      </c>
      <c r="E28" s="1" t="s">
        <v>1929</v>
      </c>
      <c r="F28" s="64" t="n">
        <v>350882</v>
      </c>
      <c r="G28" s="64" t="n">
        <v>2218.98</v>
      </c>
      <c r="H28" s="64" t="n">
        <v>1.88</v>
      </c>
    </row>
    <row r="29" customFormat="false" ht="12.75" hidden="false" customHeight="false" outlineLevel="0" collapsed="false">
      <c r="B29" s="1" t="s">
        <v>1696</v>
      </c>
      <c r="C29" s="194" t="s">
        <v>210</v>
      </c>
      <c r="D29" s="1" t="s">
        <v>298</v>
      </c>
      <c r="E29" s="1" t="s">
        <v>1697</v>
      </c>
      <c r="F29" s="64" t="n">
        <v>51000</v>
      </c>
      <c r="G29" s="64" t="n">
        <v>2213.58</v>
      </c>
      <c r="H29" s="64" t="n">
        <v>1.88</v>
      </c>
    </row>
    <row r="30" customFormat="false" ht="12.75" hidden="false" customHeight="false" outlineLevel="0" collapsed="false">
      <c r="B30" s="1" t="s">
        <v>1431</v>
      </c>
      <c r="C30" s="194" t="s">
        <v>210</v>
      </c>
      <c r="D30" s="1" t="s">
        <v>343</v>
      </c>
      <c r="E30" s="1" t="s">
        <v>1432</v>
      </c>
      <c r="F30" s="64" t="n">
        <v>56000</v>
      </c>
      <c r="G30" s="64" t="n">
        <v>2178.93</v>
      </c>
      <c r="H30" s="64" t="n">
        <v>1.85</v>
      </c>
    </row>
    <row r="31" customFormat="false" ht="12.75" hidden="false" customHeight="false" outlineLevel="0" collapsed="false">
      <c r="B31" s="1" t="s">
        <v>304</v>
      </c>
      <c r="C31" s="194" t="s">
        <v>210</v>
      </c>
      <c r="D31" s="1" t="s">
        <v>217</v>
      </c>
      <c r="E31" s="1" t="s">
        <v>305</v>
      </c>
      <c r="F31" s="64" t="n">
        <v>70000</v>
      </c>
      <c r="G31" s="64" t="n">
        <v>2176.09</v>
      </c>
      <c r="H31" s="64" t="n">
        <v>1.85</v>
      </c>
    </row>
    <row r="32" customFormat="false" ht="12.75" hidden="false" customHeight="false" outlineLevel="0" collapsed="false">
      <c r="B32" s="1" t="s">
        <v>272</v>
      </c>
      <c r="C32" s="194" t="s">
        <v>210</v>
      </c>
      <c r="D32" s="1" t="s">
        <v>248</v>
      </c>
      <c r="E32" s="1" t="s">
        <v>273</v>
      </c>
      <c r="F32" s="64" t="n">
        <v>53000</v>
      </c>
      <c r="G32" s="64" t="n">
        <v>2153.6</v>
      </c>
      <c r="H32" s="64" t="n">
        <v>1.83</v>
      </c>
    </row>
    <row r="33" customFormat="false" ht="12.75" hidden="false" customHeight="false" outlineLevel="0" collapsed="false">
      <c r="B33" s="1" t="s">
        <v>308</v>
      </c>
      <c r="C33" s="194" t="s">
        <v>210</v>
      </c>
      <c r="D33" s="1" t="s">
        <v>222</v>
      </c>
      <c r="E33" s="1" t="s">
        <v>309</v>
      </c>
      <c r="F33" s="64" t="n">
        <v>64000</v>
      </c>
      <c r="G33" s="64" t="n">
        <v>2031.78</v>
      </c>
      <c r="H33" s="64" t="n">
        <v>1.73</v>
      </c>
    </row>
    <row r="34" customFormat="false" ht="12.75" hidden="false" customHeight="false" outlineLevel="0" collapsed="false">
      <c r="B34" s="1" t="s">
        <v>329</v>
      </c>
      <c r="C34" s="194" t="s">
        <v>210</v>
      </c>
      <c r="D34" s="1" t="s">
        <v>242</v>
      </c>
      <c r="E34" s="1" t="s">
        <v>330</v>
      </c>
      <c r="F34" s="64" t="n">
        <v>80000</v>
      </c>
      <c r="G34" s="64" t="n">
        <v>1974.68</v>
      </c>
      <c r="H34" s="64" t="n">
        <v>1.68</v>
      </c>
    </row>
    <row r="35" customFormat="false" ht="12.75" hidden="false" customHeight="false" outlineLevel="0" collapsed="false">
      <c r="B35" s="1" t="s">
        <v>317</v>
      </c>
      <c r="C35" s="194" t="s">
        <v>210</v>
      </c>
      <c r="D35" s="1" t="s">
        <v>255</v>
      </c>
      <c r="E35" s="1" t="s">
        <v>318</v>
      </c>
      <c r="F35" s="64" t="n">
        <v>1550000</v>
      </c>
      <c r="G35" s="64" t="n">
        <v>1880.15</v>
      </c>
      <c r="H35" s="64" t="n">
        <v>1.6</v>
      </c>
    </row>
    <row r="36" customFormat="false" ht="12.75" hidden="false" customHeight="false" outlineLevel="0" collapsed="false">
      <c r="B36" s="1" t="s">
        <v>333</v>
      </c>
      <c r="C36" s="194" t="s">
        <v>210</v>
      </c>
      <c r="D36" s="1" t="s">
        <v>270</v>
      </c>
      <c r="E36" s="1" t="s">
        <v>334</v>
      </c>
      <c r="F36" s="64" t="n">
        <v>153000</v>
      </c>
      <c r="G36" s="64" t="n">
        <v>1814.12</v>
      </c>
      <c r="H36" s="64" t="n">
        <v>1.54</v>
      </c>
    </row>
    <row r="37" customFormat="false" ht="12.75" hidden="false" customHeight="false" outlineLevel="0" collapsed="false">
      <c r="B37" s="1" t="s">
        <v>238</v>
      </c>
      <c r="C37" s="194" t="s">
        <v>210</v>
      </c>
      <c r="D37" s="1" t="s">
        <v>239</v>
      </c>
      <c r="E37" s="1" t="s">
        <v>240</v>
      </c>
      <c r="F37" s="64" t="n">
        <v>26600</v>
      </c>
      <c r="G37" s="64" t="n">
        <v>1747.06</v>
      </c>
      <c r="H37" s="64" t="n">
        <v>1.48</v>
      </c>
    </row>
    <row r="38" customFormat="false" ht="12.75" hidden="false" customHeight="false" outlineLevel="0" collapsed="false">
      <c r="B38" s="1" t="s">
        <v>2145</v>
      </c>
      <c r="C38" s="194" t="s">
        <v>210</v>
      </c>
      <c r="D38" s="1" t="s">
        <v>217</v>
      </c>
      <c r="E38" s="1" t="s">
        <v>2146</v>
      </c>
      <c r="F38" s="64" t="n">
        <v>300000</v>
      </c>
      <c r="G38" s="64" t="n">
        <v>1705.5</v>
      </c>
      <c r="H38" s="64" t="n">
        <v>1.45</v>
      </c>
    </row>
    <row r="39" customFormat="false" ht="12.75" hidden="false" customHeight="false" outlineLevel="0" collapsed="false">
      <c r="B39" s="1" t="s">
        <v>373</v>
      </c>
      <c r="C39" s="194" t="s">
        <v>210</v>
      </c>
      <c r="D39" s="1" t="s">
        <v>374</v>
      </c>
      <c r="E39" s="1" t="s">
        <v>375</v>
      </c>
      <c r="F39" s="64" t="n">
        <v>85333</v>
      </c>
      <c r="G39" s="64" t="n">
        <v>1656.95</v>
      </c>
      <c r="H39" s="64" t="n">
        <v>1.41</v>
      </c>
    </row>
    <row r="40" customFormat="false" ht="12.75" hidden="false" customHeight="false" outlineLevel="0" collapsed="false">
      <c r="B40" s="1" t="s">
        <v>1764</v>
      </c>
      <c r="C40" s="194" t="s">
        <v>210</v>
      </c>
      <c r="D40" s="1" t="s">
        <v>362</v>
      </c>
      <c r="E40" s="1" t="s">
        <v>1765</v>
      </c>
      <c r="F40" s="64" t="n">
        <v>280000</v>
      </c>
      <c r="G40" s="64" t="n">
        <v>1633.94</v>
      </c>
      <c r="H40" s="64" t="n">
        <v>1.39</v>
      </c>
    </row>
    <row r="41" customFormat="false" ht="12.75" hidden="false" customHeight="false" outlineLevel="0" collapsed="false">
      <c r="B41" s="1" t="s">
        <v>1571</v>
      </c>
      <c r="C41" s="194" t="s">
        <v>210</v>
      </c>
      <c r="D41" s="1" t="s">
        <v>379</v>
      </c>
      <c r="E41" s="1" t="s">
        <v>1572</v>
      </c>
      <c r="F41" s="64" t="n">
        <v>187000</v>
      </c>
      <c r="G41" s="64" t="n">
        <v>1593.43</v>
      </c>
      <c r="H41" s="64" t="n">
        <v>1.35</v>
      </c>
    </row>
    <row r="42" customFormat="false" ht="12.75" hidden="false" customHeight="false" outlineLevel="0" collapsed="false">
      <c r="B42" s="1" t="s">
        <v>325</v>
      </c>
      <c r="C42" s="194" t="s">
        <v>210</v>
      </c>
      <c r="D42" s="1" t="s">
        <v>222</v>
      </c>
      <c r="E42" s="1" t="s">
        <v>326</v>
      </c>
      <c r="F42" s="64" t="n">
        <v>205000</v>
      </c>
      <c r="G42" s="64" t="n">
        <v>1574.3</v>
      </c>
      <c r="H42" s="64" t="n">
        <v>1.34</v>
      </c>
    </row>
    <row r="43" customFormat="false" ht="12.75" hidden="false" customHeight="false" outlineLevel="0" collapsed="false">
      <c r="B43" s="1" t="s">
        <v>485</v>
      </c>
      <c r="C43" s="194" t="s">
        <v>210</v>
      </c>
      <c r="D43" s="1" t="s">
        <v>486</v>
      </c>
      <c r="E43" s="1" t="s">
        <v>487</v>
      </c>
      <c r="F43" s="64" t="n">
        <v>3600</v>
      </c>
      <c r="G43" s="64" t="n">
        <v>1521.22</v>
      </c>
      <c r="H43" s="64" t="n">
        <v>1.29</v>
      </c>
    </row>
    <row r="44" customFormat="false" ht="12.75" hidden="false" customHeight="false" outlineLevel="0" collapsed="false">
      <c r="B44" s="1" t="s">
        <v>1184</v>
      </c>
      <c r="C44" s="194" t="s">
        <v>210</v>
      </c>
      <c r="D44" s="1" t="s">
        <v>248</v>
      </c>
      <c r="E44" s="1" t="s">
        <v>1185</v>
      </c>
      <c r="F44" s="64" t="n">
        <v>160000</v>
      </c>
      <c r="G44" s="64" t="n">
        <v>1480.08</v>
      </c>
      <c r="H44" s="64" t="n">
        <v>1.26</v>
      </c>
    </row>
    <row r="45" customFormat="false" ht="12.75" hidden="false" customHeight="false" outlineLevel="0" collapsed="false">
      <c r="B45" s="1" t="s">
        <v>425</v>
      </c>
      <c r="C45" s="194" t="s">
        <v>210</v>
      </c>
      <c r="D45" s="1" t="s">
        <v>222</v>
      </c>
      <c r="E45" s="1" t="s">
        <v>426</v>
      </c>
      <c r="F45" s="64" t="n">
        <v>102020</v>
      </c>
      <c r="G45" s="64" t="n">
        <v>1479.7</v>
      </c>
      <c r="H45" s="64" t="n">
        <v>1.26</v>
      </c>
    </row>
    <row r="46" customFormat="false" ht="12.75" hidden="false" customHeight="false" outlineLevel="0" collapsed="false">
      <c r="B46" s="1" t="s">
        <v>1219</v>
      </c>
      <c r="C46" s="194" t="s">
        <v>210</v>
      </c>
      <c r="D46" s="1" t="s">
        <v>374</v>
      </c>
      <c r="E46" s="1" t="s">
        <v>1220</v>
      </c>
      <c r="F46" s="64" t="n">
        <v>62000</v>
      </c>
      <c r="G46" s="64" t="n">
        <v>1472.41</v>
      </c>
      <c r="H46" s="64" t="n">
        <v>1.25</v>
      </c>
    </row>
    <row r="47" customFormat="false" ht="12.75" hidden="false" customHeight="false" outlineLevel="0" collapsed="false">
      <c r="B47" s="1" t="s">
        <v>338</v>
      </c>
      <c r="C47" s="194" t="s">
        <v>210</v>
      </c>
      <c r="D47" s="1" t="s">
        <v>239</v>
      </c>
      <c r="E47" s="1" t="s">
        <v>339</v>
      </c>
      <c r="F47" s="64" t="n">
        <v>89497</v>
      </c>
      <c r="G47" s="64" t="n">
        <v>1430.61</v>
      </c>
      <c r="H47" s="64" t="n">
        <v>1.21</v>
      </c>
    </row>
    <row r="48" customFormat="false" ht="12.75" hidden="false" customHeight="false" outlineLevel="0" collapsed="false">
      <c r="B48" s="1" t="s">
        <v>1192</v>
      </c>
      <c r="C48" s="194" t="s">
        <v>210</v>
      </c>
      <c r="D48" s="1" t="s">
        <v>1193</v>
      </c>
      <c r="E48" s="1" t="s">
        <v>1194</v>
      </c>
      <c r="F48" s="64" t="n">
        <v>180000</v>
      </c>
      <c r="G48" s="64" t="n">
        <v>1393.02</v>
      </c>
      <c r="H48" s="64" t="n">
        <v>1.18</v>
      </c>
    </row>
    <row r="49" customFormat="false" ht="12.75" hidden="false" customHeight="false" outlineLevel="0" collapsed="false">
      <c r="B49" s="1" t="s">
        <v>1746</v>
      </c>
      <c r="C49" s="194" t="s">
        <v>210</v>
      </c>
      <c r="D49" s="1" t="s">
        <v>379</v>
      </c>
      <c r="E49" s="1" t="s">
        <v>1747</v>
      </c>
      <c r="F49" s="64" t="n">
        <v>146050</v>
      </c>
      <c r="G49" s="64" t="n">
        <v>1342.05</v>
      </c>
      <c r="H49" s="64" t="n">
        <v>1.14</v>
      </c>
    </row>
    <row r="50" customFormat="false" ht="12.75" hidden="false" customHeight="false" outlineLevel="0" collapsed="false">
      <c r="B50" s="1" t="s">
        <v>1223</v>
      </c>
      <c r="C50" s="194" t="s">
        <v>210</v>
      </c>
      <c r="D50" s="1" t="s">
        <v>343</v>
      </c>
      <c r="E50" s="1" t="s">
        <v>1224</v>
      </c>
      <c r="F50" s="64" t="n">
        <v>47000</v>
      </c>
      <c r="G50" s="64" t="n">
        <v>1292.52</v>
      </c>
      <c r="H50" s="64" t="n">
        <v>1.1</v>
      </c>
    </row>
    <row r="51" customFormat="false" ht="12.75" hidden="false" customHeight="false" outlineLevel="0" collapsed="false">
      <c r="B51" s="1" t="s">
        <v>1905</v>
      </c>
      <c r="C51" s="194" t="s">
        <v>210</v>
      </c>
      <c r="D51" s="1" t="s">
        <v>222</v>
      </c>
      <c r="E51" s="1" t="s">
        <v>1906</v>
      </c>
      <c r="F51" s="64" t="n">
        <v>270000</v>
      </c>
      <c r="G51" s="64" t="n">
        <v>1227.56</v>
      </c>
      <c r="H51" s="64" t="n">
        <v>1.04</v>
      </c>
    </row>
    <row r="52" customFormat="false" ht="12.75" hidden="false" customHeight="false" outlineLevel="0" collapsed="false">
      <c r="B52" s="1" t="s">
        <v>347</v>
      </c>
      <c r="C52" s="194" t="s">
        <v>210</v>
      </c>
      <c r="D52" s="1" t="s">
        <v>227</v>
      </c>
      <c r="E52" s="1" t="s">
        <v>348</v>
      </c>
      <c r="F52" s="64" t="n">
        <v>204000</v>
      </c>
      <c r="G52" s="64" t="n">
        <v>1222.37</v>
      </c>
      <c r="H52" s="64" t="n">
        <v>1.04</v>
      </c>
    </row>
    <row r="53" customFormat="false" ht="12.75" hidden="false" customHeight="false" outlineLevel="0" collapsed="false">
      <c r="B53" s="1" t="s">
        <v>1211</v>
      </c>
      <c r="C53" s="194" t="s">
        <v>210</v>
      </c>
      <c r="D53" s="1" t="s">
        <v>270</v>
      </c>
      <c r="E53" s="1" t="s">
        <v>1212</v>
      </c>
      <c r="F53" s="64" t="n">
        <v>35000</v>
      </c>
      <c r="G53" s="64" t="n">
        <v>1218.63</v>
      </c>
      <c r="H53" s="64" t="n">
        <v>1.03</v>
      </c>
    </row>
    <row r="54" customFormat="false" ht="12.75" hidden="false" customHeight="false" outlineLevel="0" collapsed="false">
      <c r="B54" s="1" t="s">
        <v>1698</v>
      </c>
      <c r="C54" s="194" t="s">
        <v>210</v>
      </c>
      <c r="D54" s="1" t="s">
        <v>248</v>
      </c>
      <c r="E54" s="1" t="s">
        <v>1699</v>
      </c>
      <c r="F54" s="64" t="n">
        <v>73500</v>
      </c>
      <c r="G54" s="64" t="n">
        <v>1186.73</v>
      </c>
      <c r="H54" s="64" t="n">
        <v>1.01</v>
      </c>
    </row>
    <row r="55" customFormat="false" ht="12.75" hidden="false" customHeight="false" outlineLevel="0" collapsed="false">
      <c r="B55" s="1" t="s">
        <v>1873</v>
      </c>
      <c r="C55" s="194" t="s">
        <v>210</v>
      </c>
      <c r="D55" s="1" t="s">
        <v>379</v>
      </c>
      <c r="E55" s="1" t="s">
        <v>1874</v>
      </c>
      <c r="F55" s="64" t="n">
        <v>1750</v>
      </c>
      <c r="G55" s="64" t="n">
        <v>1150.47</v>
      </c>
      <c r="H55" s="64" t="n">
        <v>0.98</v>
      </c>
    </row>
    <row r="56" customFormat="false" ht="12.75" hidden="false" customHeight="false" outlineLevel="0" collapsed="false">
      <c r="B56" s="1" t="s">
        <v>497</v>
      </c>
      <c r="C56" s="194" t="s">
        <v>210</v>
      </c>
      <c r="D56" s="1" t="s">
        <v>248</v>
      </c>
      <c r="E56" s="1" t="s">
        <v>498</v>
      </c>
      <c r="F56" s="64" t="n">
        <v>35000</v>
      </c>
      <c r="G56" s="64" t="n">
        <v>1147.28</v>
      </c>
      <c r="H56" s="64" t="n">
        <v>0.97</v>
      </c>
    </row>
    <row r="57" customFormat="false" ht="12.75" hidden="false" customHeight="false" outlineLevel="0" collapsed="false">
      <c r="B57" s="1" t="s">
        <v>1203</v>
      </c>
      <c r="C57" s="194" t="s">
        <v>210</v>
      </c>
      <c r="D57" s="1" t="s">
        <v>374</v>
      </c>
      <c r="E57" s="1" t="s">
        <v>1204</v>
      </c>
      <c r="F57" s="64" t="n">
        <v>55000</v>
      </c>
      <c r="G57" s="64" t="n">
        <v>1123.32</v>
      </c>
      <c r="H57" s="64" t="n">
        <v>0.95</v>
      </c>
    </row>
    <row r="58" customFormat="false" ht="12.75" hidden="false" customHeight="false" outlineLevel="0" collapsed="false">
      <c r="B58" s="1" t="s">
        <v>1666</v>
      </c>
      <c r="C58" s="194" t="s">
        <v>210</v>
      </c>
      <c r="D58" s="1" t="s">
        <v>248</v>
      </c>
      <c r="E58" s="1" t="s">
        <v>1667</v>
      </c>
      <c r="F58" s="64" t="n">
        <v>15000</v>
      </c>
      <c r="G58" s="64" t="n">
        <v>1088.01</v>
      </c>
      <c r="H58" s="64" t="n">
        <v>0.92</v>
      </c>
    </row>
    <row r="59" customFormat="false" ht="12.75" hidden="false" customHeight="false" outlineLevel="0" collapsed="false">
      <c r="B59" s="1" t="s">
        <v>423</v>
      </c>
      <c r="C59" s="194" t="s">
        <v>210</v>
      </c>
      <c r="D59" s="1" t="s">
        <v>217</v>
      </c>
      <c r="E59" s="1" t="s">
        <v>424</v>
      </c>
      <c r="F59" s="64" t="n">
        <v>260000</v>
      </c>
      <c r="G59" s="64" t="n">
        <v>1059.89</v>
      </c>
      <c r="H59" s="64" t="n">
        <v>0.9</v>
      </c>
    </row>
    <row r="60" customFormat="false" ht="12.75" hidden="false" customHeight="false" outlineLevel="0" collapsed="false">
      <c r="B60" s="1" t="s">
        <v>1694</v>
      </c>
      <c r="C60" s="194" t="s">
        <v>210</v>
      </c>
      <c r="D60" s="1" t="s">
        <v>336</v>
      </c>
      <c r="E60" s="1" t="s">
        <v>1695</v>
      </c>
      <c r="F60" s="64" t="n">
        <v>2414</v>
      </c>
      <c r="G60" s="64" t="n">
        <v>988.56</v>
      </c>
      <c r="H60" s="64" t="n">
        <v>0.84</v>
      </c>
    </row>
    <row r="61" customFormat="false" ht="12.75" hidden="false" customHeight="false" outlineLevel="0" collapsed="false">
      <c r="B61" s="1" t="s">
        <v>1660</v>
      </c>
      <c r="C61" s="194" t="s">
        <v>210</v>
      </c>
      <c r="D61" s="1" t="s">
        <v>248</v>
      </c>
      <c r="E61" s="1" t="s">
        <v>1661</v>
      </c>
      <c r="F61" s="64" t="n">
        <v>22400</v>
      </c>
      <c r="G61" s="64" t="n">
        <v>986.15</v>
      </c>
      <c r="H61" s="64" t="n">
        <v>0.84</v>
      </c>
    </row>
    <row r="62" customFormat="false" ht="12.75" hidden="false" customHeight="false" outlineLevel="0" collapsed="false">
      <c r="B62" s="1" t="s">
        <v>2084</v>
      </c>
      <c r="C62" s="194" t="s">
        <v>210</v>
      </c>
      <c r="D62" s="1" t="s">
        <v>374</v>
      </c>
      <c r="E62" s="1" t="s">
        <v>2085</v>
      </c>
      <c r="F62" s="64" t="n">
        <v>53500</v>
      </c>
      <c r="G62" s="64" t="n">
        <v>975.49</v>
      </c>
      <c r="H62" s="64" t="n">
        <v>0.83</v>
      </c>
    </row>
    <row r="63" customFormat="false" ht="12.75" hidden="false" customHeight="false" outlineLevel="0" collapsed="false">
      <c r="B63" s="1" t="s">
        <v>1437</v>
      </c>
      <c r="C63" s="194" t="s">
        <v>210</v>
      </c>
      <c r="D63" s="1" t="s">
        <v>222</v>
      </c>
      <c r="E63" s="1" t="s">
        <v>1438</v>
      </c>
      <c r="F63" s="64" t="n">
        <v>4500</v>
      </c>
      <c r="G63" s="64" t="n">
        <v>954.38</v>
      </c>
      <c r="H63" s="64" t="n">
        <v>0.81</v>
      </c>
    </row>
    <row r="64" customFormat="false" ht="12.75" hidden="false" customHeight="false" outlineLevel="0" collapsed="false">
      <c r="B64" s="1" t="s">
        <v>1719</v>
      </c>
      <c r="C64" s="194" t="s">
        <v>210</v>
      </c>
      <c r="D64" s="1" t="s">
        <v>374</v>
      </c>
      <c r="E64" s="1" t="s">
        <v>1720</v>
      </c>
      <c r="F64" s="64" t="n">
        <v>54850</v>
      </c>
      <c r="G64" s="64" t="n">
        <v>890.87</v>
      </c>
      <c r="H64" s="64" t="n">
        <v>0.76</v>
      </c>
    </row>
    <row r="65" customFormat="false" ht="12.75" hidden="false" customHeight="false" outlineLevel="0" collapsed="false">
      <c r="B65" s="1" t="s">
        <v>2039</v>
      </c>
      <c r="C65" s="194" t="s">
        <v>210</v>
      </c>
      <c r="D65" s="1" t="s">
        <v>248</v>
      </c>
      <c r="E65" s="1" t="s">
        <v>2040</v>
      </c>
      <c r="F65" s="64" t="n">
        <v>25906</v>
      </c>
      <c r="G65" s="64" t="n">
        <v>845.36</v>
      </c>
      <c r="H65" s="64" t="n">
        <v>0.72</v>
      </c>
    </row>
    <row r="66" customFormat="false" ht="12.75" hidden="false" customHeight="false" outlineLevel="0" collapsed="false">
      <c r="B66" s="1" t="s">
        <v>1197</v>
      </c>
      <c r="C66" s="194" t="s">
        <v>210</v>
      </c>
      <c r="D66" s="1" t="s">
        <v>336</v>
      </c>
      <c r="E66" s="1" t="s">
        <v>1198</v>
      </c>
      <c r="F66" s="64" t="n">
        <v>35000</v>
      </c>
      <c r="G66" s="64" t="n">
        <v>755.81</v>
      </c>
      <c r="H66" s="64" t="n">
        <v>0.64</v>
      </c>
    </row>
    <row r="67" customFormat="false" ht="12.75" hidden="false" customHeight="false" outlineLevel="0" collapsed="false">
      <c r="B67" s="1" t="s">
        <v>2147</v>
      </c>
      <c r="C67" s="194" t="s">
        <v>210</v>
      </c>
      <c r="D67" s="1" t="s">
        <v>270</v>
      </c>
      <c r="E67" s="1" t="s">
        <v>2148</v>
      </c>
      <c r="F67" s="64" t="n">
        <v>81000</v>
      </c>
      <c r="G67" s="64" t="n">
        <v>324.16</v>
      </c>
      <c r="H67" s="64" t="n">
        <v>0.28</v>
      </c>
    </row>
    <row r="68" customFormat="false" ht="12.75" hidden="false" customHeight="false" outlineLevel="0" collapsed="false">
      <c r="B68" s="1" t="s">
        <v>1217</v>
      </c>
      <c r="C68" s="194" t="s">
        <v>210</v>
      </c>
      <c r="D68" s="1" t="s">
        <v>222</v>
      </c>
      <c r="E68" s="1" t="s">
        <v>1218</v>
      </c>
      <c r="F68" s="64" t="n">
        <v>14766</v>
      </c>
      <c r="G68" s="64" t="n">
        <v>278.5</v>
      </c>
      <c r="H68" s="64" t="n">
        <v>0.24</v>
      </c>
    </row>
    <row r="69" customFormat="false" ht="12.75" hidden="false" customHeight="false" outlineLevel="0" collapsed="false">
      <c r="B69" s="1" t="s">
        <v>1814</v>
      </c>
      <c r="C69" s="194" t="s">
        <v>210</v>
      </c>
      <c r="D69" s="1" t="s">
        <v>222</v>
      </c>
      <c r="E69" s="1" t="s">
        <v>1815</v>
      </c>
      <c r="F69" s="64" t="n">
        <v>166800</v>
      </c>
      <c r="G69" s="64" t="n">
        <v>242.53</v>
      </c>
      <c r="H69" s="64" t="n">
        <v>0.21</v>
      </c>
    </row>
    <row r="70" customFormat="false" ht="12.75" hidden="false" customHeight="false" outlineLevel="0" collapsed="false">
      <c r="B70" s="3" t="s">
        <v>659</v>
      </c>
      <c r="C70" s="261"/>
      <c r="D70" s="3"/>
      <c r="E70" s="3"/>
      <c r="F70" s="257"/>
      <c r="G70" s="257" t="n">
        <f aca="false">SUM(G13:G69)</f>
        <v>114399.24</v>
      </c>
      <c r="H70" s="257" t="n">
        <f aca="false">SUM(H13:H69)</f>
        <v>97.1700000000001</v>
      </c>
    </row>
    <row r="71" customFormat="false" ht="12.75" hidden="false" customHeight="false" outlineLevel="0" collapsed="false">
      <c r="B71" s="3" t="s">
        <v>744</v>
      </c>
      <c r="C71" s="261"/>
      <c r="D71" s="3"/>
      <c r="E71" s="3"/>
      <c r="F71" s="257"/>
      <c r="G71" s="257" t="n">
        <v>114399.24</v>
      </c>
      <c r="H71" s="257" t="n">
        <v>97.15</v>
      </c>
    </row>
    <row r="72" customFormat="false" ht="12.75" hidden="false" customHeight="false" outlineLevel="0" collapsed="false">
      <c r="B72" s="3" t="s">
        <v>1637</v>
      </c>
      <c r="C72" s="261"/>
      <c r="D72" s="3"/>
      <c r="E72" s="3"/>
      <c r="F72" s="257"/>
      <c r="G72" s="257" t="n">
        <v>3350.0498732</v>
      </c>
      <c r="H72" s="257" t="n">
        <v>2.84999999999999</v>
      </c>
    </row>
    <row r="73" customFormat="false" ht="12.75" hidden="false" customHeight="false" outlineLevel="0" collapsed="false">
      <c r="B73" s="3" t="s">
        <v>746</v>
      </c>
      <c r="C73" s="261"/>
      <c r="D73" s="3"/>
      <c r="E73" s="3"/>
      <c r="F73" s="257"/>
      <c r="G73" s="257" t="n">
        <v>117749.2898732</v>
      </c>
      <c r="H73" s="257" t="n">
        <v>100</v>
      </c>
    </row>
    <row r="74" customFormat="false" ht="12.75" hidden="false" customHeight="false" outlineLevel="0" collapsed="false">
      <c r="B74" s="1" t="s">
        <v>747</v>
      </c>
    </row>
    <row r="75" customFormat="false" ht="12.75" hidden="false" customHeight="false" outlineLevel="0" collapsed="false">
      <c r="B75" s="1" t="s">
        <v>748</v>
      </c>
    </row>
    <row r="76" customFormat="false" ht="12.75" hidden="false" customHeight="false" outlineLevel="0" collapsed="false">
      <c r="B76" s="1" t="s">
        <v>749</v>
      </c>
      <c r="C76" s="88" t="n">
        <v>44620</v>
      </c>
    </row>
    <row r="77" customFormat="false" ht="25.5" hidden="false" customHeight="false" outlineLevel="0" collapsed="false">
      <c r="B77" s="262" t="s">
        <v>751</v>
      </c>
      <c r="C77" s="65" t="s">
        <v>752</v>
      </c>
    </row>
    <row r="78" customFormat="false" ht="12.75" hidden="false" customHeight="false" outlineLevel="0" collapsed="false">
      <c r="B78" s="3"/>
    </row>
    <row r="79" customFormat="false" ht="12.75" hidden="false" customHeight="false" outlineLevel="0" collapsed="false">
      <c r="B79" s="3" t="s">
        <v>753</v>
      </c>
    </row>
    <row r="80" customFormat="false" ht="12.75" hidden="false" customHeight="false" outlineLevel="0" collapsed="false">
      <c r="B80" s="3" t="s">
        <v>754</v>
      </c>
    </row>
    <row r="81" customFormat="false" ht="12.75" hidden="false" customHeight="false" outlineLevel="0" collapsed="false">
      <c r="B81" s="3" t="s">
        <v>755</v>
      </c>
    </row>
    <row r="82" customFormat="false" ht="12.75" hidden="false" customHeight="false" outlineLevel="0" collapsed="false">
      <c r="B82" s="3" t="s">
        <v>2149</v>
      </c>
      <c r="C82" s="261"/>
    </row>
    <row r="83" customFormat="false" ht="12.75" hidden="false" customHeight="false" outlineLevel="0" collapsed="false">
      <c r="B83" s="3" t="s">
        <v>2150</v>
      </c>
      <c r="C83" s="261"/>
    </row>
    <row r="84" customFormat="false" ht="12.75" hidden="false" customHeight="false" outlineLevel="0" collapsed="false">
      <c r="B84" s="3" t="s">
        <v>2151</v>
      </c>
      <c r="C84" s="261"/>
    </row>
    <row r="85" customFormat="false" ht="12.75" hidden="false" customHeight="false" outlineLevel="0" collapsed="false">
      <c r="B85" s="3" t="s">
        <v>2152</v>
      </c>
      <c r="C85" s="261"/>
    </row>
    <row r="86" customFormat="false" ht="12.75" hidden="false" customHeight="false" outlineLevel="0" collapsed="false">
      <c r="B86" s="3" t="s">
        <v>2153</v>
      </c>
      <c r="C86" s="261"/>
    </row>
    <row r="87" customFormat="false" ht="12.75" hidden="false" customHeight="false" outlineLevel="0" collapsed="false">
      <c r="B87" s="3" t="s">
        <v>2154</v>
      </c>
      <c r="C87" s="261"/>
    </row>
    <row r="88" customFormat="false" ht="12.75" hidden="false" customHeight="false" outlineLevel="0" collapsed="false">
      <c r="B88" s="3" t="s">
        <v>2155</v>
      </c>
      <c r="C88" s="261"/>
    </row>
    <row r="89" customFormat="false" ht="12.75" hidden="false" customHeight="false" outlineLevel="0" collapsed="false">
      <c r="B89" s="3" t="s">
        <v>2156</v>
      </c>
      <c r="C89" s="261"/>
    </row>
    <row r="90" customFormat="false" ht="12.75" hidden="false" customHeight="false" outlineLevel="0" collapsed="false">
      <c r="B90" s="263" t="s">
        <v>2157</v>
      </c>
      <c r="C90" s="264"/>
    </row>
    <row r="91" customFormat="false" ht="12.75" hidden="false" customHeight="false" outlineLevel="0" collapsed="false">
      <c r="B91" s="263" t="s">
        <v>765</v>
      </c>
      <c r="C91" s="194"/>
    </row>
    <row r="92" customFormat="false" ht="12.75" hidden="false" customHeight="false" outlineLevel="0" collapsed="false">
      <c r="B92" s="263" t="s">
        <v>767</v>
      </c>
      <c r="C92"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3.57"/>
    <col collapsed="false" customWidth="true" hidden="false" outlineLevel="0" max="6" min="6" style="64" width="10.29"/>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95</v>
      </c>
      <c r="C1" s="63"/>
      <c r="D1" s="63"/>
      <c r="E1" s="63"/>
    </row>
    <row r="2" customFormat="false" ht="13.5" hidden="false" customHeight="false" outlineLevel="0" collapsed="false"/>
    <row r="3" s="8" customFormat="true" ht="15" hidden="false" customHeight="false" outlineLevel="0" collapsed="false">
      <c r="B3" s="66" t="s">
        <v>2158</v>
      </c>
      <c r="C3" s="67"/>
      <c r="D3" s="68"/>
      <c r="F3" s="69"/>
      <c r="G3" s="69"/>
      <c r="H3" s="69"/>
    </row>
    <row r="4" s="8" customFormat="true" ht="30" hidden="false" customHeight="false" outlineLevel="0" collapsed="false">
      <c r="B4" s="72" t="s">
        <v>2159</v>
      </c>
      <c r="C4" s="67"/>
      <c r="D4" s="68"/>
      <c r="F4" s="69"/>
      <c r="G4" s="69"/>
      <c r="H4" s="69"/>
    </row>
    <row r="5" s="8" customFormat="true" ht="15" hidden="false" customHeight="false" outlineLevel="0" collapsed="false">
      <c r="B5" s="72" t="s">
        <v>194</v>
      </c>
      <c r="C5" s="67"/>
      <c r="D5" s="68"/>
      <c r="F5" s="69"/>
      <c r="G5" s="69"/>
      <c r="H5" s="69"/>
    </row>
    <row r="6" s="8" customFormat="true" ht="30.75" hidden="false" customHeight="false" outlineLevel="0" collapsed="false">
      <c r="B6" s="73" t="s">
        <v>2160</v>
      </c>
      <c r="C6" s="67"/>
      <c r="D6" s="68"/>
      <c r="F6" s="69"/>
      <c r="G6" s="69"/>
      <c r="H6" s="69"/>
    </row>
    <row r="7" s="8" customFormat="true" ht="12.75" hidden="false" customHeight="false" outlineLevel="0" collapsed="false">
      <c r="C7" s="74" t="s">
        <v>197</v>
      </c>
      <c r="D7" s="74" t="s">
        <v>198</v>
      </c>
      <c r="F7" s="69"/>
      <c r="G7" s="69"/>
      <c r="H7" s="69"/>
    </row>
    <row r="10" customFormat="false" ht="12.75" hidden="false" customHeight="false" outlineLevel="0" collapsed="false">
      <c r="B10" s="1" t="s">
        <v>199</v>
      </c>
    </row>
    <row r="12" customFormat="false" ht="12.75" hidden="false" customHeight="false" outlineLevel="0" collapsed="false">
      <c r="B12" s="253" t="s">
        <v>200</v>
      </c>
      <c r="C12" s="254" t="s">
        <v>201</v>
      </c>
      <c r="D12" s="253" t="s">
        <v>202</v>
      </c>
      <c r="E12" s="253" t="s">
        <v>203</v>
      </c>
      <c r="F12" s="255" t="s">
        <v>204</v>
      </c>
      <c r="G12" s="255" t="s">
        <v>205</v>
      </c>
      <c r="H12" s="255" t="s">
        <v>206</v>
      </c>
      <c r="I12" s="3"/>
    </row>
    <row r="13" customFormat="false" ht="12.75" hidden="false" customHeight="false" outlineLevel="0" collapsed="false">
      <c r="B13" s="3" t="s">
        <v>208</v>
      </c>
      <c r="C13" s="194"/>
    </row>
    <row r="14" customFormat="false" ht="12.75" hidden="false" customHeight="false" outlineLevel="0" collapsed="false">
      <c r="B14" s="3" t="s">
        <v>207</v>
      </c>
      <c r="C14" s="194"/>
    </row>
    <row r="15" customFormat="false" ht="12.75" hidden="false" customHeight="false" outlineLevel="0" collapsed="false">
      <c r="B15" s="1" t="s">
        <v>229</v>
      </c>
      <c r="C15" s="194" t="s">
        <v>210</v>
      </c>
      <c r="D15" s="1" t="s">
        <v>230</v>
      </c>
      <c r="E15" s="1" t="s">
        <v>231</v>
      </c>
      <c r="F15" s="64" t="n">
        <v>270000</v>
      </c>
      <c r="G15" s="64" t="n">
        <v>2005.29</v>
      </c>
      <c r="H15" s="64" t="n">
        <v>7.87</v>
      </c>
    </row>
    <row r="16" customFormat="false" ht="12.75" hidden="false" customHeight="false" outlineLevel="0" collapsed="false">
      <c r="B16" s="1" t="s">
        <v>209</v>
      </c>
      <c r="C16" s="194" t="s">
        <v>210</v>
      </c>
      <c r="D16" s="1" t="s">
        <v>211</v>
      </c>
      <c r="E16" s="1" t="s">
        <v>212</v>
      </c>
      <c r="F16" s="64" t="n">
        <v>76000</v>
      </c>
      <c r="G16" s="64" t="n">
        <v>1793.26</v>
      </c>
      <c r="H16" s="64" t="n">
        <v>7.03</v>
      </c>
    </row>
    <row r="17" customFormat="false" ht="12.75" hidden="false" customHeight="false" outlineLevel="0" collapsed="false">
      <c r="B17" s="1" t="s">
        <v>483</v>
      </c>
      <c r="C17" s="194" t="s">
        <v>210</v>
      </c>
      <c r="D17" s="1" t="s">
        <v>217</v>
      </c>
      <c r="E17" s="1" t="s">
        <v>484</v>
      </c>
      <c r="F17" s="64" t="n">
        <v>87500</v>
      </c>
      <c r="G17" s="64" t="n">
        <v>1501.15</v>
      </c>
      <c r="H17" s="64" t="n">
        <v>5.89</v>
      </c>
    </row>
    <row r="18" customFormat="false" ht="12.75" hidden="false" customHeight="false" outlineLevel="0" collapsed="false">
      <c r="B18" s="1" t="s">
        <v>387</v>
      </c>
      <c r="C18" s="194" t="s">
        <v>210</v>
      </c>
      <c r="D18" s="1" t="s">
        <v>230</v>
      </c>
      <c r="E18" s="1" t="s">
        <v>388</v>
      </c>
      <c r="F18" s="64" t="n">
        <v>102200</v>
      </c>
      <c r="G18" s="64" t="n">
        <v>1457.63</v>
      </c>
      <c r="H18" s="64" t="n">
        <v>5.72</v>
      </c>
    </row>
    <row r="19" customFormat="false" ht="12.75" hidden="false" customHeight="false" outlineLevel="0" collapsed="false">
      <c r="B19" s="1" t="s">
        <v>216</v>
      </c>
      <c r="C19" s="194" t="s">
        <v>210</v>
      </c>
      <c r="D19" s="1" t="s">
        <v>217</v>
      </c>
      <c r="E19" s="1" t="s">
        <v>218</v>
      </c>
      <c r="F19" s="64" t="n">
        <v>32000</v>
      </c>
      <c r="G19" s="64" t="n">
        <v>1137.34</v>
      </c>
      <c r="H19" s="64" t="n">
        <v>4.46</v>
      </c>
    </row>
    <row r="20" customFormat="false" ht="12.75" hidden="false" customHeight="false" outlineLevel="0" collapsed="false">
      <c r="B20" s="1" t="s">
        <v>269</v>
      </c>
      <c r="C20" s="194" t="s">
        <v>210</v>
      </c>
      <c r="D20" s="1" t="s">
        <v>270</v>
      </c>
      <c r="E20" s="1" t="s">
        <v>271</v>
      </c>
      <c r="F20" s="64" t="n">
        <v>31800</v>
      </c>
      <c r="G20" s="64" t="n">
        <v>809.8</v>
      </c>
      <c r="H20" s="64" t="n">
        <v>3.18</v>
      </c>
    </row>
    <row r="21" customFormat="false" ht="12.75" hidden="false" customHeight="false" outlineLevel="0" collapsed="false">
      <c r="B21" s="1" t="s">
        <v>1209</v>
      </c>
      <c r="C21" s="194" t="s">
        <v>210</v>
      </c>
      <c r="D21" s="1" t="s">
        <v>230</v>
      </c>
      <c r="E21" s="1" t="s">
        <v>1210</v>
      </c>
      <c r="F21" s="64" t="n">
        <v>43600</v>
      </c>
      <c r="G21" s="64" t="n">
        <v>803.44</v>
      </c>
      <c r="H21" s="64" t="n">
        <v>3.15</v>
      </c>
    </row>
    <row r="22" customFormat="false" ht="12.75" hidden="false" customHeight="false" outlineLevel="0" collapsed="false">
      <c r="B22" s="1" t="s">
        <v>213</v>
      </c>
      <c r="C22" s="194" t="s">
        <v>210</v>
      </c>
      <c r="D22" s="1" t="s">
        <v>214</v>
      </c>
      <c r="E22" s="1" t="s">
        <v>215</v>
      </c>
      <c r="F22" s="64" t="n">
        <v>26800</v>
      </c>
      <c r="G22" s="64" t="n">
        <v>633.69</v>
      </c>
      <c r="H22" s="64" t="n">
        <v>2.49</v>
      </c>
    </row>
    <row r="23" customFormat="false" ht="12.75" hidden="false" customHeight="false" outlineLevel="0" collapsed="false">
      <c r="B23" s="1" t="s">
        <v>289</v>
      </c>
      <c r="C23" s="194" t="s">
        <v>210</v>
      </c>
      <c r="D23" s="1" t="s">
        <v>230</v>
      </c>
      <c r="E23" s="1" t="s">
        <v>290</v>
      </c>
      <c r="F23" s="64" t="n">
        <v>82500</v>
      </c>
      <c r="G23" s="64" t="n">
        <v>612.48</v>
      </c>
      <c r="H23" s="64" t="n">
        <v>2.4</v>
      </c>
    </row>
    <row r="24" customFormat="false" ht="12.75" hidden="false" customHeight="false" outlineLevel="0" collapsed="false">
      <c r="B24" s="1" t="s">
        <v>433</v>
      </c>
      <c r="C24" s="194" t="s">
        <v>210</v>
      </c>
      <c r="D24" s="1" t="s">
        <v>413</v>
      </c>
      <c r="E24" s="1" t="s">
        <v>434</v>
      </c>
      <c r="F24" s="64" t="n">
        <v>88000</v>
      </c>
      <c r="G24" s="64" t="n">
        <v>604.12</v>
      </c>
      <c r="H24" s="64" t="n">
        <v>2.37</v>
      </c>
    </row>
    <row r="25" customFormat="false" ht="12.75" hidden="false" customHeight="false" outlineLevel="0" collapsed="false">
      <c r="B25" s="1" t="s">
        <v>1435</v>
      </c>
      <c r="C25" s="194" t="s">
        <v>210</v>
      </c>
      <c r="D25" s="1" t="s">
        <v>217</v>
      </c>
      <c r="E25" s="1" t="s">
        <v>1436</v>
      </c>
      <c r="F25" s="64" t="n">
        <v>100000</v>
      </c>
      <c r="G25" s="64" t="n">
        <v>555.8</v>
      </c>
      <c r="H25" s="64" t="n">
        <v>2.18</v>
      </c>
    </row>
    <row r="26" customFormat="false" ht="12.75" hidden="false" customHeight="false" outlineLevel="0" collapsed="false">
      <c r="B26" s="1" t="s">
        <v>221</v>
      </c>
      <c r="C26" s="194" t="s">
        <v>210</v>
      </c>
      <c r="D26" s="1" t="s">
        <v>222</v>
      </c>
      <c r="E26" s="1" t="s">
        <v>223</v>
      </c>
      <c r="F26" s="64" t="n">
        <v>250000</v>
      </c>
      <c r="G26" s="64" t="n">
        <v>539.63</v>
      </c>
      <c r="H26" s="64" t="n">
        <v>2.12</v>
      </c>
    </row>
    <row r="27" customFormat="false" ht="12.75" hidden="false" customHeight="false" outlineLevel="0" collapsed="false">
      <c r="B27" s="1" t="s">
        <v>224</v>
      </c>
      <c r="C27" s="194" t="s">
        <v>210</v>
      </c>
      <c r="D27" s="1" t="s">
        <v>222</v>
      </c>
      <c r="E27" s="1" t="s">
        <v>225</v>
      </c>
      <c r="F27" s="64" t="n">
        <v>22300</v>
      </c>
      <c r="G27" s="64" t="n">
        <v>484.38</v>
      </c>
      <c r="H27" s="64" t="n">
        <v>1.9</v>
      </c>
    </row>
    <row r="28" customFormat="false" ht="12.75" hidden="false" customHeight="false" outlineLevel="0" collapsed="false">
      <c r="B28" s="1" t="s">
        <v>1873</v>
      </c>
      <c r="C28" s="194" t="s">
        <v>210</v>
      </c>
      <c r="D28" s="1" t="s">
        <v>379</v>
      </c>
      <c r="E28" s="1" t="s">
        <v>1874</v>
      </c>
      <c r="F28" s="64" t="n">
        <v>720</v>
      </c>
      <c r="G28" s="64" t="n">
        <v>473.33</v>
      </c>
      <c r="H28" s="64" t="n">
        <v>1.86</v>
      </c>
    </row>
    <row r="29" customFormat="false" ht="12.75" hidden="false" customHeight="false" outlineLevel="0" collapsed="false">
      <c r="B29" s="1" t="s">
        <v>405</v>
      </c>
      <c r="C29" s="194" t="s">
        <v>210</v>
      </c>
      <c r="D29" s="1" t="s">
        <v>406</v>
      </c>
      <c r="E29" s="1" t="s">
        <v>407</v>
      </c>
      <c r="F29" s="64" t="n">
        <v>26000</v>
      </c>
      <c r="G29" s="64" t="n">
        <v>472.36</v>
      </c>
      <c r="H29" s="64" t="n">
        <v>1.85</v>
      </c>
    </row>
    <row r="30" customFormat="false" ht="12.75" hidden="false" customHeight="false" outlineLevel="0" collapsed="false">
      <c r="B30" s="1" t="s">
        <v>1875</v>
      </c>
      <c r="C30" s="194" t="s">
        <v>210</v>
      </c>
      <c r="D30" s="1" t="s">
        <v>374</v>
      </c>
      <c r="E30" s="1" t="s">
        <v>1876</v>
      </c>
      <c r="F30" s="64" t="n">
        <v>29000</v>
      </c>
      <c r="G30" s="64" t="n">
        <v>465.77</v>
      </c>
      <c r="H30" s="64" t="n">
        <v>1.83</v>
      </c>
    </row>
    <row r="31" customFormat="false" ht="12.75" hidden="false" customHeight="false" outlineLevel="0" collapsed="false">
      <c r="B31" s="1" t="s">
        <v>295</v>
      </c>
      <c r="C31" s="194" t="s">
        <v>210</v>
      </c>
      <c r="D31" s="1" t="s">
        <v>222</v>
      </c>
      <c r="E31" s="1" t="s">
        <v>296</v>
      </c>
      <c r="F31" s="64" t="n">
        <v>51000</v>
      </c>
      <c r="G31" s="64" t="n">
        <v>451.43</v>
      </c>
      <c r="H31" s="64" t="n">
        <v>1.77</v>
      </c>
    </row>
    <row r="32" customFormat="false" ht="12.75" hidden="false" customHeight="false" outlineLevel="0" collapsed="false">
      <c r="B32" s="1" t="s">
        <v>257</v>
      </c>
      <c r="C32" s="194" t="s">
        <v>210</v>
      </c>
      <c r="D32" s="1" t="s">
        <v>248</v>
      </c>
      <c r="E32" s="1" t="s">
        <v>258</v>
      </c>
      <c r="F32" s="64" t="n">
        <v>10400</v>
      </c>
      <c r="G32" s="64" t="n">
        <v>443.56</v>
      </c>
      <c r="H32" s="64" t="n">
        <v>1.74</v>
      </c>
    </row>
    <row r="33" customFormat="false" ht="12.75" hidden="false" customHeight="false" outlineLevel="0" collapsed="false">
      <c r="B33" s="1" t="s">
        <v>247</v>
      </c>
      <c r="C33" s="194" t="s">
        <v>210</v>
      </c>
      <c r="D33" s="1" t="s">
        <v>248</v>
      </c>
      <c r="E33" s="1" t="s">
        <v>249</v>
      </c>
      <c r="F33" s="64" t="n">
        <v>52000</v>
      </c>
      <c r="G33" s="64" t="n">
        <v>438.83</v>
      </c>
      <c r="H33" s="64" t="n">
        <v>1.72</v>
      </c>
    </row>
    <row r="34" customFormat="false" ht="12.75" hidden="false" customHeight="false" outlineLevel="0" collapsed="false">
      <c r="B34" s="1" t="s">
        <v>1425</v>
      </c>
      <c r="C34" s="194" t="s">
        <v>210</v>
      </c>
      <c r="D34" s="1" t="s">
        <v>336</v>
      </c>
      <c r="E34" s="1" t="s">
        <v>1426</v>
      </c>
      <c r="F34" s="64" t="n">
        <v>24050</v>
      </c>
      <c r="G34" s="64" t="n">
        <v>435.94</v>
      </c>
      <c r="H34" s="64" t="n">
        <v>1.71</v>
      </c>
    </row>
    <row r="35" customFormat="false" ht="12.75" hidden="false" customHeight="false" outlineLevel="0" collapsed="false">
      <c r="B35" s="1" t="s">
        <v>1696</v>
      </c>
      <c r="C35" s="194" t="s">
        <v>210</v>
      </c>
      <c r="D35" s="1" t="s">
        <v>298</v>
      </c>
      <c r="E35" s="1" t="s">
        <v>1697</v>
      </c>
      <c r="F35" s="64" t="n">
        <v>9700</v>
      </c>
      <c r="G35" s="64" t="n">
        <v>421.01</v>
      </c>
      <c r="H35" s="64" t="n">
        <v>1.65</v>
      </c>
    </row>
    <row r="36" customFormat="false" ht="12.75" hidden="false" customHeight="false" outlineLevel="0" collapsed="false">
      <c r="B36" s="1" t="s">
        <v>1748</v>
      </c>
      <c r="C36" s="194" t="s">
        <v>210</v>
      </c>
      <c r="D36" s="1" t="s">
        <v>281</v>
      </c>
      <c r="E36" s="1" t="s">
        <v>1749</v>
      </c>
      <c r="F36" s="64" t="n">
        <v>50000</v>
      </c>
      <c r="G36" s="64" t="n">
        <v>418.03</v>
      </c>
      <c r="H36" s="64" t="n">
        <v>1.64</v>
      </c>
    </row>
    <row r="37" customFormat="false" ht="12.75" hidden="false" customHeight="false" outlineLevel="0" collapsed="false">
      <c r="B37" s="1" t="s">
        <v>2088</v>
      </c>
      <c r="C37" s="194" t="s">
        <v>210</v>
      </c>
      <c r="D37" s="1" t="s">
        <v>2089</v>
      </c>
      <c r="E37" s="1" t="s">
        <v>2090</v>
      </c>
      <c r="F37" s="64" t="n">
        <v>54000</v>
      </c>
      <c r="G37" s="64" t="n">
        <v>412.91</v>
      </c>
      <c r="H37" s="64" t="n">
        <v>1.62</v>
      </c>
    </row>
    <row r="38" customFormat="false" ht="12.75" hidden="false" customHeight="false" outlineLevel="0" collapsed="false">
      <c r="B38" s="1" t="s">
        <v>389</v>
      </c>
      <c r="C38" s="194" t="s">
        <v>210</v>
      </c>
      <c r="D38" s="1" t="s">
        <v>217</v>
      </c>
      <c r="E38" s="1" t="s">
        <v>390</v>
      </c>
      <c r="F38" s="64" t="n">
        <v>10300</v>
      </c>
      <c r="G38" s="64" t="n">
        <v>405.59</v>
      </c>
      <c r="H38" s="64" t="n">
        <v>1.59</v>
      </c>
    </row>
    <row r="39" customFormat="false" ht="12.75" hidden="false" customHeight="false" outlineLevel="0" collapsed="false">
      <c r="B39" s="1" t="s">
        <v>300</v>
      </c>
      <c r="C39" s="194" t="s">
        <v>210</v>
      </c>
      <c r="D39" s="1" t="s">
        <v>217</v>
      </c>
      <c r="E39" s="1" t="s">
        <v>301</v>
      </c>
      <c r="F39" s="64" t="n">
        <v>10400</v>
      </c>
      <c r="G39" s="64" t="n">
        <v>403.64</v>
      </c>
      <c r="H39" s="64" t="n">
        <v>1.58</v>
      </c>
    </row>
    <row r="40" customFormat="false" ht="12.75" hidden="false" customHeight="false" outlineLevel="0" collapsed="false">
      <c r="B40" s="1" t="s">
        <v>1211</v>
      </c>
      <c r="C40" s="194" t="s">
        <v>210</v>
      </c>
      <c r="D40" s="1" t="s">
        <v>270</v>
      </c>
      <c r="E40" s="1" t="s">
        <v>1212</v>
      </c>
      <c r="F40" s="64" t="n">
        <v>11500</v>
      </c>
      <c r="G40" s="64" t="n">
        <v>400.41</v>
      </c>
      <c r="H40" s="64" t="n">
        <v>1.57</v>
      </c>
    </row>
    <row r="41" customFormat="false" ht="12.75" hidden="false" customHeight="false" outlineLevel="0" collapsed="false">
      <c r="B41" s="1" t="s">
        <v>272</v>
      </c>
      <c r="C41" s="194" t="s">
        <v>210</v>
      </c>
      <c r="D41" s="1" t="s">
        <v>248</v>
      </c>
      <c r="E41" s="1" t="s">
        <v>273</v>
      </c>
      <c r="F41" s="64" t="n">
        <v>9600</v>
      </c>
      <c r="G41" s="64" t="n">
        <v>390.09</v>
      </c>
      <c r="H41" s="64" t="n">
        <v>1.53</v>
      </c>
    </row>
    <row r="42" customFormat="false" ht="12.75" hidden="false" customHeight="false" outlineLevel="0" collapsed="false">
      <c r="B42" s="1" t="s">
        <v>451</v>
      </c>
      <c r="C42" s="194" t="s">
        <v>210</v>
      </c>
      <c r="D42" s="1" t="s">
        <v>343</v>
      </c>
      <c r="E42" s="1" t="s">
        <v>452</v>
      </c>
      <c r="F42" s="64" t="n">
        <v>19500</v>
      </c>
      <c r="G42" s="64" t="n">
        <v>389.81</v>
      </c>
      <c r="H42" s="64" t="n">
        <v>1.53</v>
      </c>
    </row>
    <row r="43" customFormat="false" ht="12.75" hidden="false" customHeight="false" outlineLevel="0" collapsed="false">
      <c r="B43" s="1" t="s">
        <v>1780</v>
      </c>
      <c r="C43" s="194" t="s">
        <v>210</v>
      </c>
      <c r="D43" s="1" t="s">
        <v>270</v>
      </c>
      <c r="E43" s="1" t="s">
        <v>1781</v>
      </c>
      <c r="F43" s="64" t="n">
        <v>224000</v>
      </c>
      <c r="G43" s="64" t="n">
        <v>388.98</v>
      </c>
      <c r="H43" s="64" t="n">
        <v>1.53</v>
      </c>
    </row>
    <row r="44" customFormat="false" ht="12.75" hidden="false" customHeight="false" outlineLevel="0" collapsed="false">
      <c r="B44" s="1" t="s">
        <v>238</v>
      </c>
      <c r="C44" s="194" t="s">
        <v>210</v>
      </c>
      <c r="D44" s="1" t="s">
        <v>239</v>
      </c>
      <c r="E44" s="1" t="s">
        <v>240</v>
      </c>
      <c r="F44" s="64" t="n">
        <v>5900</v>
      </c>
      <c r="G44" s="64" t="n">
        <v>387.51</v>
      </c>
      <c r="H44" s="64" t="n">
        <v>1.52</v>
      </c>
    </row>
    <row r="45" customFormat="false" ht="12.75" hidden="false" customHeight="false" outlineLevel="0" collapsed="false">
      <c r="B45" s="1" t="s">
        <v>423</v>
      </c>
      <c r="C45" s="194" t="s">
        <v>210</v>
      </c>
      <c r="D45" s="1" t="s">
        <v>217</v>
      </c>
      <c r="E45" s="1" t="s">
        <v>424</v>
      </c>
      <c r="F45" s="64" t="n">
        <v>92000</v>
      </c>
      <c r="G45" s="64" t="n">
        <v>375.04</v>
      </c>
      <c r="H45" s="64" t="n">
        <v>1.47</v>
      </c>
    </row>
    <row r="46" customFormat="false" ht="12.75" hidden="false" customHeight="false" outlineLevel="0" collapsed="false">
      <c r="B46" s="1" t="s">
        <v>306</v>
      </c>
      <c r="C46" s="194" t="s">
        <v>210</v>
      </c>
      <c r="D46" s="1" t="s">
        <v>222</v>
      </c>
      <c r="E46" s="1" t="s">
        <v>307</v>
      </c>
      <c r="F46" s="64" t="n">
        <v>72000</v>
      </c>
      <c r="G46" s="64" t="n">
        <v>370.58</v>
      </c>
      <c r="H46" s="64" t="n">
        <v>1.45</v>
      </c>
    </row>
    <row r="47" customFormat="false" ht="12.75" hidden="false" customHeight="false" outlineLevel="0" collapsed="false">
      <c r="B47" s="1" t="s">
        <v>250</v>
      </c>
      <c r="C47" s="194" t="s">
        <v>210</v>
      </c>
      <c r="D47" s="1" t="s">
        <v>222</v>
      </c>
      <c r="E47" s="1" t="s">
        <v>251</v>
      </c>
      <c r="F47" s="64" t="n">
        <v>50000</v>
      </c>
      <c r="G47" s="64" t="n">
        <v>359.3</v>
      </c>
      <c r="H47" s="64" t="n">
        <v>1.41</v>
      </c>
    </row>
    <row r="48" customFormat="false" ht="12.75" hidden="false" customHeight="false" outlineLevel="0" collapsed="false">
      <c r="B48" s="1" t="s">
        <v>393</v>
      </c>
      <c r="C48" s="194" t="s">
        <v>210</v>
      </c>
      <c r="D48" s="1" t="s">
        <v>239</v>
      </c>
      <c r="E48" s="1" t="s">
        <v>394</v>
      </c>
      <c r="F48" s="64" t="n">
        <v>17000</v>
      </c>
      <c r="G48" s="64" t="n">
        <v>355.16</v>
      </c>
      <c r="H48" s="64" t="n">
        <v>1.39</v>
      </c>
    </row>
    <row r="49" customFormat="false" ht="12.75" hidden="false" customHeight="false" outlineLevel="0" collapsed="false">
      <c r="B49" s="1" t="s">
        <v>497</v>
      </c>
      <c r="C49" s="194" t="s">
        <v>210</v>
      </c>
      <c r="D49" s="1" t="s">
        <v>248</v>
      </c>
      <c r="E49" s="1" t="s">
        <v>498</v>
      </c>
      <c r="F49" s="64" t="n">
        <v>10700</v>
      </c>
      <c r="G49" s="64" t="n">
        <v>350.74</v>
      </c>
      <c r="H49" s="64" t="n">
        <v>1.38</v>
      </c>
    </row>
    <row r="50" customFormat="false" ht="12.75" hidden="false" customHeight="false" outlineLevel="0" collapsed="false">
      <c r="B50" s="1" t="s">
        <v>1942</v>
      </c>
      <c r="C50" s="194" t="s">
        <v>210</v>
      </c>
      <c r="D50" s="1" t="s">
        <v>230</v>
      </c>
      <c r="E50" s="1" t="s">
        <v>1943</v>
      </c>
      <c r="F50" s="64" t="n">
        <v>725000</v>
      </c>
      <c r="G50" s="64" t="n">
        <v>343.65</v>
      </c>
      <c r="H50" s="64" t="n">
        <v>1.35</v>
      </c>
    </row>
    <row r="51" customFormat="false" ht="12.75" hidden="false" customHeight="false" outlineLevel="0" collapsed="false">
      <c r="B51" s="1" t="s">
        <v>345</v>
      </c>
      <c r="C51" s="194" t="s">
        <v>210</v>
      </c>
      <c r="D51" s="1" t="s">
        <v>245</v>
      </c>
      <c r="E51" s="1" t="s">
        <v>346</v>
      </c>
      <c r="F51" s="64" t="n">
        <v>27000</v>
      </c>
      <c r="G51" s="64" t="n">
        <v>341.23</v>
      </c>
      <c r="H51" s="64" t="n">
        <v>1.34</v>
      </c>
    </row>
    <row r="52" customFormat="false" ht="12.75" hidden="false" customHeight="false" outlineLevel="0" collapsed="false">
      <c r="B52" s="1" t="s">
        <v>1666</v>
      </c>
      <c r="C52" s="194" t="s">
        <v>210</v>
      </c>
      <c r="D52" s="1" t="s">
        <v>248</v>
      </c>
      <c r="E52" s="1" t="s">
        <v>1667</v>
      </c>
      <c r="F52" s="64" t="n">
        <v>4000</v>
      </c>
      <c r="G52" s="64" t="n">
        <v>290.14</v>
      </c>
      <c r="H52" s="64" t="n">
        <v>1.14</v>
      </c>
    </row>
    <row r="53" customFormat="false" ht="12.75" hidden="false" customHeight="false" outlineLevel="0" collapsed="false">
      <c r="B53" s="1" t="s">
        <v>1760</v>
      </c>
      <c r="C53" s="194" t="s">
        <v>210</v>
      </c>
      <c r="D53" s="1" t="s">
        <v>230</v>
      </c>
      <c r="E53" s="1" t="s">
        <v>1761</v>
      </c>
      <c r="F53" s="64" t="n">
        <v>200000</v>
      </c>
      <c r="G53" s="64" t="n">
        <v>286.3</v>
      </c>
      <c r="H53" s="64" t="n">
        <v>1.12</v>
      </c>
    </row>
    <row r="54" customFormat="false" ht="12.75" hidden="false" customHeight="false" outlineLevel="0" collapsed="false">
      <c r="B54" s="1" t="s">
        <v>1575</v>
      </c>
      <c r="C54" s="194" t="s">
        <v>210</v>
      </c>
      <c r="D54" s="1" t="s">
        <v>227</v>
      </c>
      <c r="E54" s="1" t="s">
        <v>1576</v>
      </c>
      <c r="F54" s="64" t="n">
        <v>340000</v>
      </c>
      <c r="G54" s="64" t="n">
        <v>285.6</v>
      </c>
      <c r="H54" s="64" t="n">
        <v>1.12</v>
      </c>
    </row>
    <row r="55" customFormat="false" ht="12.75" hidden="false" customHeight="false" outlineLevel="0" collapsed="false">
      <c r="B55" s="1" t="s">
        <v>1756</v>
      </c>
      <c r="C55" s="194" t="s">
        <v>210</v>
      </c>
      <c r="D55" s="1" t="s">
        <v>242</v>
      </c>
      <c r="E55" s="1" t="s">
        <v>1757</v>
      </c>
      <c r="F55" s="64" t="n">
        <v>5900</v>
      </c>
      <c r="G55" s="64" t="n">
        <v>260.21</v>
      </c>
      <c r="H55" s="64" t="n">
        <v>1.02</v>
      </c>
    </row>
    <row r="56" customFormat="false" ht="12.75" hidden="false" customHeight="false" outlineLevel="0" collapsed="false">
      <c r="B56" s="1" t="s">
        <v>1437</v>
      </c>
      <c r="C56" s="194" t="s">
        <v>210</v>
      </c>
      <c r="D56" s="1" t="s">
        <v>222</v>
      </c>
      <c r="E56" s="1" t="s">
        <v>1438</v>
      </c>
      <c r="F56" s="64" t="n">
        <v>1200</v>
      </c>
      <c r="G56" s="64" t="n">
        <v>254.5</v>
      </c>
      <c r="H56" s="64" t="n">
        <v>1</v>
      </c>
    </row>
    <row r="57" customFormat="false" ht="12.75" hidden="false" customHeight="false" outlineLevel="0" collapsed="false">
      <c r="B57" s="1" t="s">
        <v>244</v>
      </c>
      <c r="C57" s="194" t="s">
        <v>210</v>
      </c>
      <c r="D57" s="1" t="s">
        <v>245</v>
      </c>
      <c r="E57" s="1" t="s">
        <v>246</v>
      </c>
      <c r="F57" s="64" t="n">
        <v>47000</v>
      </c>
      <c r="G57" s="64" t="n">
        <v>245.9</v>
      </c>
      <c r="H57" s="64" t="n">
        <v>0.96</v>
      </c>
    </row>
    <row r="58" customFormat="false" ht="12.75" hidden="false" customHeight="false" outlineLevel="0" collapsed="false">
      <c r="B58" s="1" t="s">
        <v>1782</v>
      </c>
      <c r="C58" s="194" t="s">
        <v>210</v>
      </c>
      <c r="D58" s="1" t="s">
        <v>230</v>
      </c>
      <c r="E58" s="1" t="s">
        <v>1783</v>
      </c>
      <c r="F58" s="64" t="n">
        <v>336000</v>
      </c>
      <c r="G58" s="64" t="n">
        <v>244.94</v>
      </c>
      <c r="H58" s="64" t="n">
        <v>0.96</v>
      </c>
    </row>
    <row r="59" customFormat="false" ht="12.75" hidden="false" customHeight="false" outlineLevel="0" collapsed="false">
      <c r="B59" s="1" t="s">
        <v>1676</v>
      </c>
      <c r="C59" s="194" t="s">
        <v>210</v>
      </c>
      <c r="D59" s="1" t="s">
        <v>367</v>
      </c>
      <c r="E59" s="1" t="s">
        <v>1677</v>
      </c>
      <c r="F59" s="64" t="n">
        <v>34336</v>
      </c>
      <c r="G59" s="64" t="n">
        <v>210.67</v>
      </c>
      <c r="H59" s="64" t="n">
        <v>0.83</v>
      </c>
    </row>
    <row r="60" customFormat="false" ht="12.75" hidden="false" customHeight="false" outlineLevel="0" collapsed="false">
      <c r="B60" s="1" t="s">
        <v>1223</v>
      </c>
      <c r="C60" s="194" t="s">
        <v>210</v>
      </c>
      <c r="D60" s="1" t="s">
        <v>343</v>
      </c>
      <c r="E60" s="1" t="s">
        <v>1224</v>
      </c>
      <c r="F60" s="64" t="n">
        <v>7500</v>
      </c>
      <c r="G60" s="64" t="n">
        <v>206.25</v>
      </c>
      <c r="H60" s="64" t="n">
        <v>0.81</v>
      </c>
    </row>
    <row r="61" customFormat="false" ht="12.75" hidden="false" customHeight="false" outlineLevel="0" collapsed="false">
      <c r="B61" s="1" t="s">
        <v>1433</v>
      </c>
      <c r="C61" s="194" t="s">
        <v>210</v>
      </c>
      <c r="D61" s="1" t="s">
        <v>336</v>
      </c>
      <c r="E61" s="1" t="s">
        <v>1434</v>
      </c>
      <c r="F61" s="64" t="n">
        <v>44121</v>
      </c>
      <c r="G61" s="64" t="n">
        <v>189.19</v>
      </c>
      <c r="H61" s="64" t="n">
        <v>0.74</v>
      </c>
    </row>
    <row r="62" customFormat="false" ht="12.75" hidden="false" customHeight="false" outlineLevel="0" collapsed="false">
      <c r="B62" s="1" t="s">
        <v>361</v>
      </c>
      <c r="C62" s="194" t="s">
        <v>210</v>
      </c>
      <c r="D62" s="1" t="s">
        <v>362</v>
      </c>
      <c r="E62" s="1" t="s">
        <v>363</v>
      </c>
      <c r="F62" s="64" t="n">
        <v>33000</v>
      </c>
      <c r="G62" s="64" t="n">
        <v>114.46</v>
      </c>
      <c r="H62" s="64" t="n">
        <v>0.45</v>
      </c>
    </row>
    <row r="63" customFormat="false" ht="12.75" hidden="false" customHeight="false" outlineLevel="0" collapsed="false">
      <c r="B63" s="3" t="s">
        <v>659</v>
      </c>
      <c r="C63" s="264"/>
      <c r="D63" s="3"/>
      <c r="E63" s="3"/>
      <c r="F63" s="257"/>
      <c r="G63" s="257" t="n">
        <f aca="false">SUM(G12:G62)</f>
        <v>25221.07</v>
      </c>
      <c r="H63" s="257" t="n">
        <f aca="false">SUM(H12:H62)</f>
        <v>98.94</v>
      </c>
    </row>
    <row r="64" customFormat="false" ht="12.75" hidden="false" customHeight="false" outlineLevel="0" collapsed="false">
      <c r="B64" s="3" t="s">
        <v>1706</v>
      </c>
      <c r="C64" s="261"/>
      <c r="D64" s="3"/>
      <c r="E64" s="3"/>
      <c r="F64" s="257"/>
      <c r="G64" s="257" t="n">
        <v>288.38</v>
      </c>
      <c r="H64" s="257" t="n">
        <v>1.13</v>
      </c>
    </row>
    <row r="65" customFormat="false" ht="12.75" hidden="false" customHeight="false" outlineLevel="0" collapsed="false">
      <c r="B65" s="3" t="s">
        <v>744</v>
      </c>
      <c r="C65" s="261"/>
      <c r="D65" s="3"/>
      <c r="E65" s="3"/>
      <c r="F65" s="257"/>
      <c r="G65" s="257" t="n">
        <v>25509.45</v>
      </c>
      <c r="H65" s="257" t="n">
        <v>100.06</v>
      </c>
    </row>
    <row r="66" customFormat="false" ht="12.75" hidden="false" customHeight="false" outlineLevel="0" collapsed="false">
      <c r="B66" s="3" t="s">
        <v>745</v>
      </c>
      <c r="C66" s="261"/>
      <c r="D66" s="3"/>
      <c r="E66" s="3"/>
      <c r="F66" s="257"/>
      <c r="G66" s="257" t="n">
        <v>-15.2460156000005</v>
      </c>
      <c r="H66" s="257" t="n">
        <v>-0.0600000000000023</v>
      </c>
    </row>
    <row r="67" customFormat="false" ht="12.75" hidden="false" customHeight="false" outlineLevel="0" collapsed="false">
      <c r="B67" s="3" t="s">
        <v>746</v>
      </c>
      <c r="C67" s="261"/>
      <c r="D67" s="3"/>
      <c r="E67" s="3"/>
      <c r="F67" s="257"/>
      <c r="G67" s="257" t="n">
        <v>25494.2039844</v>
      </c>
      <c r="H67" s="257" t="n">
        <v>100</v>
      </c>
    </row>
    <row r="68" customFormat="false" ht="12.75" hidden="false" customHeight="false" outlineLevel="0" collapsed="false">
      <c r="B68" s="1" t="s">
        <v>747</v>
      </c>
    </row>
    <row r="69" customFormat="false" ht="12.75" hidden="false" customHeight="false" outlineLevel="0" collapsed="false">
      <c r="B69" s="1" t="s">
        <v>748</v>
      </c>
    </row>
    <row r="70" customFormat="false" ht="12.75" hidden="false" customHeight="false" outlineLevel="0" collapsed="false">
      <c r="B70" s="1" t="s">
        <v>749</v>
      </c>
      <c r="C70" s="88" t="n">
        <v>44620</v>
      </c>
    </row>
    <row r="71" customFormat="false" ht="25.5" hidden="false" customHeight="false" outlineLevel="0" collapsed="false">
      <c r="B71" s="262" t="s">
        <v>751</v>
      </c>
      <c r="C71" s="65" t="s">
        <v>752</v>
      </c>
    </row>
    <row r="72" customFormat="false" ht="12.75" hidden="false" customHeight="false" outlineLevel="0" collapsed="false">
      <c r="B72" s="3"/>
    </row>
    <row r="73" customFormat="false" ht="12.75" hidden="false" customHeight="false" outlineLevel="0" collapsed="false">
      <c r="B73" s="3" t="s">
        <v>753</v>
      </c>
    </row>
    <row r="74" customFormat="false" ht="12.75" hidden="false" customHeight="false" outlineLevel="0" collapsed="false">
      <c r="B74" s="3" t="s">
        <v>754</v>
      </c>
    </row>
    <row r="75" customFormat="false" ht="12.75" hidden="false" customHeight="false" outlineLevel="0" collapsed="false">
      <c r="B75" s="3" t="s">
        <v>755</v>
      </c>
    </row>
    <row r="76" customFormat="false" ht="12.75" hidden="false" customHeight="false" outlineLevel="0" collapsed="false">
      <c r="B76" s="3" t="s">
        <v>2161</v>
      </c>
      <c r="C76" s="261"/>
    </row>
    <row r="77" customFormat="false" ht="12.75" hidden="false" customHeight="false" outlineLevel="0" collapsed="false">
      <c r="B77" s="3" t="s">
        <v>2162</v>
      </c>
      <c r="C77" s="261"/>
    </row>
    <row r="78" customFormat="false" ht="12.75" hidden="false" customHeight="false" outlineLevel="0" collapsed="false">
      <c r="B78" s="3" t="s">
        <v>2163</v>
      </c>
      <c r="C78" s="261"/>
    </row>
    <row r="79" customFormat="false" ht="12.75" hidden="false" customHeight="false" outlineLevel="0" collapsed="false">
      <c r="B79" s="3" t="s">
        <v>2164</v>
      </c>
      <c r="C79" s="261"/>
    </row>
    <row r="80" customFormat="false" ht="12.75" hidden="false" customHeight="false" outlineLevel="0" collapsed="false">
      <c r="B80" s="263" t="s">
        <v>2165</v>
      </c>
      <c r="C80" s="264"/>
    </row>
    <row r="81" customFormat="false" ht="12.75" hidden="false" customHeight="false" outlineLevel="0" collapsed="false">
      <c r="B81" s="263" t="s">
        <v>765</v>
      </c>
      <c r="C81" s="194"/>
    </row>
    <row r="82" customFormat="false" ht="12.75" hidden="false" customHeight="false" outlineLevel="0" collapsed="false">
      <c r="B82" s="263" t="s">
        <v>767</v>
      </c>
      <c r="C82" s="194"/>
    </row>
  </sheetData>
  <mergeCells count="3">
    <mergeCell ref="B1:E1"/>
    <mergeCell ref="C3:C6"/>
    <mergeCell ref="D3:D6"/>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29"/>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77</v>
      </c>
      <c r="C1" s="63"/>
      <c r="D1" s="63"/>
      <c r="E1" s="63"/>
    </row>
    <row r="2" customFormat="false" ht="13.5" hidden="false" customHeight="false" outlineLevel="0" collapsed="false"/>
    <row r="3" s="8" customFormat="true" ht="15" hidden="false" customHeight="true" outlineLevel="0" collapsed="false">
      <c r="B3" s="66" t="s">
        <v>2166</v>
      </c>
      <c r="C3" s="67"/>
      <c r="D3" s="68"/>
      <c r="F3" s="69"/>
      <c r="G3" s="69"/>
      <c r="H3" s="69"/>
    </row>
    <row r="4" s="8" customFormat="true" ht="15" hidden="false" customHeight="true" outlineLevel="0" collapsed="false">
      <c r="B4" s="72" t="s">
        <v>2167</v>
      </c>
      <c r="C4" s="67"/>
      <c r="D4" s="68"/>
      <c r="F4" s="69"/>
      <c r="G4" s="69"/>
      <c r="H4" s="69"/>
    </row>
    <row r="5" s="8" customFormat="true" ht="15" hidden="false" customHeight="true" outlineLevel="0" collapsed="false">
      <c r="B5" s="72" t="s">
        <v>194</v>
      </c>
      <c r="C5" s="67"/>
      <c r="D5" s="68"/>
      <c r="F5" s="69"/>
      <c r="G5" s="69"/>
      <c r="H5" s="69"/>
    </row>
    <row r="6" s="8" customFormat="true" ht="15" hidden="false" customHeight="true" outlineLevel="0" collapsed="false">
      <c r="B6" s="72" t="s">
        <v>2168</v>
      </c>
      <c r="C6" s="67"/>
      <c r="D6" s="68"/>
      <c r="F6" s="69"/>
      <c r="G6" s="69"/>
      <c r="H6" s="69"/>
    </row>
    <row r="7" s="8" customFormat="true" ht="15" hidden="false" customHeight="true" outlineLevel="0" collapsed="false">
      <c r="B7" s="73" t="s">
        <v>2169</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1186</v>
      </c>
      <c r="C16" s="194" t="s">
        <v>210</v>
      </c>
      <c r="D16" s="1" t="s">
        <v>267</v>
      </c>
      <c r="E16" s="1" t="s">
        <v>1187</v>
      </c>
      <c r="F16" s="64" t="n">
        <v>197739</v>
      </c>
      <c r="G16" s="64" t="n">
        <v>413.57</v>
      </c>
      <c r="H16" s="64" t="n">
        <v>8.96</v>
      </c>
    </row>
    <row r="17" customFormat="false" ht="12.75" hidden="false" customHeight="false" outlineLevel="0" collapsed="false">
      <c r="B17" s="1" t="s">
        <v>1209</v>
      </c>
      <c r="C17" s="194" t="s">
        <v>210</v>
      </c>
      <c r="D17" s="1" t="s">
        <v>230</v>
      </c>
      <c r="E17" s="1" t="s">
        <v>1210</v>
      </c>
      <c r="F17" s="64" t="n">
        <v>20787</v>
      </c>
      <c r="G17" s="64" t="n">
        <v>383.05</v>
      </c>
      <c r="H17" s="64" t="n">
        <v>8.3</v>
      </c>
    </row>
    <row r="18" customFormat="false" ht="12.75" hidden="false" customHeight="false" outlineLevel="0" collapsed="false">
      <c r="B18" s="1" t="s">
        <v>209</v>
      </c>
      <c r="C18" s="194" t="s">
        <v>210</v>
      </c>
      <c r="D18" s="1" t="s">
        <v>211</v>
      </c>
      <c r="E18" s="1" t="s">
        <v>212</v>
      </c>
      <c r="F18" s="64" t="n">
        <v>15479</v>
      </c>
      <c r="G18" s="64" t="n">
        <v>365.23</v>
      </c>
      <c r="H18" s="64" t="n">
        <v>7.91</v>
      </c>
    </row>
    <row r="19" customFormat="false" ht="12.75" hidden="false" customHeight="false" outlineLevel="0" collapsed="false">
      <c r="B19" s="1" t="s">
        <v>229</v>
      </c>
      <c r="C19" s="194" t="s">
        <v>210</v>
      </c>
      <c r="D19" s="1" t="s">
        <v>230</v>
      </c>
      <c r="E19" s="1" t="s">
        <v>231</v>
      </c>
      <c r="F19" s="64" t="n">
        <v>48436</v>
      </c>
      <c r="G19" s="64" t="n">
        <v>359.73</v>
      </c>
      <c r="H19" s="64" t="n">
        <v>7.79</v>
      </c>
    </row>
    <row r="20" customFormat="false" ht="12.75" hidden="false" customHeight="false" outlineLevel="0" collapsed="false">
      <c r="B20" s="1" t="s">
        <v>459</v>
      </c>
      <c r="C20" s="194" t="s">
        <v>210</v>
      </c>
      <c r="D20" s="1" t="s">
        <v>245</v>
      </c>
      <c r="E20" s="1" t="s">
        <v>460</v>
      </c>
      <c r="F20" s="64" t="n">
        <v>28879</v>
      </c>
      <c r="G20" s="64" t="n">
        <v>306.16</v>
      </c>
      <c r="H20" s="64" t="n">
        <v>6.63</v>
      </c>
    </row>
    <row r="21" customFormat="false" ht="12.75" hidden="false" customHeight="false" outlineLevel="0" collapsed="false">
      <c r="B21" s="1" t="s">
        <v>1190</v>
      </c>
      <c r="C21" s="194" t="s">
        <v>210</v>
      </c>
      <c r="D21" s="1" t="s">
        <v>267</v>
      </c>
      <c r="E21" s="1" t="s">
        <v>1191</v>
      </c>
      <c r="F21" s="64" t="n">
        <v>207822</v>
      </c>
      <c r="G21" s="64" t="n">
        <v>277.44</v>
      </c>
      <c r="H21" s="64" t="n">
        <v>6.01</v>
      </c>
    </row>
    <row r="22" customFormat="false" ht="12.75" hidden="false" customHeight="false" outlineLevel="0" collapsed="false">
      <c r="B22" s="1" t="s">
        <v>385</v>
      </c>
      <c r="C22" s="194" t="s">
        <v>210</v>
      </c>
      <c r="D22" s="1" t="s">
        <v>298</v>
      </c>
      <c r="E22" s="1" t="s">
        <v>386</v>
      </c>
      <c r="F22" s="64" t="n">
        <v>98430</v>
      </c>
      <c r="G22" s="64" t="n">
        <v>264.19</v>
      </c>
      <c r="H22" s="64" t="n">
        <v>5.72</v>
      </c>
    </row>
    <row r="23" customFormat="false" ht="12.75" hidden="false" customHeight="false" outlineLevel="0" collapsed="false">
      <c r="B23" s="1" t="s">
        <v>439</v>
      </c>
      <c r="C23" s="194" t="s">
        <v>210</v>
      </c>
      <c r="D23" s="1" t="s">
        <v>278</v>
      </c>
      <c r="E23" s="1" t="s">
        <v>440</v>
      </c>
      <c r="F23" s="64" t="n">
        <v>2919</v>
      </c>
      <c r="G23" s="64" t="n">
        <v>242.69</v>
      </c>
      <c r="H23" s="64" t="n">
        <v>5.26</v>
      </c>
    </row>
    <row r="24" customFormat="false" ht="12.75" hidden="false" customHeight="false" outlineLevel="0" collapsed="false">
      <c r="B24" s="1" t="s">
        <v>433</v>
      </c>
      <c r="C24" s="194" t="s">
        <v>210</v>
      </c>
      <c r="D24" s="1" t="s">
        <v>413</v>
      </c>
      <c r="E24" s="1" t="s">
        <v>434</v>
      </c>
      <c r="F24" s="64" t="n">
        <v>31856</v>
      </c>
      <c r="G24" s="64" t="n">
        <v>218.69</v>
      </c>
      <c r="H24" s="64" t="n">
        <v>4.74</v>
      </c>
    </row>
    <row r="25" customFormat="false" ht="12.75" hidden="false" customHeight="false" outlineLevel="0" collapsed="false">
      <c r="B25" s="1" t="s">
        <v>266</v>
      </c>
      <c r="C25" s="194" t="s">
        <v>210</v>
      </c>
      <c r="D25" s="1" t="s">
        <v>267</v>
      </c>
      <c r="E25" s="1" t="s">
        <v>268</v>
      </c>
      <c r="F25" s="64" t="n">
        <v>71741</v>
      </c>
      <c r="G25" s="64" t="n">
        <v>160.02</v>
      </c>
      <c r="H25" s="64" t="n">
        <v>3.47</v>
      </c>
    </row>
    <row r="26" customFormat="false" ht="12.75" hidden="false" customHeight="false" outlineLevel="0" collapsed="false">
      <c r="B26" s="1" t="s">
        <v>269</v>
      </c>
      <c r="C26" s="194" t="s">
        <v>210</v>
      </c>
      <c r="D26" s="1" t="s">
        <v>270</v>
      </c>
      <c r="E26" s="1" t="s">
        <v>271</v>
      </c>
      <c r="F26" s="64" t="n">
        <v>6198</v>
      </c>
      <c r="G26" s="64" t="n">
        <v>157.84</v>
      </c>
      <c r="H26" s="64" t="n">
        <v>3.42</v>
      </c>
    </row>
    <row r="27" customFormat="false" ht="12.75" hidden="false" customHeight="false" outlineLevel="0" collapsed="false">
      <c r="B27" s="1" t="s">
        <v>1948</v>
      </c>
      <c r="C27" s="194" t="s">
        <v>210</v>
      </c>
      <c r="D27" s="1" t="s">
        <v>214</v>
      </c>
      <c r="E27" s="1" t="s">
        <v>1949</v>
      </c>
      <c r="F27" s="64" t="n">
        <v>7366</v>
      </c>
      <c r="G27" s="64" t="n">
        <v>152.49</v>
      </c>
      <c r="H27" s="64" t="n">
        <v>3.3</v>
      </c>
    </row>
    <row r="28" customFormat="false" ht="12.75" hidden="false" customHeight="false" outlineLevel="0" collapsed="false">
      <c r="B28" s="1" t="s">
        <v>2061</v>
      </c>
      <c r="C28" s="194" t="s">
        <v>210</v>
      </c>
      <c r="D28" s="1" t="s">
        <v>211</v>
      </c>
      <c r="E28" s="1" t="s">
        <v>2062</v>
      </c>
      <c r="F28" s="64" t="n">
        <v>53078</v>
      </c>
      <c r="G28" s="64" t="n">
        <v>145.04</v>
      </c>
      <c r="H28" s="64" t="n">
        <v>3.14</v>
      </c>
    </row>
    <row r="29" customFormat="false" ht="12.75" hidden="false" customHeight="false" outlineLevel="0" collapsed="false">
      <c r="B29" s="1" t="s">
        <v>364</v>
      </c>
      <c r="C29" s="194" t="s">
        <v>210</v>
      </c>
      <c r="D29" s="1" t="s">
        <v>298</v>
      </c>
      <c r="E29" s="1" t="s">
        <v>365</v>
      </c>
      <c r="F29" s="64" t="n">
        <v>11923</v>
      </c>
      <c r="G29" s="64" t="n">
        <v>132.12</v>
      </c>
      <c r="H29" s="64" t="n">
        <v>2.86</v>
      </c>
    </row>
    <row r="30" customFormat="false" ht="12.75" hidden="false" customHeight="false" outlineLevel="0" collapsed="false">
      <c r="B30" s="1" t="s">
        <v>313</v>
      </c>
      <c r="C30" s="194" t="s">
        <v>210</v>
      </c>
      <c r="D30" s="1" t="s">
        <v>222</v>
      </c>
      <c r="E30" s="1" t="s">
        <v>314</v>
      </c>
      <c r="F30" s="64" t="n">
        <v>634</v>
      </c>
      <c r="G30" s="64" t="n">
        <v>111.83</v>
      </c>
      <c r="H30" s="64" t="n">
        <v>2.42</v>
      </c>
    </row>
    <row r="31" customFormat="false" ht="12.75" hidden="false" customHeight="false" outlineLevel="0" collapsed="false">
      <c r="B31" s="1" t="s">
        <v>2116</v>
      </c>
      <c r="C31" s="194" t="s">
        <v>210</v>
      </c>
      <c r="D31" s="1" t="s">
        <v>2117</v>
      </c>
      <c r="E31" s="1" t="s">
        <v>2118</v>
      </c>
      <c r="F31" s="64" t="n">
        <v>61804</v>
      </c>
      <c r="G31" s="64" t="n">
        <v>99.29</v>
      </c>
      <c r="H31" s="64" t="n">
        <v>2.15</v>
      </c>
    </row>
    <row r="32" customFormat="false" ht="12.75" hidden="false" customHeight="false" outlineLevel="0" collapsed="false">
      <c r="B32" s="1" t="s">
        <v>419</v>
      </c>
      <c r="C32" s="194" t="s">
        <v>210</v>
      </c>
      <c r="D32" s="1" t="s">
        <v>311</v>
      </c>
      <c r="E32" s="1" t="s">
        <v>420</v>
      </c>
      <c r="F32" s="64" t="n">
        <v>47729</v>
      </c>
      <c r="G32" s="64" t="n">
        <v>95.2</v>
      </c>
      <c r="H32" s="64" t="n">
        <v>2.06</v>
      </c>
    </row>
    <row r="33" customFormat="false" ht="12.75" hidden="false" customHeight="false" outlineLevel="0" collapsed="false">
      <c r="B33" s="1" t="s">
        <v>2170</v>
      </c>
      <c r="C33" s="194" t="s">
        <v>210</v>
      </c>
      <c r="D33" s="1" t="s">
        <v>230</v>
      </c>
      <c r="E33" s="1" t="s">
        <v>2171</v>
      </c>
      <c r="F33" s="64" t="n">
        <v>7228</v>
      </c>
      <c r="G33" s="64" t="n">
        <v>87</v>
      </c>
      <c r="H33" s="64" t="n">
        <v>1.88</v>
      </c>
    </row>
    <row r="34" customFormat="false" ht="12.75" hidden="false" customHeight="false" outlineLevel="0" collapsed="false">
      <c r="B34" s="1" t="s">
        <v>391</v>
      </c>
      <c r="C34" s="194" t="s">
        <v>210</v>
      </c>
      <c r="D34" s="1" t="s">
        <v>230</v>
      </c>
      <c r="E34" s="1" t="s">
        <v>392</v>
      </c>
      <c r="F34" s="64" t="n">
        <v>76642</v>
      </c>
      <c r="G34" s="64" t="n">
        <v>74.34</v>
      </c>
      <c r="H34" s="64" t="n">
        <v>1.61</v>
      </c>
    </row>
    <row r="35" customFormat="false" ht="12.75" hidden="false" customHeight="false" outlineLevel="0" collapsed="false">
      <c r="B35" s="1" t="s">
        <v>1656</v>
      </c>
      <c r="C35" s="194" t="s">
        <v>210</v>
      </c>
      <c r="D35" s="1" t="s">
        <v>211</v>
      </c>
      <c r="E35" s="1" t="s">
        <v>1657</v>
      </c>
      <c r="F35" s="64" t="n">
        <v>48259</v>
      </c>
      <c r="G35" s="64" t="n">
        <v>55.5</v>
      </c>
      <c r="H35" s="64" t="n">
        <v>1.2</v>
      </c>
    </row>
    <row r="36" customFormat="false" ht="12.75" hidden="false" customHeight="false" outlineLevel="0" collapsed="false">
      <c r="B36" s="1" t="s">
        <v>1368</v>
      </c>
      <c r="C36" s="194" t="s">
        <v>210</v>
      </c>
      <c r="D36" s="1" t="s">
        <v>267</v>
      </c>
      <c r="E36" s="1" t="s">
        <v>1369</v>
      </c>
      <c r="F36" s="64" t="n">
        <v>11574</v>
      </c>
      <c r="G36" s="64" t="n">
        <v>55</v>
      </c>
      <c r="H36" s="64" t="n">
        <v>1.19</v>
      </c>
    </row>
    <row r="37" customFormat="false" ht="12.75" hidden="false" customHeight="false" outlineLevel="0" collapsed="false">
      <c r="B37" s="1" t="s">
        <v>369</v>
      </c>
      <c r="C37" s="194" t="s">
        <v>210</v>
      </c>
      <c r="D37" s="1" t="s">
        <v>227</v>
      </c>
      <c r="E37" s="1" t="s">
        <v>370</v>
      </c>
      <c r="F37" s="64" t="n">
        <v>6610</v>
      </c>
      <c r="G37" s="64" t="n">
        <v>53.5</v>
      </c>
      <c r="H37" s="64" t="n">
        <v>1.16</v>
      </c>
    </row>
    <row r="38" customFormat="false" ht="12.75" hidden="false" customHeight="false" outlineLevel="0" collapsed="false">
      <c r="B38" s="1" t="s">
        <v>1199</v>
      </c>
      <c r="C38" s="194" t="s">
        <v>210</v>
      </c>
      <c r="D38" s="1" t="s">
        <v>270</v>
      </c>
      <c r="E38" s="1" t="s">
        <v>1200</v>
      </c>
      <c r="F38" s="64" t="n">
        <v>2850</v>
      </c>
      <c r="G38" s="64" t="n">
        <v>51.68</v>
      </c>
      <c r="H38" s="64" t="n">
        <v>1.12</v>
      </c>
    </row>
    <row r="39" customFormat="false" ht="12.75" hidden="false" customHeight="false" outlineLevel="0" collapsed="false">
      <c r="B39" s="1" t="s">
        <v>247</v>
      </c>
      <c r="C39" s="194" t="s">
        <v>210</v>
      </c>
      <c r="D39" s="1" t="s">
        <v>248</v>
      </c>
      <c r="E39" s="1" t="s">
        <v>249</v>
      </c>
      <c r="F39" s="64" t="n">
        <v>4644</v>
      </c>
      <c r="G39" s="64" t="n">
        <v>39.19</v>
      </c>
      <c r="H39" s="64" t="n">
        <v>0.85</v>
      </c>
    </row>
    <row r="40" customFormat="false" ht="12.75" hidden="false" customHeight="false" outlineLevel="0" collapsed="false">
      <c r="B40" s="1" t="s">
        <v>1181</v>
      </c>
      <c r="C40" s="194" t="s">
        <v>210</v>
      </c>
      <c r="D40" s="1" t="s">
        <v>230</v>
      </c>
      <c r="E40" s="1" t="s">
        <v>1182</v>
      </c>
      <c r="F40" s="64" t="n">
        <v>7475</v>
      </c>
      <c r="G40" s="64" t="n">
        <v>36.12</v>
      </c>
      <c r="H40" s="64" t="n">
        <v>0.78</v>
      </c>
    </row>
    <row r="41" customFormat="false" ht="12.75" hidden="false" customHeight="false" outlineLevel="0" collapsed="false">
      <c r="B41" s="1" t="s">
        <v>395</v>
      </c>
      <c r="C41" s="194" t="s">
        <v>210</v>
      </c>
      <c r="D41" s="1" t="s">
        <v>343</v>
      </c>
      <c r="E41" s="1" t="s">
        <v>396</v>
      </c>
      <c r="F41" s="64" t="n">
        <v>879</v>
      </c>
      <c r="G41" s="64" t="n">
        <v>20.95</v>
      </c>
      <c r="H41" s="64" t="n">
        <v>0.45</v>
      </c>
    </row>
    <row r="42" customFormat="false" ht="12.75" hidden="false" customHeight="false" outlineLevel="0" collapsed="false">
      <c r="B42" s="1" t="s">
        <v>342</v>
      </c>
      <c r="C42" s="194" t="s">
        <v>210</v>
      </c>
      <c r="D42" s="1" t="s">
        <v>343</v>
      </c>
      <c r="E42" s="1" t="s">
        <v>344</v>
      </c>
      <c r="F42" s="64" t="n">
        <v>633</v>
      </c>
      <c r="G42" s="64" t="n">
        <v>15.21</v>
      </c>
      <c r="H42" s="64" t="n">
        <v>0.33</v>
      </c>
    </row>
    <row r="43" customFormat="false" ht="12.75" hidden="false" customHeight="false" outlineLevel="0" collapsed="false">
      <c r="B43" s="1" t="s">
        <v>287</v>
      </c>
      <c r="C43" s="194" t="s">
        <v>210</v>
      </c>
      <c r="D43" s="1" t="s">
        <v>230</v>
      </c>
      <c r="E43" s="1" t="s">
        <v>288</v>
      </c>
      <c r="F43" s="64" t="n">
        <v>4026</v>
      </c>
      <c r="G43" s="64" t="n">
        <v>12.33</v>
      </c>
      <c r="H43" s="64" t="n">
        <v>0.27</v>
      </c>
    </row>
    <row r="44" customFormat="false" ht="12.75" hidden="false" customHeight="false" outlineLevel="0" collapsed="false">
      <c r="B44" s="1" t="s">
        <v>359</v>
      </c>
      <c r="C44" s="194" t="s">
        <v>210</v>
      </c>
      <c r="D44" s="1" t="s">
        <v>230</v>
      </c>
      <c r="E44" s="1" t="s">
        <v>360</v>
      </c>
      <c r="F44" s="64" t="n">
        <v>4576</v>
      </c>
      <c r="G44" s="64" t="n">
        <v>10.05</v>
      </c>
      <c r="H44" s="64" t="n">
        <v>0.22</v>
      </c>
    </row>
    <row r="45" customFormat="false" ht="12.75" hidden="false" customHeight="false" outlineLevel="0" collapsed="false">
      <c r="B45" s="1" t="s">
        <v>2065</v>
      </c>
      <c r="C45" s="194" t="s">
        <v>210</v>
      </c>
      <c r="D45" s="1" t="s">
        <v>236</v>
      </c>
      <c r="E45" s="1" t="s">
        <v>2066</v>
      </c>
      <c r="F45" s="64" t="n">
        <v>3471</v>
      </c>
      <c r="G45" s="64" t="n">
        <v>5.89</v>
      </c>
      <c r="H45" s="64" t="n">
        <v>0.13</v>
      </c>
    </row>
    <row r="46" customFormat="false" ht="12.75" hidden="false" customHeight="false" outlineLevel="0" collapsed="false">
      <c r="B46" s="3" t="s">
        <v>659</v>
      </c>
      <c r="C46" s="264"/>
      <c r="D46" s="3"/>
      <c r="E46" s="3"/>
      <c r="F46" s="257"/>
      <c r="G46" s="257" t="n">
        <f aca="false">SUM(G13:G45)</f>
        <v>4401.34</v>
      </c>
      <c r="H46" s="257" t="n">
        <f aca="false">SUM(H13:H45)</f>
        <v>95.33</v>
      </c>
    </row>
    <row r="47" customFormat="false" ht="12.75" hidden="false" customHeight="false" outlineLevel="0" collapsed="false">
      <c r="B47" s="253" t="s">
        <v>200</v>
      </c>
      <c r="C47" s="254" t="s">
        <v>201</v>
      </c>
      <c r="D47" s="253" t="s">
        <v>660</v>
      </c>
      <c r="E47" s="253" t="s">
        <v>203</v>
      </c>
      <c r="F47" s="255" t="s">
        <v>204</v>
      </c>
      <c r="G47" s="255" t="s">
        <v>205</v>
      </c>
      <c r="H47" s="255" t="s">
        <v>206</v>
      </c>
    </row>
    <row r="48" customFormat="false" ht="12.75" hidden="false" customHeight="false" outlineLevel="0" collapsed="false">
      <c r="B48" s="3" t="s">
        <v>661</v>
      </c>
      <c r="C48" s="194"/>
    </row>
    <row r="49" customFormat="false" ht="12.75" hidden="false" customHeight="false" outlineLevel="0" collapsed="false">
      <c r="B49" s="3" t="s">
        <v>207</v>
      </c>
      <c r="C49" s="194"/>
    </row>
    <row r="50" customFormat="false" ht="12.75" hidden="false" customHeight="false" outlineLevel="0" collapsed="false">
      <c r="B50" s="3" t="s">
        <v>2021</v>
      </c>
      <c r="C50" s="194"/>
    </row>
    <row r="51" customFormat="false" ht="12.75" hidden="false" customHeight="false" outlineLevel="0" collapsed="false">
      <c r="B51" s="1" t="s">
        <v>1678</v>
      </c>
      <c r="C51" s="194" t="n">
        <v>5.58</v>
      </c>
      <c r="D51" s="1" t="s">
        <v>697</v>
      </c>
      <c r="E51" s="1" t="s">
        <v>1679</v>
      </c>
      <c r="F51" s="64" t="n">
        <v>8627</v>
      </c>
      <c r="G51" s="64" t="n">
        <v>2.5</v>
      </c>
      <c r="H51" s="64" t="n">
        <v>0.05</v>
      </c>
    </row>
    <row r="52" customFormat="false" ht="12.75" hidden="false" customHeight="false" outlineLevel="0" collapsed="false">
      <c r="B52" s="3" t="s">
        <v>722</v>
      </c>
      <c r="C52" s="261"/>
      <c r="D52" s="3"/>
      <c r="E52" s="3"/>
      <c r="F52" s="257"/>
      <c r="G52" s="257" t="n">
        <f aca="false">SUM(G47:G51)</f>
        <v>2.5</v>
      </c>
      <c r="H52" s="257" t="n">
        <f aca="false">SUM(H47:H51)</f>
        <v>0.05</v>
      </c>
    </row>
    <row r="53" customFormat="false" ht="12.75" hidden="false" customHeight="false" outlineLevel="0" collapsed="false">
      <c r="B53" s="3" t="s">
        <v>1390</v>
      </c>
      <c r="C53" s="261"/>
      <c r="D53" s="3"/>
      <c r="E53" s="3"/>
      <c r="F53" s="257"/>
      <c r="G53" s="257" t="n">
        <v>204.04</v>
      </c>
      <c r="H53" s="257" t="n">
        <v>4.42</v>
      </c>
    </row>
    <row r="54" customFormat="false" ht="12.75" hidden="false" customHeight="false" outlineLevel="0" collapsed="false">
      <c r="B54" s="3" t="s">
        <v>744</v>
      </c>
      <c r="C54" s="261"/>
      <c r="D54" s="3"/>
      <c r="E54" s="3"/>
      <c r="F54" s="257"/>
      <c r="G54" s="257" t="n">
        <v>4607.88</v>
      </c>
      <c r="H54" s="257" t="n">
        <v>99.81</v>
      </c>
    </row>
    <row r="55" customFormat="false" ht="12.75" hidden="false" customHeight="false" outlineLevel="0" collapsed="false">
      <c r="B55" s="3" t="s">
        <v>1637</v>
      </c>
      <c r="C55" s="261"/>
      <c r="D55" s="3"/>
      <c r="E55" s="3"/>
      <c r="F55" s="257"/>
      <c r="G55" s="257" t="n">
        <v>8.56838308999974</v>
      </c>
      <c r="H55" s="257" t="n">
        <v>0.189999999999998</v>
      </c>
    </row>
    <row r="56" customFormat="false" ht="12.75" hidden="false" customHeight="false" outlineLevel="0" collapsed="false">
      <c r="B56" s="3" t="s">
        <v>746</v>
      </c>
      <c r="C56" s="261"/>
      <c r="D56" s="3"/>
      <c r="E56" s="3"/>
      <c r="F56" s="257"/>
      <c r="G56" s="257" t="n">
        <v>4616.44838309</v>
      </c>
      <c r="H56" s="257" t="n">
        <v>100</v>
      </c>
    </row>
    <row r="57" customFormat="false" ht="12.75" hidden="false" customHeight="false" outlineLevel="0" collapsed="false">
      <c r="B57" s="1" t="s">
        <v>747</v>
      </c>
    </row>
    <row r="58" customFormat="false" ht="12.75" hidden="false" customHeight="false" outlineLevel="0" collapsed="false">
      <c r="B58" s="1" t="s">
        <v>748</v>
      </c>
    </row>
    <row r="59" customFormat="false" ht="12.75" hidden="false" customHeight="false" outlineLevel="0" collapsed="false">
      <c r="B59" s="1" t="s">
        <v>749</v>
      </c>
      <c r="C59" s="88" t="n">
        <v>44620</v>
      </c>
    </row>
    <row r="60" customFormat="false" ht="25.5" hidden="false" customHeight="false" outlineLevel="0" collapsed="false">
      <c r="B60" s="262" t="s">
        <v>751</v>
      </c>
      <c r="C60" s="65" t="s">
        <v>752</v>
      </c>
    </row>
    <row r="61" customFormat="false" ht="12.75" hidden="false" customHeight="false" outlineLevel="0" collapsed="false">
      <c r="B61" s="3"/>
    </row>
    <row r="62" customFormat="false" ht="12.75" hidden="false" customHeight="false" outlineLevel="0" collapsed="false">
      <c r="B62" s="3" t="s">
        <v>753</v>
      </c>
    </row>
    <row r="63" customFormat="false" ht="12.75" hidden="false" customHeight="false" outlineLevel="0" collapsed="false">
      <c r="B63" s="3" t="s">
        <v>754</v>
      </c>
    </row>
    <row r="64" customFormat="false" ht="12.75" hidden="false" customHeight="false" outlineLevel="0" collapsed="false">
      <c r="B64" s="3" t="s">
        <v>755</v>
      </c>
    </row>
    <row r="65" customFormat="false" ht="12.75" hidden="false" customHeight="false" outlineLevel="0" collapsed="false">
      <c r="B65" s="3" t="s">
        <v>2172</v>
      </c>
      <c r="C65" s="261"/>
    </row>
    <row r="66" customFormat="false" ht="12.75" hidden="false" customHeight="false" outlineLevel="0" collapsed="false">
      <c r="B66" s="3" t="s">
        <v>2173</v>
      </c>
      <c r="C66" s="261"/>
    </row>
    <row r="67" customFormat="false" ht="12.75" hidden="false" customHeight="false" outlineLevel="0" collapsed="false">
      <c r="B67" s="3" t="s">
        <v>2174</v>
      </c>
      <c r="C67" s="261"/>
    </row>
    <row r="68" customFormat="false" ht="12.75" hidden="false" customHeight="false" outlineLevel="0" collapsed="false">
      <c r="B68" s="3" t="s">
        <v>2175</v>
      </c>
      <c r="C68" s="261"/>
    </row>
    <row r="69" customFormat="false" ht="12.75" hidden="false" customHeight="false" outlineLevel="0" collapsed="false">
      <c r="B69" s="3" t="s">
        <v>2176</v>
      </c>
      <c r="C69" s="261"/>
    </row>
    <row r="70" customFormat="false" ht="12.75" hidden="false" customHeight="false" outlineLevel="0" collapsed="false">
      <c r="B70" s="3" t="s">
        <v>2177</v>
      </c>
      <c r="C70" s="261"/>
    </row>
    <row r="71" customFormat="false" ht="12.75" hidden="false" customHeight="false" outlineLevel="0" collapsed="false">
      <c r="B71" s="3" t="s">
        <v>2178</v>
      </c>
      <c r="C71" s="261"/>
    </row>
    <row r="72" customFormat="false" ht="12.75" hidden="false" customHeight="false" outlineLevel="0" collapsed="false">
      <c r="B72" s="3" t="s">
        <v>2179</v>
      </c>
      <c r="C72" s="261"/>
    </row>
    <row r="73" customFormat="false" ht="12.75" hidden="false" customHeight="false" outlineLevel="0" collapsed="false">
      <c r="B73" s="263" t="s">
        <v>2180</v>
      </c>
      <c r="C73" s="264"/>
    </row>
    <row r="74" customFormat="false" ht="12.75" hidden="false" customHeight="false" outlineLevel="0" collapsed="false">
      <c r="B74" s="263" t="s">
        <v>765</v>
      </c>
      <c r="C74" s="194"/>
    </row>
    <row r="75" customFormat="false" ht="12.75" hidden="false" customHeight="false" outlineLevel="0" collapsed="false">
      <c r="B75" s="263" t="s">
        <v>767</v>
      </c>
      <c r="C75"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2"/>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3.86"/>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15</v>
      </c>
      <c r="C1" s="63"/>
      <c r="D1" s="63"/>
      <c r="E1" s="63"/>
    </row>
    <row r="2" customFormat="false" ht="13.5" hidden="false" customHeight="false" outlineLevel="0" collapsed="false"/>
    <row r="3" s="8" customFormat="true" ht="15" hidden="false" customHeight="false" outlineLevel="0" collapsed="false">
      <c r="B3" s="66" t="s">
        <v>2181</v>
      </c>
      <c r="C3" s="67"/>
      <c r="D3" s="68"/>
      <c r="F3" s="69"/>
      <c r="G3" s="69"/>
      <c r="H3" s="69"/>
    </row>
    <row r="4" s="8" customFormat="true" ht="15" hidden="false" customHeight="false" outlineLevel="0" collapsed="false">
      <c r="B4" s="72" t="s">
        <v>2182</v>
      </c>
      <c r="C4" s="67"/>
      <c r="D4" s="68"/>
      <c r="F4" s="69"/>
      <c r="G4" s="69"/>
      <c r="H4" s="69"/>
    </row>
    <row r="5" s="8" customFormat="true" ht="15" hidden="false" customHeight="false" outlineLevel="0" collapsed="false">
      <c r="B5" s="72" t="s">
        <v>194</v>
      </c>
      <c r="C5" s="67"/>
      <c r="D5" s="68"/>
      <c r="F5" s="69"/>
      <c r="G5" s="69"/>
      <c r="H5" s="69"/>
    </row>
    <row r="6" s="8" customFormat="true" ht="15" hidden="false" customHeight="false" outlineLevel="0" collapsed="false">
      <c r="B6" s="72" t="s">
        <v>1557</v>
      </c>
      <c r="C6" s="67"/>
      <c r="D6" s="68"/>
      <c r="F6" s="69"/>
      <c r="G6" s="69"/>
      <c r="H6" s="69"/>
    </row>
    <row r="7" s="8" customFormat="true" ht="45.75" hidden="false" customHeight="false" outlineLevel="0" collapsed="false">
      <c r="B7" s="73" t="s">
        <v>2183</v>
      </c>
      <c r="C7" s="67"/>
      <c r="D7" s="68"/>
      <c r="F7" s="69"/>
      <c r="G7" s="69"/>
      <c r="H7" s="69"/>
    </row>
    <row r="8" s="8" customFormat="true" ht="12.75" hidden="false" customHeight="false" outlineLevel="0" collapsed="false">
      <c r="C8" s="74" t="s">
        <v>197</v>
      </c>
      <c r="D8" s="74" t="s">
        <v>198</v>
      </c>
      <c r="F8" s="69"/>
      <c r="G8" s="69"/>
      <c r="H8" s="69"/>
    </row>
    <row r="11" customFormat="false" ht="12.75" hidden="false" customHeight="false" outlineLevel="0" collapsed="false">
      <c r="B11" s="1" t="s">
        <v>199</v>
      </c>
    </row>
    <row r="13" customFormat="false" ht="12.75" hidden="false" customHeight="false" outlineLevel="0" collapsed="false">
      <c r="B13" s="253" t="s">
        <v>200</v>
      </c>
      <c r="C13" s="254" t="s">
        <v>201</v>
      </c>
      <c r="D13" s="253" t="s">
        <v>202</v>
      </c>
      <c r="E13" s="253" t="s">
        <v>203</v>
      </c>
      <c r="F13" s="255" t="s">
        <v>204</v>
      </c>
      <c r="G13" s="255" t="s">
        <v>205</v>
      </c>
      <c r="H13" s="255" t="s">
        <v>206</v>
      </c>
      <c r="I13" s="3"/>
    </row>
    <row r="14" customFormat="false" ht="12.75" hidden="false" customHeight="false" outlineLevel="0" collapsed="false">
      <c r="B14" s="3" t="s">
        <v>208</v>
      </c>
      <c r="C14" s="194"/>
    </row>
    <row r="15" customFormat="false" ht="12.75" hidden="false" customHeight="false" outlineLevel="0" collapsed="false">
      <c r="B15" s="3" t="s">
        <v>207</v>
      </c>
      <c r="C15" s="194"/>
    </row>
    <row r="16" customFormat="false" ht="12.75" hidden="false" customHeight="false" outlineLevel="0" collapsed="false">
      <c r="B16" s="1" t="s">
        <v>229</v>
      </c>
      <c r="C16" s="194" t="s">
        <v>210</v>
      </c>
      <c r="D16" s="1" t="s">
        <v>230</v>
      </c>
      <c r="E16" s="1" t="s">
        <v>231</v>
      </c>
      <c r="F16" s="64" t="n">
        <v>835000</v>
      </c>
      <c r="G16" s="64" t="n">
        <v>6201.55</v>
      </c>
      <c r="H16" s="64" t="n">
        <v>6.64</v>
      </c>
    </row>
    <row r="17" customFormat="false" ht="12.75" hidden="false" customHeight="false" outlineLevel="0" collapsed="false">
      <c r="B17" s="1" t="s">
        <v>209</v>
      </c>
      <c r="C17" s="194" t="s">
        <v>210</v>
      </c>
      <c r="D17" s="1" t="s">
        <v>211</v>
      </c>
      <c r="E17" s="1" t="s">
        <v>212</v>
      </c>
      <c r="F17" s="64" t="n">
        <v>194000</v>
      </c>
      <c r="G17" s="64" t="n">
        <v>4577.53</v>
      </c>
      <c r="H17" s="64" t="n">
        <v>4.9</v>
      </c>
    </row>
    <row r="18" customFormat="false" ht="12.75" hidden="false" customHeight="false" outlineLevel="0" collapsed="false">
      <c r="B18" s="1" t="s">
        <v>405</v>
      </c>
      <c r="C18" s="194" t="s">
        <v>210</v>
      </c>
      <c r="D18" s="1" t="s">
        <v>406</v>
      </c>
      <c r="E18" s="1" t="s">
        <v>407</v>
      </c>
      <c r="F18" s="64" t="n">
        <v>217500</v>
      </c>
      <c r="G18" s="64" t="n">
        <v>3951.43</v>
      </c>
      <c r="H18" s="64" t="n">
        <v>4.23</v>
      </c>
    </row>
    <row r="19" customFormat="false" ht="12.75" hidden="false" customHeight="false" outlineLevel="0" collapsed="false">
      <c r="B19" s="1" t="s">
        <v>1181</v>
      </c>
      <c r="C19" s="194" t="s">
        <v>210</v>
      </c>
      <c r="D19" s="1" t="s">
        <v>230</v>
      </c>
      <c r="E19" s="1" t="s">
        <v>1182</v>
      </c>
      <c r="F19" s="64" t="n">
        <v>732125</v>
      </c>
      <c r="G19" s="64" t="n">
        <v>3537.63</v>
      </c>
      <c r="H19" s="64" t="n">
        <v>3.79</v>
      </c>
    </row>
    <row r="20" customFormat="false" ht="12.75" hidden="false" customHeight="false" outlineLevel="0" collapsed="false">
      <c r="B20" s="1" t="s">
        <v>477</v>
      </c>
      <c r="C20" s="194" t="s">
        <v>210</v>
      </c>
      <c r="D20" s="1" t="s">
        <v>374</v>
      </c>
      <c r="E20" s="1" t="s">
        <v>478</v>
      </c>
      <c r="F20" s="64" t="n">
        <v>453000</v>
      </c>
      <c r="G20" s="64" t="n">
        <v>3074.28</v>
      </c>
      <c r="H20" s="64" t="n">
        <v>3.29</v>
      </c>
    </row>
    <row r="21" customFormat="false" ht="12.75" hidden="false" customHeight="false" outlineLevel="0" collapsed="false">
      <c r="B21" s="1" t="s">
        <v>433</v>
      </c>
      <c r="C21" s="194" t="s">
        <v>210</v>
      </c>
      <c r="D21" s="1" t="s">
        <v>413</v>
      </c>
      <c r="E21" s="1" t="s">
        <v>434</v>
      </c>
      <c r="F21" s="64" t="n">
        <v>415000</v>
      </c>
      <c r="G21" s="64" t="n">
        <v>2848.98</v>
      </c>
      <c r="H21" s="64" t="n">
        <v>3.05</v>
      </c>
    </row>
    <row r="22" customFormat="false" ht="12.75" hidden="false" customHeight="false" outlineLevel="0" collapsed="false">
      <c r="B22" s="1" t="s">
        <v>376</v>
      </c>
      <c r="C22" s="194" t="s">
        <v>210</v>
      </c>
      <c r="D22" s="1" t="s">
        <v>255</v>
      </c>
      <c r="E22" s="1" t="s">
        <v>377</v>
      </c>
      <c r="F22" s="64" t="n">
        <v>485000</v>
      </c>
      <c r="G22" s="64" t="n">
        <v>2782.69</v>
      </c>
      <c r="H22" s="64" t="n">
        <v>2.98</v>
      </c>
    </row>
    <row r="23" customFormat="false" ht="12.75" hidden="false" customHeight="false" outlineLevel="0" collapsed="false">
      <c r="B23" s="1" t="s">
        <v>247</v>
      </c>
      <c r="C23" s="194" t="s">
        <v>210</v>
      </c>
      <c r="D23" s="1" t="s">
        <v>248</v>
      </c>
      <c r="E23" s="1" t="s">
        <v>249</v>
      </c>
      <c r="F23" s="64" t="n">
        <v>323977</v>
      </c>
      <c r="G23" s="64" t="n">
        <v>2734.04</v>
      </c>
      <c r="H23" s="64" t="n">
        <v>2.93</v>
      </c>
    </row>
    <row r="24" customFormat="false" ht="12.75" hidden="false" customHeight="false" outlineLevel="0" collapsed="false">
      <c r="B24" s="1" t="s">
        <v>453</v>
      </c>
      <c r="C24" s="194" t="s">
        <v>210</v>
      </c>
      <c r="D24" s="1" t="s">
        <v>230</v>
      </c>
      <c r="E24" s="1" t="s">
        <v>454</v>
      </c>
      <c r="F24" s="64" t="n">
        <v>2485000</v>
      </c>
      <c r="G24" s="64" t="n">
        <v>2647.77</v>
      </c>
      <c r="H24" s="64" t="n">
        <v>2.83</v>
      </c>
    </row>
    <row r="25" customFormat="false" ht="12.75" hidden="false" customHeight="false" outlineLevel="0" collapsed="false">
      <c r="B25" s="1" t="s">
        <v>216</v>
      </c>
      <c r="C25" s="194" t="s">
        <v>210</v>
      </c>
      <c r="D25" s="1" t="s">
        <v>217</v>
      </c>
      <c r="E25" s="1" t="s">
        <v>218</v>
      </c>
      <c r="F25" s="64" t="n">
        <v>72299</v>
      </c>
      <c r="G25" s="64" t="n">
        <v>2569.65</v>
      </c>
      <c r="H25" s="64" t="n">
        <v>2.75</v>
      </c>
    </row>
    <row r="26" customFormat="false" ht="12.75" hidden="false" customHeight="false" outlineLevel="0" collapsed="false">
      <c r="B26" s="1" t="s">
        <v>1184</v>
      </c>
      <c r="C26" s="194" t="s">
        <v>210</v>
      </c>
      <c r="D26" s="1" t="s">
        <v>248</v>
      </c>
      <c r="E26" s="1" t="s">
        <v>1185</v>
      </c>
      <c r="F26" s="64" t="n">
        <v>268500</v>
      </c>
      <c r="G26" s="64" t="n">
        <v>2483.76</v>
      </c>
      <c r="H26" s="64" t="n">
        <v>2.66</v>
      </c>
    </row>
    <row r="27" customFormat="false" ht="12.75" hidden="false" customHeight="false" outlineLevel="0" collapsed="false">
      <c r="B27" s="1" t="s">
        <v>387</v>
      </c>
      <c r="C27" s="194" t="s">
        <v>210</v>
      </c>
      <c r="D27" s="1" t="s">
        <v>230</v>
      </c>
      <c r="E27" s="1" t="s">
        <v>388</v>
      </c>
      <c r="F27" s="64" t="n">
        <v>170000</v>
      </c>
      <c r="G27" s="64" t="n">
        <v>2424.63</v>
      </c>
      <c r="H27" s="64" t="n">
        <v>2.59</v>
      </c>
    </row>
    <row r="28" customFormat="false" ht="12.75" hidden="false" customHeight="false" outlineLevel="0" collapsed="false">
      <c r="B28" s="1" t="s">
        <v>1190</v>
      </c>
      <c r="C28" s="194" t="s">
        <v>210</v>
      </c>
      <c r="D28" s="1" t="s">
        <v>267</v>
      </c>
      <c r="E28" s="1" t="s">
        <v>1191</v>
      </c>
      <c r="F28" s="64" t="n">
        <v>1755000</v>
      </c>
      <c r="G28" s="64" t="n">
        <v>2342.93</v>
      </c>
      <c r="H28" s="64" t="n">
        <v>2.51</v>
      </c>
    </row>
    <row r="29" customFormat="false" ht="12.75" hidden="false" customHeight="false" outlineLevel="0" collapsed="false">
      <c r="B29" s="1" t="s">
        <v>289</v>
      </c>
      <c r="C29" s="194" t="s">
        <v>210</v>
      </c>
      <c r="D29" s="1" t="s">
        <v>230</v>
      </c>
      <c r="E29" s="1" t="s">
        <v>290</v>
      </c>
      <c r="F29" s="64" t="n">
        <v>310000</v>
      </c>
      <c r="G29" s="64" t="n">
        <v>2301.44</v>
      </c>
      <c r="H29" s="64" t="n">
        <v>2.46</v>
      </c>
    </row>
    <row r="30" customFormat="false" ht="12.75" hidden="false" customHeight="false" outlineLevel="0" collapsed="false">
      <c r="B30" s="1" t="s">
        <v>219</v>
      </c>
      <c r="C30" s="194" t="s">
        <v>210</v>
      </c>
      <c r="D30" s="1" t="s">
        <v>217</v>
      </c>
      <c r="E30" s="1" t="s">
        <v>220</v>
      </c>
      <c r="F30" s="64" t="n">
        <v>188000</v>
      </c>
      <c r="G30" s="64" t="n">
        <v>2118.67</v>
      </c>
      <c r="H30" s="64" t="n">
        <v>2.27</v>
      </c>
    </row>
    <row r="31" customFormat="false" ht="12.75" hidden="false" customHeight="false" outlineLevel="0" collapsed="false">
      <c r="B31" s="1" t="s">
        <v>483</v>
      </c>
      <c r="C31" s="194" t="s">
        <v>210</v>
      </c>
      <c r="D31" s="1" t="s">
        <v>217</v>
      </c>
      <c r="E31" s="1" t="s">
        <v>484</v>
      </c>
      <c r="F31" s="64" t="n">
        <v>119570</v>
      </c>
      <c r="G31" s="64" t="n">
        <v>2051.34</v>
      </c>
      <c r="H31" s="64" t="n">
        <v>2.2</v>
      </c>
    </row>
    <row r="32" customFormat="false" ht="12.75" hidden="false" customHeight="false" outlineLevel="0" collapsed="false">
      <c r="B32" s="1" t="s">
        <v>259</v>
      </c>
      <c r="C32" s="194" t="s">
        <v>210</v>
      </c>
      <c r="D32" s="1" t="s">
        <v>217</v>
      </c>
      <c r="E32" s="1" t="s">
        <v>260</v>
      </c>
      <c r="F32" s="64" t="n">
        <v>143004</v>
      </c>
      <c r="G32" s="64" t="n">
        <v>2016.36</v>
      </c>
      <c r="H32" s="64" t="n">
        <v>2.16</v>
      </c>
    </row>
    <row r="33" customFormat="false" ht="12.75" hidden="false" customHeight="false" outlineLevel="0" collapsed="false">
      <c r="B33" s="1" t="s">
        <v>490</v>
      </c>
      <c r="C33" s="194" t="s">
        <v>210</v>
      </c>
      <c r="D33" s="1" t="s">
        <v>491</v>
      </c>
      <c r="E33" s="1" t="s">
        <v>492</v>
      </c>
      <c r="F33" s="64" t="n">
        <v>40268</v>
      </c>
      <c r="G33" s="64" t="n">
        <v>1933.99</v>
      </c>
      <c r="H33" s="64" t="n">
        <v>2.07</v>
      </c>
    </row>
    <row r="34" customFormat="false" ht="12.75" hidden="false" customHeight="false" outlineLevel="0" collapsed="false">
      <c r="B34" s="1" t="s">
        <v>274</v>
      </c>
      <c r="C34" s="194" t="s">
        <v>210</v>
      </c>
      <c r="D34" s="1" t="s">
        <v>275</v>
      </c>
      <c r="E34" s="1" t="s">
        <v>276</v>
      </c>
      <c r="F34" s="64" t="n">
        <v>540000</v>
      </c>
      <c r="G34" s="64" t="n">
        <v>1894.05</v>
      </c>
      <c r="H34" s="64" t="n">
        <v>2.03</v>
      </c>
    </row>
    <row r="35" customFormat="false" ht="12.75" hidden="false" customHeight="false" outlineLevel="0" collapsed="false">
      <c r="B35" s="1" t="s">
        <v>1425</v>
      </c>
      <c r="C35" s="194" t="s">
        <v>210</v>
      </c>
      <c r="D35" s="1" t="s">
        <v>336</v>
      </c>
      <c r="E35" s="1" t="s">
        <v>1426</v>
      </c>
      <c r="F35" s="64" t="n">
        <v>104327</v>
      </c>
      <c r="G35" s="64" t="n">
        <v>1891.08</v>
      </c>
      <c r="H35" s="64" t="n">
        <v>2.02</v>
      </c>
    </row>
    <row r="36" customFormat="false" ht="12.75" hidden="false" customHeight="false" outlineLevel="0" collapsed="false">
      <c r="B36" s="1" t="s">
        <v>1423</v>
      </c>
      <c r="C36" s="194" t="s">
        <v>210</v>
      </c>
      <c r="D36" s="1" t="s">
        <v>275</v>
      </c>
      <c r="E36" s="1" t="s">
        <v>1424</v>
      </c>
      <c r="F36" s="64" t="n">
        <v>378400</v>
      </c>
      <c r="G36" s="64" t="n">
        <v>1880.46</v>
      </c>
      <c r="H36" s="64" t="n">
        <v>2.01</v>
      </c>
    </row>
    <row r="37" customFormat="false" ht="12.75" hidden="false" customHeight="false" outlineLevel="0" collapsed="false">
      <c r="B37" s="1" t="s">
        <v>338</v>
      </c>
      <c r="C37" s="194" t="s">
        <v>210</v>
      </c>
      <c r="D37" s="1" t="s">
        <v>239</v>
      </c>
      <c r="E37" s="1" t="s">
        <v>339</v>
      </c>
      <c r="F37" s="64" t="n">
        <v>116000</v>
      </c>
      <c r="G37" s="64" t="n">
        <v>1854.26</v>
      </c>
      <c r="H37" s="64" t="n">
        <v>1.98</v>
      </c>
    </row>
    <row r="38" customFormat="false" ht="12.75" hidden="false" customHeight="false" outlineLevel="0" collapsed="false">
      <c r="B38" s="1" t="s">
        <v>410</v>
      </c>
      <c r="C38" s="194" t="s">
        <v>210</v>
      </c>
      <c r="D38" s="1" t="s">
        <v>278</v>
      </c>
      <c r="E38" s="1" t="s">
        <v>411</v>
      </c>
      <c r="F38" s="64" t="n">
        <v>1480000</v>
      </c>
      <c r="G38" s="64" t="n">
        <v>1756.02</v>
      </c>
      <c r="H38" s="64" t="n">
        <v>1.88</v>
      </c>
    </row>
    <row r="39" customFormat="false" ht="12.75" hidden="false" customHeight="false" outlineLevel="0" collapsed="false">
      <c r="B39" s="1" t="s">
        <v>1186</v>
      </c>
      <c r="C39" s="194" t="s">
        <v>210</v>
      </c>
      <c r="D39" s="1" t="s">
        <v>267</v>
      </c>
      <c r="E39" s="1" t="s">
        <v>1187</v>
      </c>
      <c r="F39" s="64" t="n">
        <v>825000</v>
      </c>
      <c r="G39" s="64" t="n">
        <v>1725.49</v>
      </c>
      <c r="H39" s="64" t="n">
        <v>1.85</v>
      </c>
    </row>
    <row r="40" customFormat="false" ht="12.75" hidden="false" customHeight="false" outlineLevel="0" collapsed="false">
      <c r="B40" s="1" t="s">
        <v>1195</v>
      </c>
      <c r="C40" s="194" t="s">
        <v>210</v>
      </c>
      <c r="D40" s="1" t="s">
        <v>374</v>
      </c>
      <c r="E40" s="1" t="s">
        <v>1196</v>
      </c>
      <c r="F40" s="64" t="n">
        <v>165000</v>
      </c>
      <c r="G40" s="64" t="n">
        <v>1579.46</v>
      </c>
      <c r="H40" s="64" t="n">
        <v>1.69</v>
      </c>
    </row>
    <row r="41" customFormat="false" ht="12.75" hidden="false" customHeight="false" outlineLevel="0" collapsed="false">
      <c r="B41" s="1" t="s">
        <v>393</v>
      </c>
      <c r="C41" s="194" t="s">
        <v>210</v>
      </c>
      <c r="D41" s="1" t="s">
        <v>239</v>
      </c>
      <c r="E41" s="1" t="s">
        <v>394</v>
      </c>
      <c r="F41" s="64" t="n">
        <v>75000</v>
      </c>
      <c r="G41" s="64" t="n">
        <v>1566.86</v>
      </c>
      <c r="H41" s="64" t="n">
        <v>1.68</v>
      </c>
    </row>
    <row r="42" customFormat="false" ht="12.75" hidden="false" customHeight="false" outlineLevel="0" collapsed="false">
      <c r="B42" s="1" t="s">
        <v>2184</v>
      </c>
      <c r="C42" s="194" t="s">
        <v>210</v>
      </c>
      <c r="D42" s="1" t="s">
        <v>275</v>
      </c>
      <c r="E42" s="1" t="s">
        <v>2185</v>
      </c>
      <c r="F42" s="64" t="n">
        <v>136470</v>
      </c>
      <c r="G42" s="64" t="n">
        <v>1538.7</v>
      </c>
      <c r="H42" s="64" t="n">
        <v>1.65</v>
      </c>
    </row>
    <row r="43" customFormat="false" ht="12.75" hidden="false" customHeight="false" outlineLevel="0" collapsed="false">
      <c r="B43" s="1" t="s">
        <v>213</v>
      </c>
      <c r="C43" s="194" t="s">
        <v>210</v>
      </c>
      <c r="D43" s="1" t="s">
        <v>214</v>
      </c>
      <c r="E43" s="1" t="s">
        <v>215</v>
      </c>
      <c r="F43" s="64" t="n">
        <v>65000</v>
      </c>
      <c r="G43" s="64" t="n">
        <v>1536.93</v>
      </c>
      <c r="H43" s="64" t="n">
        <v>1.64</v>
      </c>
    </row>
    <row r="44" customFormat="false" ht="12.75" hidden="false" customHeight="false" outlineLevel="0" collapsed="false">
      <c r="B44" s="1" t="s">
        <v>1205</v>
      </c>
      <c r="C44" s="194" t="s">
        <v>210</v>
      </c>
      <c r="D44" s="1" t="s">
        <v>267</v>
      </c>
      <c r="E44" s="1" t="s">
        <v>1206</v>
      </c>
      <c r="F44" s="64" t="n">
        <v>305889</v>
      </c>
      <c r="G44" s="64" t="n">
        <v>1425.44</v>
      </c>
      <c r="H44" s="64" t="n">
        <v>1.53</v>
      </c>
    </row>
    <row r="45" customFormat="false" ht="12.75" hidden="false" customHeight="false" outlineLevel="0" collapsed="false">
      <c r="B45" s="1" t="s">
        <v>1201</v>
      </c>
      <c r="C45" s="194" t="s">
        <v>210</v>
      </c>
      <c r="D45" s="1" t="s">
        <v>267</v>
      </c>
      <c r="E45" s="1" t="s">
        <v>1202</v>
      </c>
      <c r="F45" s="64" t="n">
        <v>1816880</v>
      </c>
      <c r="G45" s="64" t="n">
        <v>1422.62</v>
      </c>
      <c r="H45" s="64" t="n">
        <v>1.52</v>
      </c>
    </row>
    <row r="46" customFormat="false" ht="12.75" hidden="false" customHeight="false" outlineLevel="0" collapsed="false">
      <c r="B46" s="1" t="s">
        <v>397</v>
      </c>
      <c r="C46" s="194" t="s">
        <v>210</v>
      </c>
      <c r="D46" s="1" t="s">
        <v>278</v>
      </c>
      <c r="E46" s="1" t="s">
        <v>398</v>
      </c>
      <c r="F46" s="64" t="n">
        <v>310000</v>
      </c>
      <c r="G46" s="64" t="n">
        <v>1407.56</v>
      </c>
      <c r="H46" s="64" t="n">
        <v>1.51</v>
      </c>
    </row>
    <row r="47" customFormat="false" ht="12.75" hidden="false" customHeight="false" outlineLevel="0" collapsed="false">
      <c r="B47" s="1" t="s">
        <v>272</v>
      </c>
      <c r="C47" s="194" t="s">
        <v>210</v>
      </c>
      <c r="D47" s="1" t="s">
        <v>248</v>
      </c>
      <c r="E47" s="1" t="s">
        <v>273</v>
      </c>
      <c r="F47" s="64" t="n">
        <v>31656</v>
      </c>
      <c r="G47" s="64" t="n">
        <v>1286.31</v>
      </c>
      <c r="H47" s="64" t="n">
        <v>1.38</v>
      </c>
    </row>
    <row r="48" customFormat="false" ht="12.75" hidden="false" customHeight="false" outlineLevel="0" collapsed="false">
      <c r="B48" s="1" t="s">
        <v>391</v>
      </c>
      <c r="C48" s="194" t="s">
        <v>210</v>
      </c>
      <c r="D48" s="1" t="s">
        <v>230</v>
      </c>
      <c r="E48" s="1" t="s">
        <v>392</v>
      </c>
      <c r="F48" s="64" t="n">
        <v>1300000</v>
      </c>
      <c r="G48" s="64" t="n">
        <v>1261</v>
      </c>
      <c r="H48" s="64" t="n">
        <v>1.35</v>
      </c>
    </row>
    <row r="49" customFormat="false" ht="12.75" hidden="false" customHeight="false" outlineLevel="0" collapsed="false">
      <c r="B49" s="1" t="s">
        <v>2061</v>
      </c>
      <c r="C49" s="194" t="s">
        <v>210</v>
      </c>
      <c r="D49" s="1" t="s">
        <v>211</v>
      </c>
      <c r="E49" s="1" t="s">
        <v>2062</v>
      </c>
      <c r="F49" s="64" t="n">
        <v>455000</v>
      </c>
      <c r="G49" s="64" t="n">
        <v>1243.29</v>
      </c>
      <c r="H49" s="64" t="n">
        <v>1.33</v>
      </c>
    </row>
    <row r="50" customFormat="false" ht="12.75" hidden="false" customHeight="false" outlineLevel="0" collapsed="false">
      <c r="B50" s="1" t="s">
        <v>277</v>
      </c>
      <c r="C50" s="194" t="s">
        <v>210</v>
      </c>
      <c r="D50" s="1" t="s">
        <v>278</v>
      </c>
      <c r="E50" s="1" t="s">
        <v>279</v>
      </c>
      <c r="F50" s="64" t="n">
        <v>47500</v>
      </c>
      <c r="G50" s="64" t="n">
        <v>1230.16</v>
      </c>
      <c r="H50" s="64" t="n">
        <v>1.32</v>
      </c>
    </row>
    <row r="51" customFormat="false" ht="12.75" hidden="false" customHeight="false" outlineLevel="0" collapsed="false">
      <c r="B51" s="1" t="s">
        <v>232</v>
      </c>
      <c r="C51" s="194" t="s">
        <v>210</v>
      </c>
      <c r="D51" s="1" t="s">
        <v>233</v>
      </c>
      <c r="E51" s="1" t="s">
        <v>234</v>
      </c>
      <c r="F51" s="64" t="n">
        <v>98000</v>
      </c>
      <c r="G51" s="64" t="n">
        <v>1196.34</v>
      </c>
      <c r="H51" s="64" t="n">
        <v>1.28</v>
      </c>
    </row>
    <row r="52" customFormat="false" ht="12.75" hidden="false" customHeight="false" outlineLevel="0" collapsed="false">
      <c r="B52" s="1" t="s">
        <v>335</v>
      </c>
      <c r="C52" s="194" t="s">
        <v>210</v>
      </c>
      <c r="D52" s="1" t="s">
        <v>336</v>
      </c>
      <c r="E52" s="1" t="s">
        <v>337</v>
      </c>
      <c r="F52" s="64" t="n">
        <v>50000</v>
      </c>
      <c r="G52" s="64" t="n">
        <v>1173.73</v>
      </c>
      <c r="H52" s="64" t="n">
        <v>1.26</v>
      </c>
    </row>
    <row r="53" customFormat="false" ht="12.75" hidden="false" customHeight="false" outlineLevel="0" collapsed="false">
      <c r="B53" s="1" t="s">
        <v>1719</v>
      </c>
      <c r="C53" s="194" t="s">
        <v>210</v>
      </c>
      <c r="D53" s="1" t="s">
        <v>374</v>
      </c>
      <c r="E53" s="1" t="s">
        <v>1720</v>
      </c>
      <c r="F53" s="64" t="n">
        <v>68100</v>
      </c>
      <c r="G53" s="64" t="n">
        <v>1106.08</v>
      </c>
      <c r="H53" s="64" t="n">
        <v>1.18</v>
      </c>
    </row>
    <row r="54" customFormat="false" ht="12.75" hidden="false" customHeight="false" outlineLevel="0" collapsed="false">
      <c r="B54" s="1" t="s">
        <v>315</v>
      </c>
      <c r="C54" s="194" t="s">
        <v>210</v>
      </c>
      <c r="D54" s="1" t="s">
        <v>233</v>
      </c>
      <c r="E54" s="1" t="s">
        <v>316</v>
      </c>
      <c r="F54" s="64" t="n">
        <v>255000</v>
      </c>
      <c r="G54" s="64" t="n">
        <v>1083.37</v>
      </c>
      <c r="H54" s="64" t="n">
        <v>1.16</v>
      </c>
    </row>
    <row r="55" customFormat="false" ht="12.75" hidden="false" customHeight="false" outlineLevel="0" collapsed="false">
      <c r="B55" s="1" t="s">
        <v>1197</v>
      </c>
      <c r="C55" s="194" t="s">
        <v>210</v>
      </c>
      <c r="D55" s="1" t="s">
        <v>336</v>
      </c>
      <c r="E55" s="1" t="s">
        <v>1198</v>
      </c>
      <c r="F55" s="64" t="n">
        <v>49000</v>
      </c>
      <c r="G55" s="64" t="n">
        <v>1058.13</v>
      </c>
      <c r="H55" s="64" t="n">
        <v>1.13</v>
      </c>
    </row>
    <row r="56" customFormat="false" ht="12.75" hidden="false" customHeight="false" outlineLevel="0" collapsed="false">
      <c r="B56" s="1" t="s">
        <v>1223</v>
      </c>
      <c r="C56" s="194" t="s">
        <v>210</v>
      </c>
      <c r="D56" s="1" t="s">
        <v>343</v>
      </c>
      <c r="E56" s="1" t="s">
        <v>1224</v>
      </c>
      <c r="F56" s="64" t="n">
        <v>36000</v>
      </c>
      <c r="G56" s="64" t="n">
        <v>990.02</v>
      </c>
      <c r="H56" s="64" t="n">
        <v>1.06</v>
      </c>
    </row>
    <row r="57" customFormat="false" ht="12.75" hidden="false" customHeight="false" outlineLevel="0" collapsed="false">
      <c r="B57" s="1" t="s">
        <v>2186</v>
      </c>
      <c r="C57" s="194" t="s">
        <v>210</v>
      </c>
      <c r="D57" s="1" t="s">
        <v>486</v>
      </c>
      <c r="E57" s="1" t="s">
        <v>2187</v>
      </c>
      <c r="F57" s="64" t="n">
        <v>811496</v>
      </c>
      <c r="G57" s="64" t="n">
        <v>956.35</v>
      </c>
      <c r="H57" s="64" t="n">
        <v>1.02</v>
      </c>
    </row>
    <row r="58" customFormat="false" ht="12.75" hidden="false" customHeight="false" outlineLevel="0" collapsed="false">
      <c r="B58" s="1" t="s">
        <v>349</v>
      </c>
      <c r="C58" s="194" t="s">
        <v>210</v>
      </c>
      <c r="D58" s="1" t="s">
        <v>230</v>
      </c>
      <c r="E58" s="1" t="s">
        <v>350</v>
      </c>
      <c r="F58" s="64" t="n">
        <v>710000</v>
      </c>
      <c r="G58" s="64" t="n">
        <v>946.79</v>
      </c>
      <c r="H58" s="64" t="n">
        <v>1.01</v>
      </c>
    </row>
    <row r="59" customFormat="false" ht="12.75" hidden="false" customHeight="false" outlineLevel="0" collapsed="false">
      <c r="B59" s="1" t="s">
        <v>1225</v>
      </c>
      <c r="C59" s="194" t="s">
        <v>210</v>
      </c>
      <c r="D59" s="1" t="s">
        <v>413</v>
      </c>
      <c r="E59" s="1" t="s">
        <v>1226</v>
      </c>
      <c r="F59" s="64" t="n">
        <v>202857</v>
      </c>
      <c r="G59" s="64" t="n">
        <v>665.88</v>
      </c>
      <c r="H59" s="64" t="n">
        <v>0.71</v>
      </c>
    </row>
    <row r="60" customFormat="false" ht="12.75" hidden="false" customHeight="false" outlineLevel="0" collapsed="false">
      <c r="B60" s="1" t="s">
        <v>417</v>
      </c>
      <c r="C60" s="194" t="s">
        <v>210</v>
      </c>
      <c r="D60" s="1" t="s">
        <v>236</v>
      </c>
      <c r="E60" s="1" t="s">
        <v>418</v>
      </c>
      <c r="F60" s="64" t="n">
        <v>450000</v>
      </c>
      <c r="G60" s="64" t="n">
        <v>644.18</v>
      </c>
      <c r="H60" s="64" t="n">
        <v>0.69</v>
      </c>
    </row>
    <row r="61" customFormat="false" ht="12.75" hidden="false" customHeight="false" outlineLevel="0" collapsed="false">
      <c r="B61" s="1" t="s">
        <v>1442</v>
      </c>
      <c r="C61" s="194" t="s">
        <v>210</v>
      </c>
      <c r="D61" s="1" t="s">
        <v>214</v>
      </c>
      <c r="E61" s="1" t="s">
        <v>1443</v>
      </c>
      <c r="F61" s="64" t="n">
        <v>122000</v>
      </c>
      <c r="G61" s="64" t="n">
        <v>495.56</v>
      </c>
      <c r="H61" s="64" t="n">
        <v>0.53</v>
      </c>
    </row>
    <row r="62" customFormat="false" ht="12.75" hidden="false" customHeight="false" outlineLevel="0" collapsed="false">
      <c r="B62" s="1" t="s">
        <v>357</v>
      </c>
      <c r="C62" s="194" t="s">
        <v>210</v>
      </c>
      <c r="D62" s="1" t="s">
        <v>214</v>
      </c>
      <c r="E62" s="1" t="s">
        <v>358</v>
      </c>
      <c r="F62" s="64" t="n">
        <v>800000</v>
      </c>
      <c r="G62" s="64" t="n">
        <v>463.2</v>
      </c>
      <c r="H62" s="64" t="n">
        <v>0.5</v>
      </c>
    </row>
    <row r="63" customFormat="false" ht="12.75" hidden="false" customHeight="false" outlineLevel="0" collapsed="false">
      <c r="B63" s="1" t="s">
        <v>323</v>
      </c>
      <c r="C63" s="194" t="s">
        <v>210</v>
      </c>
      <c r="D63" s="1" t="s">
        <v>248</v>
      </c>
      <c r="E63" s="1" t="s">
        <v>324</v>
      </c>
      <c r="F63" s="64" t="n">
        <v>60000</v>
      </c>
      <c r="G63" s="64" t="n">
        <v>447.51</v>
      </c>
      <c r="H63" s="64" t="n">
        <v>0.48</v>
      </c>
    </row>
    <row r="64" customFormat="false" ht="12.75" hidden="false" customHeight="false" outlineLevel="0" collapsed="false">
      <c r="B64" s="256" t="s">
        <v>1231</v>
      </c>
      <c r="C64" s="194"/>
      <c r="G64" s="257" t="n">
        <f aca="false">SUM(G16:G63)</f>
        <v>90325.5</v>
      </c>
      <c r="H64" s="257" t="n">
        <f aca="false">SUM(H16:H63)</f>
        <v>96.69</v>
      </c>
    </row>
    <row r="65" s="8" customFormat="true" ht="12.75" hidden="false" customHeight="false" outlineLevel="0" collapsed="false">
      <c r="B65" s="258" t="s">
        <v>1372</v>
      </c>
      <c r="C65" s="259"/>
      <c r="F65" s="69"/>
      <c r="G65" s="260"/>
      <c r="H65" s="260"/>
    </row>
    <row r="66" s="8" customFormat="true" ht="12.75" hidden="false" customHeight="false" outlineLevel="0" collapsed="false">
      <c r="B66" s="258" t="s">
        <v>1373</v>
      </c>
      <c r="C66" s="259"/>
      <c r="F66" s="69"/>
      <c r="G66" s="260"/>
      <c r="H66" s="260"/>
    </row>
    <row r="67" customFormat="false" ht="12.75" hidden="false" customHeight="false" outlineLevel="0" collapsed="false">
      <c r="B67" s="1" t="s">
        <v>1234</v>
      </c>
      <c r="C67" s="194" t="s">
        <v>210</v>
      </c>
      <c r="D67" s="1" t="s">
        <v>275</v>
      </c>
      <c r="E67" s="1" t="s">
        <v>1235</v>
      </c>
      <c r="F67" s="64" t="n">
        <v>267000</v>
      </c>
      <c r="G67" s="64" t="n">
        <v>811.47</v>
      </c>
      <c r="H67" s="64" t="n">
        <v>0.87</v>
      </c>
    </row>
    <row r="68" s="8" customFormat="true" ht="12.75" hidden="false" customHeight="false" outlineLevel="0" collapsed="false">
      <c r="B68" s="258" t="s">
        <v>1236</v>
      </c>
      <c r="C68" s="259"/>
      <c r="F68" s="69"/>
      <c r="G68" s="260" t="n">
        <f aca="false">SUM(G67)</f>
        <v>811.47</v>
      </c>
      <c r="H68" s="260" t="n">
        <f aca="false">SUM(H67)</f>
        <v>0.87</v>
      </c>
    </row>
    <row r="69" s="8" customFormat="true" ht="12.75" hidden="false" customHeight="false" outlineLevel="0" collapsed="false">
      <c r="B69" s="258" t="s">
        <v>1237</v>
      </c>
      <c r="C69" s="259"/>
      <c r="F69" s="69"/>
      <c r="G69" s="260" t="n">
        <f aca="false">+G64+G68</f>
        <v>91136.97</v>
      </c>
      <c r="H69" s="260" t="n">
        <f aca="false">+H64+H68</f>
        <v>97.56</v>
      </c>
    </row>
    <row r="70" customFormat="false" ht="12.75" hidden="false" customHeight="false" outlineLevel="0" collapsed="false">
      <c r="B70" s="3" t="s">
        <v>1706</v>
      </c>
      <c r="C70" s="261"/>
      <c r="D70" s="3"/>
      <c r="E70" s="3"/>
      <c r="F70" s="257"/>
      <c r="G70" s="257" t="n">
        <v>2693.86</v>
      </c>
      <c r="H70" s="257" t="n">
        <v>2.88</v>
      </c>
    </row>
    <row r="71" customFormat="false" ht="12.75" hidden="false" customHeight="false" outlineLevel="0" collapsed="false">
      <c r="B71" s="3" t="s">
        <v>744</v>
      </c>
      <c r="C71" s="261"/>
      <c r="D71" s="3"/>
      <c r="E71" s="3"/>
      <c r="F71" s="257"/>
      <c r="G71" s="257" t="n">
        <v>93830.83</v>
      </c>
      <c r="H71" s="257" t="n">
        <v>100.41</v>
      </c>
    </row>
    <row r="72" customFormat="false" ht="12.75" hidden="false" customHeight="false" outlineLevel="0" collapsed="false">
      <c r="B72" s="3" t="s">
        <v>745</v>
      </c>
      <c r="C72" s="261"/>
      <c r="D72" s="3"/>
      <c r="E72" s="3"/>
      <c r="F72" s="257"/>
      <c r="G72" s="257" t="n">
        <v>-388.7679967</v>
      </c>
      <c r="H72" s="257" t="n">
        <v>-0.409999999999997</v>
      </c>
    </row>
    <row r="73" customFormat="false" ht="12.75" hidden="false" customHeight="false" outlineLevel="0" collapsed="false">
      <c r="B73" s="3" t="s">
        <v>746</v>
      </c>
      <c r="C73" s="261"/>
      <c r="D73" s="3"/>
      <c r="E73" s="3"/>
      <c r="F73" s="257"/>
      <c r="G73" s="257" t="n">
        <v>93442.0620033</v>
      </c>
      <c r="H73" s="257" t="n">
        <v>100</v>
      </c>
    </row>
    <row r="74" customFormat="false" ht="12.75" hidden="false" customHeight="false" outlineLevel="0" collapsed="false">
      <c r="B74" s="1" t="s">
        <v>747</v>
      </c>
    </row>
    <row r="75" customFormat="false" ht="12.75" hidden="false" customHeight="false" outlineLevel="0" collapsed="false">
      <c r="B75" s="1" t="s">
        <v>748</v>
      </c>
    </row>
    <row r="76" customFormat="false" ht="12.75" hidden="false" customHeight="false" outlineLevel="0" collapsed="false">
      <c r="B76" s="1" t="s">
        <v>749</v>
      </c>
      <c r="C76" s="88" t="n">
        <v>44620</v>
      </c>
    </row>
    <row r="77" customFormat="false" ht="25.5" hidden="false" customHeight="false" outlineLevel="0" collapsed="false">
      <c r="B77" s="262" t="s">
        <v>751</v>
      </c>
      <c r="C77" s="65" t="s">
        <v>752</v>
      </c>
    </row>
    <row r="78" customFormat="false" ht="12.75" hidden="false" customHeight="false" outlineLevel="0" collapsed="false">
      <c r="B78" s="3"/>
    </row>
    <row r="79" customFormat="false" ht="12.75" hidden="false" customHeight="false" outlineLevel="0" collapsed="false">
      <c r="B79" s="3" t="s">
        <v>753</v>
      </c>
    </row>
    <row r="80" customFormat="false" ht="12.75" hidden="false" customHeight="false" outlineLevel="0" collapsed="false">
      <c r="B80" s="3" t="s">
        <v>754</v>
      </c>
    </row>
    <row r="81" customFormat="false" ht="12.75" hidden="false" customHeight="false" outlineLevel="0" collapsed="false">
      <c r="B81" s="3" t="s">
        <v>755</v>
      </c>
    </row>
    <row r="82" customFormat="false" ht="12.75" hidden="false" customHeight="false" outlineLevel="0" collapsed="false">
      <c r="B82" s="3" t="s">
        <v>2188</v>
      </c>
      <c r="C82" s="261"/>
    </row>
    <row r="83" customFormat="false" ht="12.75" hidden="false" customHeight="false" outlineLevel="0" collapsed="false">
      <c r="B83" s="3" t="s">
        <v>2189</v>
      </c>
      <c r="C83" s="261"/>
    </row>
    <row r="84" customFormat="false" ht="12.75" hidden="false" customHeight="false" outlineLevel="0" collapsed="false">
      <c r="B84" s="3" t="s">
        <v>2190</v>
      </c>
      <c r="C84" s="261"/>
    </row>
    <row r="85" customFormat="false" ht="12.75" hidden="false" customHeight="false" outlineLevel="0" collapsed="false">
      <c r="B85" s="3" t="s">
        <v>2191</v>
      </c>
      <c r="C85" s="261"/>
    </row>
    <row r="86" customFormat="false" ht="12.75" hidden="false" customHeight="false" outlineLevel="0" collapsed="false">
      <c r="B86" s="3" t="s">
        <v>2192</v>
      </c>
      <c r="C86" s="261"/>
    </row>
    <row r="87" customFormat="false" ht="12.75" hidden="false" customHeight="false" outlineLevel="0" collapsed="false">
      <c r="B87" s="3" t="s">
        <v>2193</v>
      </c>
      <c r="C87" s="261"/>
    </row>
    <row r="88" customFormat="false" ht="12.75" hidden="false" customHeight="false" outlineLevel="0" collapsed="false">
      <c r="B88" s="3" t="s">
        <v>2194</v>
      </c>
      <c r="C88" s="261"/>
    </row>
    <row r="89" customFormat="false" ht="12.75" hidden="false" customHeight="false" outlineLevel="0" collapsed="false">
      <c r="B89" s="3" t="s">
        <v>2195</v>
      </c>
      <c r="C89" s="261"/>
    </row>
    <row r="90" customFormat="false" ht="12.75" hidden="false" customHeight="false" outlineLevel="0" collapsed="false">
      <c r="B90" s="263" t="s">
        <v>2196</v>
      </c>
      <c r="C90" s="264"/>
    </row>
    <row r="91" customFormat="false" ht="12.75" hidden="false" customHeight="false" outlineLevel="0" collapsed="false">
      <c r="B91" s="263" t="s">
        <v>765</v>
      </c>
      <c r="C91" s="194"/>
    </row>
    <row r="92" customFormat="false" ht="12.75" hidden="false" customHeight="false" outlineLevel="0" collapsed="false">
      <c r="B92" s="263" t="s">
        <v>767</v>
      </c>
      <c r="C92" s="194"/>
    </row>
  </sheetData>
  <mergeCells count="3">
    <mergeCell ref="B1:E1"/>
    <mergeCell ref="C3:C7"/>
    <mergeCell ref="D3:D7"/>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85</v>
      </c>
      <c r="C1" s="63"/>
      <c r="D1" s="63"/>
      <c r="E1" s="63"/>
    </row>
    <row r="2" customFormat="false" ht="13.5" hidden="false" customHeight="false" outlineLevel="0" collapsed="false"/>
    <row r="3" s="8" customFormat="true" ht="15" hidden="false" customHeight="false" outlineLevel="0" collapsed="false">
      <c r="B3" s="66" t="s">
        <v>2197</v>
      </c>
      <c r="C3" s="270"/>
      <c r="D3" s="68"/>
      <c r="F3" s="69"/>
      <c r="G3" s="69"/>
      <c r="H3" s="69"/>
    </row>
    <row r="4" s="8" customFormat="true" ht="30" hidden="false" customHeight="false" outlineLevel="0" collapsed="false">
      <c r="B4" s="72" t="s">
        <v>2198</v>
      </c>
      <c r="C4" s="270"/>
      <c r="D4" s="68"/>
      <c r="F4" s="69"/>
      <c r="G4" s="69"/>
      <c r="H4" s="69"/>
    </row>
    <row r="5" s="8" customFormat="true" ht="15" hidden="false" customHeight="false" outlineLevel="0" collapsed="false">
      <c r="B5" s="72" t="s">
        <v>194</v>
      </c>
      <c r="C5" s="270"/>
      <c r="D5" s="68"/>
      <c r="F5" s="69"/>
      <c r="G5" s="69"/>
      <c r="H5" s="69"/>
    </row>
    <row r="6" s="8" customFormat="true" ht="45.75" hidden="false" customHeight="false" outlineLevel="0" collapsed="false">
      <c r="B6" s="73" t="s">
        <v>2199</v>
      </c>
      <c r="C6" s="270"/>
      <c r="D6" s="68"/>
      <c r="F6" s="69"/>
      <c r="G6" s="69"/>
      <c r="H6" s="69"/>
    </row>
    <row r="7" s="8" customFormat="true" ht="12.75" hidden="false" customHeight="false" outlineLevel="0" collapsed="false">
      <c r="C7" s="74" t="s">
        <v>197</v>
      </c>
      <c r="D7" s="74" t="s">
        <v>198</v>
      </c>
      <c r="F7" s="69"/>
      <c r="G7" s="69"/>
      <c r="H7" s="69"/>
    </row>
    <row r="10" customFormat="false" ht="12.75" hidden="false" customHeight="false" outlineLevel="0" collapsed="false">
      <c r="B10" s="1" t="s">
        <v>199</v>
      </c>
    </row>
    <row r="12" customFormat="false" ht="12.75" hidden="false" customHeight="false" outlineLevel="0" collapsed="false">
      <c r="B12" s="253" t="s">
        <v>200</v>
      </c>
      <c r="C12" s="254" t="s">
        <v>201</v>
      </c>
      <c r="D12" s="253" t="s">
        <v>202</v>
      </c>
      <c r="E12" s="253" t="s">
        <v>203</v>
      </c>
      <c r="F12" s="255" t="s">
        <v>204</v>
      </c>
      <c r="G12" s="255" t="s">
        <v>205</v>
      </c>
      <c r="H12" s="255" t="s">
        <v>206</v>
      </c>
      <c r="I12" s="3"/>
    </row>
    <row r="13" customFormat="false" ht="12.75" hidden="false" customHeight="false" outlineLevel="0" collapsed="false">
      <c r="B13" s="3" t="s">
        <v>208</v>
      </c>
      <c r="C13" s="194"/>
    </row>
    <row r="14" customFormat="false" ht="12.75" hidden="false" customHeight="false" outlineLevel="0" collapsed="false">
      <c r="B14" s="3" t="s">
        <v>207</v>
      </c>
      <c r="C14" s="194"/>
    </row>
    <row r="15" customFormat="false" ht="12.75" hidden="false" customHeight="false" outlineLevel="0" collapsed="false">
      <c r="B15" s="1" t="s">
        <v>229</v>
      </c>
      <c r="C15" s="194" t="s">
        <v>210</v>
      </c>
      <c r="D15" s="1" t="s">
        <v>230</v>
      </c>
      <c r="E15" s="1" t="s">
        <v>231</v>
      </c>
      <c r="F15" s="64" t="n">
        <v>1351000</v>
      </c>
      <c r="G15" s="64" t="n">
        <v>10033.88</v>
      </c>
      <c r="H15" s="64" t="n">
        <v>8.7</v>
      </c>
    </row>
    <row r="16" customFormat="false" ht="12.75" hidden="false" customHeight="false" outlineLevel="0" collapsed="false">
      <c r="B16" s="1" t="s">
        <v>209</v>
      </c>
      <c r="C16" s="194" t="s">
        <v>210</v>
      </c>
      <c r="D16" s="1" t="s">
        <v>211</v>
      </c>
      <c r="E16" s="1" t="s">
        <v>212</v>
      </c>
      <c r="F16" s="64" t="n">
        <v>312000</v>
      </c>
      <c r="G16" s="64" t="n">
        <v>7361.8</v>
      </c>
      <c r="H16" s="64" t="n">
        <v>6.38</v>
      </c>
    </row>
    <row r="17" customFormat="false" ht="12.75" hidden="false" customHeight="false" outlineLevel="0" collapsed="false">
      <c r="B17" s="1" t="s">
        <v>483</v>
      </c>
      <c r="C17" s="194" t="s">
        <v>210</v>
      </c>
      <c r="D17" s="1" t="s">
        <v>217</v>
      </c>
      <c r="E17" s="1" t="s">
        <v>484</v>
      </c>
      <c r="F17" s="64" t="n">
        <v>407000</v>
      </c>
      <c r="G17" s="64" t="n">
        <v>6982.49</v>
      </c>
      <c r="H17" s="64" t="n">
        <v>6.06</v>
      </c>
    </row>
    <row r="18" customFormat="false" ht="12.75" hidden="false" customHeight="false" outlineLevel="0" collapsed="false">
      <c r="B18" s="1" t="s">
        <v>387</v>
      </c>
      <c r="C18" s="194" t="s">
        <v>210</v>
      </c>
      <c r="D18" s="1" t="s">
        <v>230</v>
      </c>
      <c r="E18" s="1" t="s">
        <v>388</v>
      </c>
      <c r="F18" s="64" t="n">
        <v>405000</v>
      </c>
      <c r="G18" s="64" t="n">
        <v>5776.31</v>
      </c>
      <c r="H18" s="64" t="n">
        <v>5.01</v>
      </c>
    </row>
    <row r="19" customFormat="false" ht="12.75" hidden="false" customHeight="false" outlineLevel="0" collapsed="false">
      <c r="B19" s="1" t="s">
        <v>216</v>
      </c>
      <c r="C19" s="194" t="s">
        <v>210</v>
      </c>
      <c r="D19" s="1" t="s">
        <v>217</v>
      </c>
      <c r="E19" s="1" t="s">
        <v>218</v>
      </c>
      <c r="F19" s="64" t="n">
        <v>158000</v>
      </c>
      <c r="G19" s="64" t="n">
        <v>5615.64</v>
      </c>
      <c r="H19" s="64" t="n">
        <v>4.87</v>
      </c>
    </row>
    <row r="20" customFormat="false" ht="12.75" hidden="false" customHeight="false" outlineLevel="0" collapsed="false">
      <c r="B20" s="1" t="s">
        <v>221</v>
      </c>
      <c r="C20" s="194" t="s">
        <v>210</v>
      </c>
      <c r="D20" s="1" t="s">
        <v>222</v>
      </c>
      <c r="E20" s="1" t="s">
        <v>223</v>
      </c>
      <c r="F20" s="64" t="n">
        <v>1830000</v>
      </c>
      <c r="G20" s="64" t="n">
        <v>3950.06</v>
      </c>
      <c r="H20" s="64" t="n">
        <v>3.43</v>
      </c>
    </row>
    <row r="21" customFormat="false" ht="12.75" hidden="false" customHeight="false" outlineLevel="0" collapsed="false">
      <c r="B21" s="1" t="s">
        <v>219</v>
      </c>
      <c r="C21" s="194" t="s">
        <v>210</v>
      </c>
      <c r="D21" s="1" t="s">
        <v>217</v>
      </c>
      <c r="E21" s="1" t="s">
        <v>220</v>
      </c>
      <c r="F21" s="64" t="n">
        <v>298000</v>
      </c>
      <c r="G21" s="64" t="n">
        <v>3358.31</v>
      </c>
      <c r="H21" s="64" t="n">
        <v>2.91</v>
      </c>
    </row>
    <row r="22" customFormat="false" ht="12.75" hidden="false" customHeight="false" outlineLevel="0" collapsed="false">
      <c r="B22" s="1" t="s">
        <v>1186</v>
      </c>
      <c r="C22" s="194" t="s">
        <v>210</v>
      </c>
      <c r="D22" s="1" t="s">
        <v>267</v>
      </c>
      <c r="E22" s="1" t="s">
        <v>1187</v>
      </c>
      <c r="F22" s="64" t="n">
        <v>1546666</v>
      </c>
      <c r="G22" s="64" t="n">
        <v>3234.85</v>
      </c>
      <c r="H22" s="64" t="n">
        <v>2.81</v>
      </c>
    </row>
    <row r="23" customFormat="false" ht="12.75" hidden="false" customHeight="false" outlineLevel="0" collapsed="false">
      <c r="B23" s="1" t="s">
        <v>269</v>
      </c>
      <c r="C23" s="194" t="s">
        <v>210</v>
      </c>
      <c r="D23" s="1" t="s">
        <v>270</v>
      </c>
      <c r="E23" s="1" t="s">
        <v>271</v>
      </c>
      <c r="F23" s="64" t="n">
        <v>125000</v>
      </c>
      <c r="G23" s="64" t="n">
        <v>3183.19</v>
      </c>
      <c r="H23" s="64" t="n">
        <v>2.76</v>
      </c>
    </row>
    <row r="24" customFormat="false" ht="12.75" hidden="false" customHeight="false" outlineLevel="0" collapsed="false">
      <c r="B24" s="1" t="s">
        <v>289</v>
      </c>
      <c r="C24" s="194" t="s">
        <v>210</v>
      </c>
      <c r="D24" s="1" t="s">
        <v>230</v>
      </c>
      <c r="E24" s="1" t="s">
        <v>290</v>
      </c>
      <c r="F24" s="64" t="n">
        <v>386000</v>
      </c>
      <c r="G24" s="64" t="n">
        <v>2865.66</v>
      </c>
      <c r="H24" s="64" t="n">
        <v>2.49</v>
      </c>
    </row>
    <row r="25" customFormat="false" ht="12.75" hidden="false" customHeight="false" outlineLevel="0" collapsed="false">
      <c r="B25" s="1" t="s">
        <v>1219</v>
      </c>
      <c r="C25" s="194" t="s">
        <v>210</v>
      </c>
      <c r="D25" s="1" t="s">
        <v>374</v>
      </c>
      <c r="E25" s="1" t="s">
        <v>1220</v>
      </c>
      <c r="F25" s="64" t="n">
        <v>114800</v>
      </c>
      <c r="G25" s="64" t="n">
        <v>2726.33</v>
      </c>
      <c r="H25" s="64" t="n">
        <v>2.36</v>
      </c>
    </row>
    <row r="26" customFormat="false" ht="12.75" hidden="false" customHeight="false" outlineLevel="0" collapsed="false">
      <c r="B26" s="1" t="s">
        <v>1786</v>
      </c>
      <c r="C26" s="194" t="s">
        <v>210</v>
      </c>
      <c r="D26" s="1" t="s">
        <v>222</v>
      </c>
      <c r="E26" s="1" t="s">
        <v>1787</v>
      </c>
      <c r="F26" s="64" t="n">
        <v>289000</v>
      </c>
      <c r="G26" s="64" t="n">
        <v>2583.08</v>
      </c>
      <c r="H26" s="64" t="n">
        <v>2.24</v>
      </c>
    </row>
    <row r="27" customFormat="false" ht="12.75" hidden="false" customHeight="false" outlineLevel="0" collapsed="false">
      <c r="B27" s="1" t="s">
        <v>445</v>
      </c>
      <c r="C27" s="194" t="s">
        <v>210</v>
      </c>
      <c r="D27" s="1" t="s">
        <v>214</v>
      </c>
      <c r="E27" s="1" t="s">
        <v>446</v>
      </c>
      <c r="F27" s="64" t="n">
        <v>315000</v>
      </c>
      <c r="G27" s="64" t="n">
        <v>2474.48</v>
      </c>
      <c r="H27" s="64" t="n">
        <v>2.15</v>
      </c>
    </row>
    <row r="28" customFormat="false" ht="12.75" hidden="false" customHeight="false" outlineLevel="0" collapsed="false">
      <c r="B28" s="1" t="s">
        <v>250</v>
      </c>
      <c r="C28" s="194" t="s">
        <v>210</v>
      </c>
      <c r="D28" s="1" t="s">
        <v>222</v>
      </c>
      <c r="E28" s="1" t="s">
        <v>251</v>
      </c>
      <c r="F28" s="64" t="n">
        <v>303649</v>
      </c>
      <c r="G28" s="64" t="n">
        <v>2182.02</v>
      </c>
      <c r="H28" s="64" t="n">
        <v>1.89</v>
      </c>
    </row>
    <row r="29" customFormat="false" ht="12.75" hidden="false" customHeight="false" outlineLevel="0" collapsed="false">
      <c r="B29" s="1" t="s">
        <v>1209</v>
      </c>
      <c r="C29" s="194" t="s">
        <v>210</v>
      </c>
      <c r="D29" s="1" t="s">
        <v>230</v>
      </c>
      <c r="E29" s="1" t="s">
        <v>1210</v>
      </c>
      <c r="F29" s="64" t="n">
        <v>113000</v>
      </c>
      <c r="G29" s="64" t="n">
        <v>2082.31</v>
      </c>
      <c r="H29" s="64" t="n">
        <v>1.81</v>
      </c>
    </row>
    <row r="30" customFormat="false" ht="12.75" hidden="false" customHeight="false" outlineLevel="0" collapsed="false">
      <c r="B30" s="1" t="s">
        <v>1664</v>
      </c>
      <c r="C30" s="194" t="s">
        <v>210</v>
      </c>
      <c r="D30" s="1" t="s">
        <v>270</v>
      </c>
      <c r="E30" s="1" t="s">
        <v>1665</v>
      </c>
      <c r="F30" s="64" t="n">
        <v>46400</v>
      </c>
      <c r="G30" s="64" t="n">
        <v>2003.67</v>
      </c>
      <c r="H30" s="64" t="n">
        <v>1.74</v>
      </c>
    </row>
    <row r="31" customFormat="false" ht="12.75" hidden="false" customHeight="false" outlineLevel="0" collapsed="false">
      <c r="B31" s="1" t="s">
        <v>293</v>
      </c>
      <c r="C31" s="194" t="s">
        <v>210</v>
      </c>
      <c r="D31" s="1" t="s">
        <v>239</v>
      </c>
      <c r="E31" s="1" t="s">
        <v>294</v>
      </c>
      <c r="F31" s="64" t="n">
        <v>635000</v>
      </c>
      <c r="G31" s="64" t="n">
        <v>1995.49</v>
      </c>
      <c r="H31" s="64" t="n">
        <v>1.73</v>
      </c>
    </row>
    <row r="32" customFormat="false" ht="12.75" hidden="false" customHeight="false" outlineLevel="0" collapsed="false">
      <c r="B32" s="1" t="s">
        <v>310</v>
      </c>
      <c r="C32" s="194" t="s">
        <v>210</v>
      </c>
      <c r="D32" s="1" t="s">
        <v>311</v>
      </c>
      <c r="E32" s="1" t="s">
        <v>312</v>
      </c>
      <c r="F32" s="64" t="n">
        <v>68000</v>
      </c>
      <c r="G32" s="64" t="n">
        <v>1979.14</v>
      </c>
      <c r="H32" s="64" t="n">
        <v>1.72</v>
      </c>
    </row>
    <row r="33" customFormat="false" ht="12.75" hidden="false" customHeight="false" outlineLevel="0" collapsed="false">
      <c r="B33" s="1" t="s">
        <v>1364</v>
      </c>
      <c r="C33" s="194" t="s">
        <v>210</v>
      </c>
      <c r="D33" s="1" t="s">
        <v>270</v>
      </c>
      <c r="E33" s="1" t="s">
        <v>1365</v>
      </c>
      <c r="F33" s="64" t="n">
        <v>155000</v>
      </c>
      <c r="G33" s="64" t="n">
        <v>1957.88</v>
      </c>
      <c r="H33" s="64" t="n">
        <v>1.7</v>
      </c>
    </row>
    <row r="34" customFormat="false" ht="12.75" hidden="false" customHeight="false" outlineLevel="0" collapsed="false">
      <c r="B34" s="1" t="s">
        <v>297</v>
      </c>
      <c r="C34" s="194" t="s">
        <v>210</v>
      </c>
      <c r="D34" s="1" t="s">
        <v>298</v>
      </c>
      <c r="E34" s="1" t="s">
        <v>299</v>
      </c>
      <c r="F34" s="64" t="n">
        <v>38660</v>
      </c>
      <c r="G34" s="64" t="n">
        <v>1722.03</v>
      </c>
      <c r="H34" s="64" t="n">
        <v>1.49</v>
      </c>
    </row>
    <row r="35" customFormat="false" ht="12.75" hidden="false" customHeight="false" outlineLevel="0" collapsed="false">
      <c r="B35" s="1" t="s">
        <v>1877</v>
      </c>
      <c r="C35" s="194" t="s">
        <v>210</v>
      </c>
      <c r="D35" s="1" t="s">
        <v>298</v>
      </c>
      <c r="E35" s="1" t="s">
        <v>1878</v>
      </c>
      <c r="F35" s="64" t="n">
        <v>231600</v>
      </c>
      <c r="G35" s="64" t="n">
        <v>1671.23</v>
      </c>
      <c r="H35" s="64" t="n">
        <v>1.45</v>
      </c>
    </row>
    <row r="36" customFormat="false" ht="12.75" hidden="false" customHeight="false" outlineLevel="0" collapsed="false">
      <c r="B36" s="1" t="s">
        <v>457</v>
      </c>
      <c r="C36" s="194" t="s">
        <v>210</v>
      </c>
      <c r="D36" s="1" t="s">
        <v>217</v>
      </c>
      <c r="E36" s="1" t="s">
        <v>458</v>
      </c>
      <c r="F36" s="64" t="n">
        <v>48635</v>
      </c>
      <c r="G36" s="64" t="n">
        <v>1648.51</v>
      </c>
      <c r="H36" s="64" t="n">
        <v>1.43</v>
      </c>
    </row>
    <row r="37" customFormat="false" ht="12.75" hidden="false" customHeight="false" outlineLevel="0" collapsed="false">
      <c r="B37" s="1" t="s">
        <v>2011</v>
      </c>
      <c r="C37" s="194" t="s">
        <v>210</v>
      </c>
      <c r="D37" s="1" t="s">
        <v>270</v>
      </c>
      <c r="E37" s="1" t="s">
        <v>2012</v>
      </c>
      <c r="F37" s="64" t="n">
        <v>150000</v>
      </c>
      <c r="G37" s="64" t="n">
        <v>1621.88</v>
      </c>
      <c r="H37" s="64" t="n">
        <v>1.41</v>
      </c>
    </row>
    <row r="38" customFormat="false" ht="12.75" hidden="false" customHeight="false" outlineLevel="0" collapsed="false">
      <c r="B38" s="1" t="s">
        <v>333</v>
      </c>
      <c r="C38" s="194" t="s">
        <v>210</v>
      </c>
      <c r="D38" s="1" t="s">
        <v>270</v>
      </c>
      <c r="E38" s="1" t="s">
        <v>334</v>
      </c>
      <c r="F38" s="64" t="n">
        <v>130000</v>
      </c>
      <c r="G38" s="64" t="n">
        <v>1541.41</v>
      </c>
      <c r="H38" s="64" t="n">
        <v>1.34</v>
      </c>
    </row>
    <row r="39" customFormat="false" ht="12.75" hidden="false" customHeight="false" outlineLevel="0" collapsed="false">
      <c r="B39" s="1" t="s">
        <v>308</v>
      </c>
      <c r="C39" s="194" t="s">
        <v>210</v>
      </c>
      <c r="D39" s="1" t="s">
        <v>222</v>
      </c>
      <c r="E39" s="1" t="s">
        <v>309</v>
      </c>
      <c r="F39" s="64" t="n">
        <v>48000</v>
      </c>
      <c r="G39" s="64" t="n">
        <v>1523.83</v>
      </c>
      <c r="H39" s="64" t="n">
        <v>1.32</v>
      </c>
    </row>
    <row r="40" customFormat="false" ht="12.75" hidden="false" customHeight="false" outlineLevel="0" collapsed="false">
      <c r="B40" s="1" t="s">
        <v>1437</v>
      </c>
      <c r="C40" s="194" t="s">
        <v>210</v>
      </c>
      <c r="D40" s="1" t="s">
        <v>222</v>
      </c>
      <c r="E40" s="1" t="s">
        <v>1438</v>
      </c>
      <c r="F40" s="64" t="n">
        <v>7100</v>
      </c>
      <c r="G40" s="64" t="n">
        <v>1505.8</v>
      </c>
      <c r="H40" s="64" t="n">
        <v>1.31</v>
      </c>
    </row>
    <row r="41" customFormat="false" ht="12.75" hidden="false" customHeight="false" outlineLevel="0" collapsed="false">
      <c r="B41" s="1" t="s">
        <v>490</v>
      </c>
      <c r="C41" s="194" t="s">
        <v>210</v>
      </c>
      <c r="D41" s="1" t="s">
        <v>491</v>
      </c>
      <c r="E41" s="1" t="s">
        <v>492</v>
      </c>
      <c r="F41" s="64" t="n">
        <v>31000</v>
      </c>
      <c r="G41" s="64" t="n">
        <v>1488.87</v>
      </c>
      <c r="H41" s="64" t="n">
        <v>1.29</v>
      </c>
    </row>
    <row r="42" customFormat="false" ht="12.75" hidden="false" customHeight="false" outlineLevel="0" collapsed="false">
      <c r="B42" s="1" t="s">
        <v>393</v>
      </c>
      <c r="C42" s="194" t="s">
        <v>210</v>
      </c>
      <c r="D42" s="1" t="s">
        <v>239</v>
      </c>
      <c r="E42" s="1" t="s">
        <v>394</v>
      </c>
      <c r="F42" s="64" t="n">
        <v>68000</v>
      </c>
      <c r="G42" s="64" t="n">
        <v>1420.62</v>
      </c>
      <c r="H42" s="64" t="n">
        <v>1.23</v>
      </c>
    </row>
    <row r="43" customFormat="false" ht="12.75" hidden="false" customHeight="false" outlineLevel="0" collapsed="false">
      <c r="B43" s="1" t="s">
        <v>423</v>
      </c>
      <c r="C43" s="194" t="s">
        <v>210</v>
      </c>
      <c r="D43" s="1" t="s">
        <v>217</v>
      </c>
      <c r="E43" s="1" t="s">
        <v>424</v>
      </c>
      <c r="F43" s="64" t="n">
        <v>346936</v>
      </c>
      <c r="G43" s="64" t="n">
        <v>1414.28</v>
      </c>
      <c r="H43" s="64" t="n">
        <v>1.23</v>
      </c>
    </row>
    <row r="44" customFormat="false" ht="12.75" hidden="false" customHeight="false" outlineLevel="0" collapsed="false">
      <c r="B44" s="1" t="s">
        <v>1881</v>
      </c>
      <c r="C44" s="194" t="s">
        <v>210</v>
      </c>
      <c r="D44" s="1" t="s">
        <v>242</v>
      </c>
      <c r="E44" s="1" t="s">
        <v>1882</v>
      </c>
      <c r="F44" s="64" t="n">
        <v>88250</v>
      </c>
      <c r="G44" s="64" t="n">
        <v>1361.04</v>
      </c>
      <c r="H44" s="64" t="n">
        <v>1.18</v>
      </c>
    </row>
    <row r="45" customFormat="false" ht="12.75" hidden="false" customHeight="false" outlineLevel="0" collapsed="false">
      <c r="B45" s="1" t="s">
        <v>371</v>
      </c>
      <c r="C45" s="194" t="s">
        <v>210</v>
      </c>
      <c r="D45" s="1" t="s">
        <v>278</v>
      </c>
      <c r="E45" s="1" t="s">
        <v>372</v>
      </c>
      <c r="F45" s="64" t="n">
        <v>38000</v>
      </c>
      <c r="G45" s="64" t="n">
        <v>1341.53</v>
      </c>
      <c r="H45" s="64" t="n">
        <v>1.16</v>
      </c>
    </row>
    <row r="46" customFormat="false" ht="12.75" hidden="false" customHeight="false" outlineLevel="0" collapsed="false">
      <c r="B46" s="1" t="s">
        <v>1885</v>
      </c>
      <c r="C46" s="194" t="s">
        <v>210</v>
      </c>
      <c r="D46" s="1" t="s">
        <v>298</v>
      </c>
      <c r="E46" s="1" t="s">
        <v>1886</v>
      </c>
      <c r="F46" s="64" t="n">
        <v>1601875</v>
      </c>
      <c r="G46" s="64" t="n">
        <v>1280.7</v>
      </c>
      <c r="H46" s="64" t="n">
        <v>1.11</v>
      </c>
    </row>
    <row r="47" customFormat="false" ht="12.75" hidden="false" customHeight="false" outlineLevel="0" collapsed="false">
      <c r="B47" s="1" t="s">
        <v>1203</v>
      </c>
      <c r="C47" s="194" t="s">
        <v>210</v>
      </c>
      <c r="D47" s="1" t="s">
        <v>374</v>
      </c>
      <c r="E47" s="1" t="s">
        <v>1204</v>
      </c>
      <c r="F47" s="64" t="n">
        <v>60000</v>
      </c>
      <c r="G47" s="64" t="n">
        <v>1225.44</v>
      </c>
      <c r="H47" s="64" t="n">
        <v>1.06</v>
      </c>
    </row>
    <row r="48" customFormat="false" ht="12.75" hidden="false" customHeight="false" outlineLevel="0" collapsed="false">
      <c r="B48" s="1" t="s">
        <v>383</v>
      </c>
      <c r="C48" s="194" t="s">
        <v>210</v>
      </c>
      <c r="D48" s="1" t="s">
        <v>245</v>
      </c>
      <c r="E48" s="1" t="s">
        <v>384</v>
      </c>
      <c r="F48" s="64" t="n">
        <v>252000</v>
      </c>
      <c r="G48" s="64" t="n">
        <v>1207.46</v>
      </c>
      <c r="H48" s="64" t="n">
        <v>1.05</v>
      </c>
    </row>
    <row r="49" customFormat="false" ht="12.75" hidden="false" customHeight="false" outlineLevel="0" collapsed="false">
      <c r="B49" s="1" t="s">
        <v>361</v>
      </c>
      <c r="C49" s="194" t="s">
        <v>210</v>
      </c>
      <c r="D49" s="1" t="s">
        <v>362</v>
      </c>
      <c r="E49" s="1" t="s">
        <v>363</v>
      </c>
      <c r="F49" s="64" t="n">
        <v>335000</v>
      </c>
      <c r="G49" s="64" t="n">
        <v>1161.95</v>
      </c>
      <c r="H49" s="64" t="n">
        <v>1.01</v>
      </c>
    </row>
    <row r="50" customFormat="false" ht="12.75" hidden="false" customHeight="false" outlineLevel="0" collapsed="false">
      <c r="B50" s="1" t="s">
        <v>459</v>
      </c>
      <c r="C50" s="194" t="s">
        <v>210</v>
      </c>
      <c r="D50" s="1" t="s">
        <v>245</v>
      </c>
      <c r="E50" s="1" t="s">
        <v>460</v>
      </c>
      <c r="F50" s="64" t="n">
        <v>106500</v>
      </c>
      <c r="G50" s="64" t="n">
        <v>1129.06</v>
      </c>
      <c r="H50" s="64" t="n">
        <v>0.98</v>
      </c>
    </row>
    <row r="51" customFormat="false" ht="12.75" hidden="false" customHeight="false" outlineLevel="0" collapsed="false">
      <c r="B51" s="1" t="s">
        <v>463</v>
      </c>
      <c r="C51" s="194" t="s">
        <v>210</v>
      </c>
      <c r="D51" s="1" t="s">
        <v>278</v>
      </c>
      <c r="E51" s="1" t="s">
        <v>464</v>
      </c>
      <c r="F51" s="64" t="n">
        <v>44000</v>
      </c>
      <c r="G51" s="64" t="n">
        <v>1115.6</v>
      </c>
      <c r="H51" s="64" t="n">
        <v>0.97</v>
      </c>
    </row>
    <row r="52" customFormat="false" ht="12.75" hidden="false" customHeight="false" outlineLevel="0" collapsed="false">
      <c r="B52" s="1" t="s">
        <v>244</v>
      </c>
      <c r="C52" s="194" t="s">
        <v>210</v>
      </c>
      <c r="D52" s="1" t="s">
        <v>245</v>
      </c>
      <c r="E52" s="1" t="s">
        <v>246</v>
      </c>
      <c r="F52" s="64" t="n">
        <v>209000</v>
      </c>
      <c r="G52" s="64" t="n">
        <v>1093.49</v>
      </c>
      <c r="H52" s="64" t="n">
        <v>0.95</v>
      </c>
    </row>
    <row r="53" customFormat="false" ht="12.75" hidden="false" customHeight="false" outlineLevel="0" collapsed="false">
      <c r="B53" s="1" t="s">
        <v>1883</v>
      </c>
      <c r="C53" s="194" t="s">
        <v>210</v>
      </c>
      <c r="D53" s="1" t="s">
        <v>248</v>
      </c>
      <c r="E53" s="1" t="s">
        <v>1884</v>
      </c>
      <c r="F53" s="64" t="n">
        <v>23100</v>
      </c>
      <c r="G53" s="64" t="n">
        <v>1055.52</v>
      </c>
      <c r="H53" s="64" t="n">
        <v>0.92</v>
      </c>
    </row>
    <row r="54" customFormat="false" ht="12.75" hidden="false" customHeight="false" outlineLevel="0" collapsed="false">
      <c r="B54" s="1" t="s">
        <v>351</v>
      </c>
      <c r="C54" s="194" t="s">
        <v>210</v>
      </c>
      <c r="D54" s="1" t="s">
        <v>214</v>
      </c>
      <c r="E54" s="1" t="s">
        <v>352</v>
      </c>
      <c r="F54" s="64" t="n">
        <v>77000</v>
      </c>
      <c r="G54" s="64" t="n">
        <v>1046.24</v>
      </c>
      <c r="H54" s="64" t="n">
        <v>0.91</v>
      </c>
    </row>
    <row r="55" customFormat="false" ht="12.75" hidden="false" customHeight="false" outlineLevel="0" collapsed="false">
      <c r="B55" s="1" t="s">
        <v>1873</v>
      </c>
      <c r="C55" s="194" t="s">
        <v>210</v>
      </c>
      <c r="D55" s="1" t="s">
        <v>379</v>
      </c>
      <c r="E55" s="1" t="s">
        <v>1874</v>
      </c>
      <c r="F55" s="64" t="n">
        <v>1540</v>
      </c>
      <c r="G55" s="64" t="n">
        <v>1012.41</v>
      </c>
      <c r="H55" s="64" t="n">
        <v>0.88</v>
      </c>
    </row>
    <row r="56" customFormat="false" ht="12.75" hidden="false" customHeight="false" outlineLevel="0" collapsed="false">
      <c r="B56" s="1" t="s">
        <v>1891</v>
      </c>
      <c r="C56" s="194" t="s">
        <v>210</v>
      </c>
      <c r="D56" s="1" t="s">
        <v>222</v>
      </c>
      <c r="E56" s="1" t="s">
        <v>1892</v>
      </c>
      <c r="F56" s="64" t="n">
        <v>188000</v>
      </c>
      <c r="G56" s="64" t="n">
        <v>976.38</v>
      </c>
      <c r="H56" s="64" t="n">
        <v>0.85</v>
      </c>
    </row>
    <row r="57" customFormat="false" ht="12.75" hidden="false" customHeight="false" outlineLevel="0" collapsed="false">
      <c r="B57" s="1" t="s">
        <v>2200</v>
      </c>
      <c r="C57" s="194" t="s">
        <v>210</v>
      </c>
      <c r="D57" s="1" t="s">
        <v>374</v>
      </c>
      <c r="E57" s="1" t="s">
        <v>2201</v>
      </c>
      <c r="F57" s="64" t="n">
        <v>150000</v>
      </c>
      <c r="G57" s="64" t="n">
        <v>965.4</v>
      </c>
      <c r="H57" s="64" t="n">
        <v>0.84</v>
      </c>
    </row>
    <row r="58" customFormat="false" ht="12.75" hidden="false" customHeight="false" outlineLevel="0" collapsed="false">
      <c r="B58" s="1" t="s">
        <v>1748</v>
      </c>
      <c r="C58" s="194" t="s">
        <v>210</v>
      </c>
      <c r="D58" s="1" t="s">
        <v>281</v>
      </c>
      <c r="E58" s="1" t="s">
        <v>1749</v>
      </c>
      <c r="F58" s="64" t="n">
        <v>115400</v>
      </c>
      <c r="G58" s="64" t="n">
        <v>964.8</v>
      </c>
      <c r="H58" s="64" t="n">
        <v>0.84</v>
      </c>
    </row>
    <row r="59" customFormat="false" ht="12.75" hidden="false" customHeight="false" outlineLevel="0" collapsed="false">
      <c r="B59" s="1" t="s">
        <v>1660</v>
      </c>
      <c r="C59" s="194" t="s">
        <v>210</v>
      </c>
      <c r="D59" s="1" t="s">
        <v>248</v>
      </c>
      <c r="E59" s="1" t="s">
        <v>1661</v>
      </c>
      <c r="F59" s="64" t="n">
        <v>17200</v>
      </c>
      <c r="G59" s="64" t="n">
        <v>757.22</v>
      </c>
      <c r="H59" s="64" t="n">
        <v>0.66</v>
      </c>
    </row>
    <row r="60" customFormat="false" ht="12.75" hidden="false" customHeight="false" outlineLevel="0" collapsed="false">
      <c r="B60" s="1" t="s">
        <v>1702</v>
      </c>
      <c r="C60" s="194" t="s">
        <v>210</v>
      </c>
      <c r="D60" s="1" t="s">
        <v>230</v>
      </c>
      <c r="E60" s="1" t="s">
        <v>1703</v>
      </c>
      <c r="F60" s="64" t="n">
        <v>193800</v>
      </c>
      <c r="G60" s="64" t="n">
        <v>549.62</v>
      </c>
      <c r="H60" s="64" t="n">
        <v>0.48</v>
      </c>
    </row>
    <row r="61" customFormat="false" ht="12.75" hidden="false" customHeight="false" outlineLevel="0" collapsed="false">
      <c r="B61" s="1" t="s">
        <v>1879</v>
      </c>
      <c r="C61" s="194" t="s">
        <v>210</v>
      </c>
      <c r="D61" s="1" t="s">
        <v>270</v>
      </c>
      <c r="E61" s="1" t="s">
        <v>1880</v>
      </c>
      <c r="F61" s="64" t="n">
        <v>50000</v>
      </c>
      <c r="G61" s="64" t="n">
        <v>296.73</v>
      </c>
      <c r="H61" s="64" t="n">
        <v>0.26</v>
      </c>
    </row>
    <row r="62" customFormat="false" ht="12.75" hidden="false" customHeight="false" outlineLevel="0" collapsed="false">
      <c r="B62" s="3" t="s">
        <v>659</v>
      </c>
      <c r="C62" s="261"/>
      <c r="D62" s="3"/>
      <c r="E62" s="3"/>
      <c r="F62" s="257"/>
      <c r="G62" s="257" t="n">
        <f aca="false">SUM(G12:G61)</f>
        <v>106445.64</v>
      </c>
      <c r="H62" s="257" t="n">
        <f aca="false">SUM(H12:H61)</f>
        <v>92.37</v>
      </c>
    </row>
    <row r="63" customFormat="false" ht="12.75" hidden="false" customHeight="false" outlineLevel="0" collapsed="false">
      <c r="B63" s="3" t="s">
        <v>1706</v>
      </c>
      <c r="C63" s="261"/>
      <c r="D63" s="3"/>
      <c r="E63" s="3"/>
      <c r="F63" s="257"/>
      <c r="G63" s="257" t="n">
        <v>8984.86</v>
      </c>
      <c r="H63" s="257" t="n">
        <v>7.79</v>
      </c>
    </row>
    <row r="64" customFormat="false" ht="12.75" hidden="false" customHeight="false" outlineLevel="0" collapsed="false">
      <c r="B64" s="3" t="s">
        <v>744</v>
      </c>
      <c r="C64" s="261"/>
      <c r="D64" s="3"/>
      <c r="E64" s="3"/>
      <c r="F64" s="257"/>
      <c r="G64" s="257" t="n">
        <v>115430.5</v>
      </c>
      <c r="H64" s="257" t="n">
        <v>100.11</v>
      </c>
    </row>
    <row r="65" customFormat="false" ht="12.75" hidden="false" customHeight="false" outlineLevel="0" collapsed="false">
      <c r="B65" s="3" t="s">
        <v>745</v>
      </c>
      <c r="C65" s="261"/>
      <c r="D65" s="3"/>
      <c r="E65" s="3"/>
      <c r="F65" s="257"/>
      <c r="G65" s="257" t="n">
        <v>-131.727654000002</v>
      </c>
      <c r="H65" s="257" t="n">
        <v>-0.109999999999999</v>
      </c>
    </row>
    <row r="66" customFormat="false" ht="12.75" hidden="false" customHeight="false" outlineLevel="0" collapsed="false">
      <c r="B66" s="3" t="s">
        <v>746</v>
      </c>
      <c r="C66" s="261"/>
      <c r="D66" s="3"/>
      <c r="E66" s="3"/>
      <c r="F66" s="257"/>
      <c r="G66" s="257" t="n">
        <v>115298.772346</v>
      </c>
      <c r="H66" s="257" t="n">
        <v>100</v>
      </c>
    </row>
    <row r="67" customFormat="false" ht="12.75" hidden="false" customHeight="false" outlineLevel="0" collapsed="false">
      <c r="B67" s="1" t="s">
        <v>747</v>
      </c>
    </row>
    <row r="68" customFormat="false" ht="12.75" hidden="false" customHeight="false" outlineLevel="0" collapsed="false">
      <c r="B68" s="1" t="s">
        <v>748</v>
      </c>
    </row>
    <row r="69" customFormat="false" ht="12.75" hidden="false" customHeight="false" outlineLevel="0" collapsed="false">
      <c r="B69" s="1" t="s">
        <v>749</v>
      </c>
      <c r="C69" s="88" t="n">
        <v>44620</v>
      </c>
    </row>
    <row r="70" customFormat="false" ht="25.5" hidden="false" customHeight="false" outlineLevel="0" collapsed="false">
      <c r="B70" s="262" t="s">
        <v>751</v>
      </c>
      <c r="C70" s="65" t="s">
        <v>752</v>
      </c>
    </row>
    <row r="71" customFormat="false" ht="12.75" hidden="false" customHeight="false" outlineLevel="0" collapsed="false">
      <c r="B71" s="3"/>
    </row>
    <row r="72" customFormat="false" ht="12.75" hidden="false" customHeight="false" outlineLevel="0" collapsed="false">
      <c r="B72" s="3" t="s">
        <v>753</v>
      </c>
    </row>
    <row r="73" customFormat="false" ht="12.75" hidden="false" customHeight="false" outlineLevel="0" collapsed="false">
      <c r="B73" s="3" t="s">
        <v>754</v>
      </c>
    </row>
    <row r="74" customFormat="false" ht="12.75" hidden="false" customHeight="false" outlineLevel="0" collapsed="false">
      <c r="B74" s="3" t="s">
        <v>755</v>
      </c>
    </row>
    <row r="75" customFormat="false" ht="12.75" hidden="false" customHeight="false" outlineLevel="0" collapsed="false">
      <c r="B75" s="3" t="s">
        <v>2202</v>
      </c>
      <c r="C75" s="261"/>
    </row>
    <row r="76" customFormat="false" ht="12.75" hidden="false" customHeight="false" outlineLevel="0" collapsed="false">
      <c r="B76" s="3" t="s">
        <v>2203</v>
      </c>
      <c r="C76" s="261"/>
    </row>
    <row r="77" customFormat="false" ht="12.75" hidden="false" customHeight="false" outlineLevel="0" collapsed="false">
      <c r="B77" s="3" t="s">
        <v>2204</v>
      </c>
      <c r="C77" s="261"/>
    </row>
    <row r="78" customFormat="false" ht="12.75" hidden="false" customHeight="false" outlineLevel="0" collapsed="false">
      <c r="B78" s="3" t="s">
        <v>2205</v>
      </c>
      <c r="C78" s="261"/>
    </row>
    <row r="79" customFormat="false" ht="12.75" hidden="false" customHeight="false" outlineLevel="0" collapsed="false">
      <c r="B79" s="263" t="s">
        <v>2002</v>
      </c>
      <c r="C79" s="264"/>
    </row>
    <row r="80" customFormat="false" ht="12.75" hidden="false" customHeight="false" outlineLevel="0" collapsed="false">
      <c r="B80" s="263" t="s">
        <v>765</v>
      </c>
      <c r="C80" s="194"/>
    </row>
    <row r="81" customFormat="false" ht="12.75" hidden="false" customHeight="false" outlineLevel="0" collapsed="false">
      <c r="B81" s="263" t="s">
        <v>767</v>
      </c>
      <c r="C81" s="194"/>
    </row>
  </sheetData>
  <mergeCells count="3">
    <mergeCell ref="B1:E1"/>
    <mergeCell ref="C3:C6"/>
    <mergeCell ref="D3:D6"/>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2"/>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83</v>
      </c>
      <c r="C1" s="63"/>
      <c r="D1" s="63"/>
      <c r="E1" s="63"/>
    </row>
    <row r="2" customFormat="false" ht="13.5" hidden="false" customHeight="false" outlineLevel="0" collapsed="false"/>
    <row r="3" s="8" customFormat="true" ht="15" hidden="false" customHeight="false" outlineLevel="0" collapsed="false">
      <c r="B3" s="66" t="s">
        <v>2197</v>
      </c>
      <c r="C3" s="270"/>
      <c r="D3" s="68"/>
      <c r="F3" s="69"/>
      <c r="G3" s="69"/>
      <c r="H3" s="69"/>
    </row>
    <row r="4" s="8" customFormat="true" ht="30" hidden="false" customHeight="false" outlineLevel="0" collapsed="false">
      <c r="B4" s="72" t="s">
        <v>2198</v>
      </c>
      <c r="C4" s="270"/>
      <c r="D4" s="68"/>
      <c r="F4" s="69"/>
      <c r="G4" s="69"/>
      <c r="H4" s="69"/>
    </row>
    <row r="5" s="8" customFormat="true" ht="15" hidden="false" customHeight="false" outlineLevel="0" collapsed="false">
      <c r="B5" s="72" t="s">
        <v>194</v>
      </c>
      <c r="C5" s="270"/>
      <c r="D5" s="68"/>
      <c r="F5" s="69"/>
      <c r="G5" s="69"/>
      <c r="H5" s="69"/>
    </row>
    <row r="6" s="8" customFormat="true" ht="45.75" hidden="false" customHeight="false" outlineLevel="0" collapsed="false">
      <c r="B6" s="73" t="s">
        <v>2206</v>
      </c>
      <c r="C6" s="270"/>
      <c r="D6" s="68"/>
      <c r="F6" s="69"/>
      <c r="G6" s="69"/>
      <c r="H6" s="69"/>
    </row>
    <row r="7" s="8" customFormat="true" ht="12.75" hidden="false" customHeight="false" outlineLevel="0" collapsed="false">
      <c r="C7" s="74" t="s">
        <v>197</v>
      </c>
      <c r="D7" s="74" t="s">
        <v>198</v>
      </c>
      <c r="F7" s="69"/>
      <c r="G7" s="69"/>
      <c r="H7" s="69"/>
    </row>
    <row r="10" customFormat="false" ht="12.75" hidden="false" customHeight="false" outlineLevel="0" collapsed="false">
      <c r="B10" s="1" t="s">
        <v>199</v>
      </c>
    </row>
    <row r="12" customFormat="false" ht="12.75" hidden="false" customHeight="false" outlineLevel="0" collapsed="false">
      <c r="B12" s="253" t="s">
        <v>200</v>
      </c>
      <c r="C12" s="254" t="s">
        <v>201</v>
      </c>
      <c r="D12" s="253" t="s">
        <v>202</v>
      </c>
      <c r="E12" s="253" t="s">
        <v>203</v>
      </c>
      <c r="F12" s="255" t="s">
        <v>204</v>
      </c>
      <c r="G12" s="255" t="s">
        <v>205</v>
      </c>
      <c r="H12" s="255" t="s">
        <v>206</v>
      </c>
      <c r="I12" s="3"/>
    </row>
    <row r="13" customFormat="false" ht="12.75" hidden="false" customHeight="false" outlineLevel="0" collapsed="false">
      <c r="B13" s="3" t="s">
        <v>208</v>
      </c>
      <c r="C13" s="194"/>
    </row>
    <row r="14" customFormat="false" ht="12.75" hidden="false" customHeight="false" outlineLevel="0" collapsed="false">
      <c r="B14" s="3" t="s">
        <v>207</v>
      </c>
      <c r="C14" s="194"/>
    </row>
    <row r="15" customFormat="false" ht="12.75" hidden="false" customHeight="false" outlineLevel="0" collapsed="false">
      <c r="B15" s="1" t="s">
        <v>229</v>
      </c>
      <c r="C15" s="194" t="s">
        <v>210</v>
      </c>
      <c r="D15" s="1" t="s">
        <v>230</v>
      </c>
      <c r="E15" s="1" t="s">
        <v>231</v>
      </c>
      <c r="F15" s="64" t="n">
        <v>1510000</v>
      </c>
      <c r="G15" s="64" t="n">
        <v>11214.77</v>
      </c>
      <c r="H15" s="64" t="n">
        <v>7.3</v>
      </c>
    </row>
    <row r="16" customFormat="false" ht="12.75" hidden="false" customHeight="false" outlineLevel="0" collapsed="false">
      <c r="B16" s="1" t="s">
        <v>209</v>
      </c>
      <c r="C16" s="194" t="s">
        <v>210</v>
      </c>
      <c r="D16" s="1" t="s">
        <v>211</v>
      </c>
      <c r="E16" s="1" t="s">
        <v>212</v>
      </c>
      <c r="F16" s="64" t="n">
        <v>349000</v>
      </c>
      <c r="G16" s="64" t="n">
        <v>8234.83</v>
      </c>
      <c r="H16" s="64" t="n">
        <v>5.36</v>
      </c>
    </row>
    <row r="17" customFormat="false" ht="12.75" hidden="false" customHeight="false" outlineLevel="0" collapsed="false">
      <c r="B17" s="1" t="s">
        <v>483</v>
      </c>
      <c r="C17" s="194" t="s">
        <v>210</v>
      </c>
      <c r="D17" s="1" t="s">
        <v>217</v>
      </c>
      <c r="E17" s="1" t="s">
        <v>484</v>
      </c>
      <c r="F17" s="64" t="n">
        <v>459000</v>
      </c>
      <c r="G17" s="64" t="n">
        <v>7874.6</v>
      </c>
      <c r="H17" s="64" t="n">
        <v>5.13</v>
      </c>
    </row>
    <row r="18" customFormat="false" ht="12.75" hidden="false" customHeight="false" outlineLevel="0" collapsed="false">
      <c r="B18" s="1" t="s">
        <v>387</v>
      </c>
      <c r="C18" s="194" t="s">
        <v>210</v>
      </c>
      <c r="D18" s="1" t="s">
        <v>230</v>
      </c>
      <c r="E18" s="1" t="s">
        <v>388</v>
      </c>
      <c r="F18" s="64" t="n">
        <v>457000</v>
      </c>
      <c r="G18" s="64" t="n">
        <v>6517.96</v>
      </c>
      <c r="H18" s="64" t="n">
        <v>4.25</v>
      </c>
    </row>
    <row r="19" customFormat="false" ht="12.75" hidden="false" customHeight="false" outlineLevel="0" collapsed="false">
      <c r="B19" s="1" t="s">
        <v>216</v>
      </c>
      <c r="C19" s="194" t="s">
        <v>210</v>
      </c>
      <c r="D19" s="1" t="s">
        <v>217</v>
      </c>
      <c r="E19" s="1" t="s">
        <v>218</v>
      </c>
      <c r="F19" s="64" t="n">
        <v>176000</v>
      </c>
      <c r="G19" s="64" t="n">
        <v>6255.39</v>
      </c>
      <c r="H19" s="64" t="n">
        <v>4.07</v>
      </c>
    </row>
    <row r="20" customFormat="false" ht="12.75" hidden="false" customHeight="false" outlineLevel="0" collapsed="false">
      <c r="B20" s="1" t="s">
        <v>221</v>
      </c>
      <c r="C20" s="194" t="s">
        <v>210</v>
      </c>
      <c r="D20" s="1" t="s">
        <v>222</v>
      </c>
      <c r="E20" s="1" t="s">
        <v>223</v>
      </c>
      <c r="F20" s="64" t="n">
        <v>2036000</v>
      </c>
      <c r="G20" s="64" t="n">
        <v>4394.71</v>
      </c>
      <c r="H20" s="64" t="n">
        <v>2.86</v>
      </c>
    </row>
    <row r="21" customFormat="false" ht="12.75" hidden="false" customHeight="false" outlineLevel="0" collapsed="false">
      <c r="B21" s="1" t="s">
        <v>219</v>
      </c>
      <c r="C21" s="194" t="s">
        <v>210</v>
      </c>
      <c r="D21" s="1" t="s">
        <v>217</v>
      </c>
      <c r="E21" s="1" t="s">
        <v>220</v>
      </c>
      <c r="F21" s="64" t="n">
        <v>333000</v>
      </c>
      <c r="G21" s="64" t="n">
        <v>3752.74</v>
      </c>
      <c r="H21" s="64" t="n">
        <v>2.44</v>
      </c>
    </row>
    <row r="22" customFormat="false" ht="12.75" hidden="false" customHeight="false" outlineLevel="0" collapsed="false">
      <c r="B22" s="1" t="s">
        <v>269</v>
      </c>
      <c r="C22" s="194" t="s">
        <v>210</v>
      </c>
      <c r="D22" s="1" t="s">
        <v>270</v>
      </c>
      <c r="E22" s="1" t="s">
        <v>271</v>
      </c>
      <c r="F22" s="64" t="n">
        <v>138000</v>
      </c>
      <c r="G22" s="64" t="n">
        <v>3514.24</v>
      </c>
      <c r="H22" s="64" t="n">
        <v>2.29</v>
      </c>
    </row>
    <row r="23" customFormat="false" ht="12.75" hidden="false" customHeight="false" outlineLevel="0" collapsed="false">
      <c r="B23" s="1" t="s">
        <v>289</v>
      </c>
      <c r="C23" s="194" t="s">
        <v>210</v>
      </c>
      <c r="D23" s="1" t="s">
        <v>230</v>
      </c>
      <c r="E23" s="1" t="s">
        <v>290</v>
      </c>
      <c r="F23" s="64" t="n">
        <v>440000</v>
      </c>
      <c r="G23" s="64" t="n">
        <v>3266.56</v>
      </c>
      <c r="H23" s="64" t="n">
        <v>2.13</v>
      </c>
    </row>
    <row r="24" customFormat="false" ht="12.75" hidden="false" customHeight="false" outlineLevel="0" collapsed="false">
      <c r="B24" s="1" t="s">
        <v>1219</v>
      </c>
      <c r="C24" s="194" t="s">
        <v>210</v>
      </c>
      <c r="D24" s="1" t="s">
        <v>374</v>
      </c>
      <c r="E24" s="1" t="s">
        <v>1220</v>
      </c>
      <c r="F24" s="64" t="n">
        <v>131400</v>
      </c>
      <c r="G24" s="64" t="n">
        <v>3120.55</v>
      </c>
      <c r="H24" s="64" t="n">
        <v>2.03</v>
      </c>
    </row>
    <row r="25" customFormat="false" ht="12.75" hidden="false" customHeight="false" outlineLevel="0" collapsed="false">
      <c r="B25" s="1" t="s">
        <v>1786</v>
      </c>
      <c r="C25" s="194" t="s">
        <v>210</v>
      </c>
      <c r="D25" s="1" t="s">
        <v>222</v>
      </c>
      <c r="E25" s="1" t="s">
        <v>1787</v>
      </c>
      <c r="F25" s="64" t="n">
        <v>338300</v>
      </c>
      <c r="G25" s="64" t="n">
        <v>3023.73</v>
      </c>
      <c r="H25" s="64" t="n">
        <v>1.97</v>
      </c>
    </row>
    <row r="26" customFormat="false" ht="12.75" hidden="false" customHeight="false" outlineLevel="0" collapsed="false">
      <c r="B26" s="1" t="s">
        <v>445</v>
      </c>
      <c r="C26" s="194" t="s">
        <v>210</v>
      </c>
      <c r="D26" s="1" t="s">
        <v>214</v>
      </c>
      <c r="E26" s="1" t="s">
        <v>446</v>
      </c>
      <c r="F26" s="64" t="n">
        <v>366000</v>
      </c>
      <c r="G26" s="64" t="n">
        <v>2875.11</v>
      </c>
      <c r="H26" s="64" t="n">
        <v>1.87</v>
      </c>
    </row>
    <row r="27" customFormat="false" ht="12.75" hidden="false" customHeight="false" outlineLevel="0" collapsed="false">
      <c r="B27" s="1" t="s">
        <v>1186</v>
      </c>
      <c r="C27" s="194" t="s">
        <v>210</v>
      </c>
      <c r="D27" s="1" t="s">
        <v>267</v>
      </c>
      <c r="E27" s="1" t="s">
        <v>1187</v>
      </c>
      <c r="F27" s="64" t="n">
        <v>1318666</v>
      </c>
      <c r="G27" s="64" t="n">
        <v>2757.99</v>
      </c>
      <c r="H27" s="64" t="n">
        <v>1.8</v>
      </c>
    </row>
    <row r="28" customFormat="false" ht="12.75" hidden="false" customHeight="false" outlineLevel="0" collapsed="false">
      <c r="B28" s="1" t="s">
        <v>1364</v>
      </c>
      <c r="C28" s="194" t="s">
        <v>210</v>
      </c>
      <c r="D28" s="1" t="s">
        <v>270</v>
      </c>
      <c r="E28" s="1" t="s">
        <v>1365</v>
      </c>
      <c r="F28" s="64" t="n">
        <v>210000</v>
      </c>
      <c r="G28" s="64" t="n">
        <v>2652.62</v>
      </c>
      <c r="H28" s="64" t="n">
        <v>1.73</v>
      </c>
    </row>
    <row r="29" customFormat="false" ht="12.75" hidden="false" customHeight="false" outlineLevel="0" collapsed="false">
      <c r="B29" s="1" t="s">
        <v>250</v>
      </c>
      <c r="C29" s="194" t="s">
        <v>210</v>
      </c>
      <c r="D29" s="1" t="s">
        <v>222</v>
      </c>
      <c r="E29" s="1" t="s">
        <v>251</v>
      </c>
      <c r="F29" s="64" t="n">
        <v>340456</v>
      </c>
      <c r="G29" s="64" t="n">
        <v>2446.52</v>
      </c>
      <c r="H29" s="64" t="n">
        <v>1.59</v>
      </c>
    </row>
    <row r="30" customFormat="false" ht="12.75" hidden="false" customHeight="false" outlineLevel="0" collapsed="false">
      <c r="B30" s="1" t="s">
        <v>1209</v>
      </c>
      <c r="C30" s="194" t="s">
        <v>210</v>
      </c>
      <c r="D30" s="1" t="s">
        <v>230</v>
      </c>
      <c r="E30" s="1" t="s">
        <v>1210</v>
      </c>
      <c r="F30" s="64" t="n">
        <v>127000</v>
      </c>
      <c r="G30" s="64" t="n">
        <v>2340.29</v>
      </c>
      <c r="H30" s="64" t="n">
        <v>1.52</v>
      </c>
    </row>
    <row r="31" customFormat="false" ht="12.75" hidden="false" customHeight="false" outlineLevel="0" collapsed="false">
      <c r="B31" s="1" t="s">
        <v>293</v>
      </c>
      <c r="C31" s="194" t="s">
        <v>210</v>
      </c>
      <c r="D31" s="1" t="s">
        <v>239</v>
      </c>
      <c r="E31" s="1" t="s">
        <v>294</v>
      </c>
      <c r="F31" s="64" t="n">
        <v>715000</v>
      </c>
      <c r="G31" s="64" t="n">
        <v>2246.89</v>
      </c>
      <c r="H31" s="64" t="n">
        <v>1.46</v>
      </c>
    </row>
    <row r="32" customFormat="false" ht="12.75" hidden="false" customHeight="false" outlineLevel="0" collapsed="false">
      <c r="B32" s="1" t="s">
        <v>310</v>
      </c>
      <c r="C32" s="194" t="s">
        <v>210</v>
      </c>
      <c r="D32" s="1" t="s">
        <v>311</v>
      </c>
      <c r="E32" s="1" t="s">
        <v>312</v>
      </c>
      <c r="F32" s="64" t="n">
        <v>76750</v>
      </c>
      <c r="G32" s="64" t="n">
        <v>2233.81</v>
      </c>
      <c r="H32" s="64" t="n">
        <v>1.45</v>
      </c>
    </row>
    <row r="33" customFormat="false" ht="12.75" hidden="false" customHeight="false" outlineLevel="0" collapsed="false">
      <c r="B33" s="1" t="s">
        <v>1664</v>
      </c>
      <c r="C33" s="194" t="s">
        <v>210</v>
      </c>
      <c r="D33" s="1" t="s">
        <v>270</v>
      </c>
      <c r="E33" s="1" t="s">
        <v>1665</v>
      </c>
      <c r="F33" s="64" t="n">
        <v>51500</v>
      </c>
      <c r="G33" s="64" t="n">
        <v>2223.9</v>
      </c>
      <c r="H33" s="64" t="n">
        <v>1.45</v>
      </c>
    </row>
    <row r="34" customFormat="false" ht="12.75" hidden="false" customHeight="false" outlineLevel="0" collapsed="false">
      <c r="B34" s="1" t="s">
        <v>457</v>
      </c>
      <c r="C34" s="194" t="s">
        <v>210</v>
      </c>
      <c r="D34" s="1" t="s">
        <v>217</v>
      </c>
      <c r="E34" s="1" t="s">
        <v>458</v>
      </c>
      <c r="F34" s="64" t="n">
        <v>59260</v>
      </c>
      <c r="G34" s="64" t="n">
        <v>2008.65</v>
      </c>
      <c r="H34" s="64" t="n">
        <v>1.31</v>
      </c>
    </row>
    <row r="35" customFormat="false" ht="12.75" hidden="false" customHeight="false" outlineLevel="0" collapsed="false">
      <c r="B35" s="1" t="s">
        <v>1437</v>
      </c>
      <c r="C35" s="194" t="s">
        <v>210</v>
      </c>
      <c r="D35" s="1" t="s">
        <v>222</v>
      </c>
      <c r="E35" s="1" t="s">
        <v>1438</v>
      </c>
      <c r="F35" s="64" t="n">
        <v>9200</v>
      </c>
      <c r="G35" s="64" t="n">
        <v>1951.17</v>
      </c>
      <c r="H35" s="64" t="n">
        <v>1.27</v>
      </c>
    </row>
    <row r="36" customFormat="false" ht="12.75" hidden="false" customHeight="false" outlineLevel="0" collapsed="false">
      <c r="B36" s="1" t="s">
        <v>297</v>
      </c>
      <c r="C36" s="194" t="s">
        <v>210</v>
      </c>
      <c r="D36" s="1" t="s">
        <v>298</v>
      </c>
      <c r="E36" s="1" t="s">
        <v>299</v>
      </c>
      <c r="F36" s="64" t="n">
        <v>43262</v>
      </c>
      <c r="G36" s="64" t="n">
        <v>1927.02</v>
      </c>
      <c r="H36" s="64" t="n">
        <v>1.26</v>
      </c>
    </row>
    <row r="37" customFormat="false" ht="12.75" hidden="false" customHeight="false" outlineLevel="0" collapsed="false">
      <c r="B37" s="1" t="s">
        <v>1877</v>
      </c>
      <c r="C37" s="194" t="s">
        <v>210</v>
      </c>
      <c r="D37" s="1" t="s">
        <v>298</v>
      </c>
      <c r="E37" s="1" t="s">
        <v>1878</v>
      </c>
      <c r="F37" s="64" t="n">
        <v>255000</v>
      </c>
      <c r="G37" s="64" t="n">
        <v>1840.08</v>
      </c>
      <c r="H37" s="64" t="n">
        <v>1.2</v>
      </c>
    </row>
    <row r="38" customFormat="false" ht="12.75" hidden="false" customHeight="false" outlineLevel="0" collapsed="false">
      <c r="B38" s="1" t="s">
        <v>333</v>
      </c>
      <c r="C38" s="194" t="s">
        <v>210</v>
      </c>
      <c r="D38" s="1" t="s">
        <v>270</v>
      </c>
      <c r="E38" s="1" t="s">
        <v>334</v>
      </c>
      <c r="F38" s="64" t="n">
        <v>155000</v>
      </c>
      <c r="G38" s="64" t="n">
        <v>1837.84</v>
      </c>
      <c r="H38" s="64" t="n">
        <v>1.2</v>
      </c>
    </row>
    <row r="39" customFormat="false" ht="12.75" hidden="false" customHeight="false" outlineLevel="0" collapsed="false">
      <c r="B39" s="1" t="s">
        <v>2011</v>
      </c>
      <c r="C39" s="194" t="s">
        <v>210</v>
      </c>
      <c r="D39" s="1" t="s">
        <v>270</v>
      </c>
      <c r="E39" s="1" t="s">
        <v>2012</v>
      </c>
      <c r="F39" s="64" t="n">
        <v>165000</v>
      </c>
      <c r="G39" s="64" t="n">
        <v>1784.06</v>
      </c>
      <c r="H39" s="64" t="n">
        <v>1.16</v>
      </c>
    </row>
    <row r="40" customFormat="false" ht="12.75" hidden="false" customHeight="false" outlineLevel="0" collapsed="false">
      <c r="B40" s="1" t="s">
        <v>490</v>
      </c>
      <c r="C40" s="194" t="s">
        <v>210</v>
      </c>
      <c r="D40" s="1" t="s">
        <v>491</v>
      </c>
      <c r="E40" s="1" t="s">
        <v>492</v>
      </c>
      <c r="F40" s="64" t="n">
        <v>34000</v>
      </c>
      <c r="G40" s="64" t="n">
        <v>1632.95</v>
      </c>
      <c r="H40" s="64" t="n">
        <v>1.06</v>
      </c>
    </row>
    <row r="41" customFormat="false" ht="12.75" hidden="false" customHeight="false" outlineLevel="0" collapsed="false">
      <c r="B41" s="1" t="s">
        <v>393</v>
      </c>
      <c r="C41" s="194" t="s">
        <v>210</v>
      </c>
      <c r="D41" s="1" t="s">
        <v>239</v>
      </c>
      <c r="E41" s="1" t="s">
        <v>394</v>
      </c>
      <c r="F41" s="64" t="n">
        <v>78000</v>
      </c>
      <c r="G41" s="64" t="n">
        <v>1629.54</v>
      </c>
      <c r="H41" s="64" t="n">
        <v>1.06</v>
      </c>
    </row>
    <row r="42" customFormat="false" ht="12.75" hidden="false" customHeight="false" outlineLevel="0" collapsed="false">
      <c r="B42" s="1" t="s">
        <v>423</v>
      </c>
      <c r="C42" s="194" t="s">
        <v>210</v>
      </c>
      <c r="D42" s="1" t="s">
        <v>217</v>
      </c>
      <c r="E42" s="1" t="s">
        <v>424</v>
      </c>
      <c r="F42" s="64" t="n">
        <v>393500</v>
      </c>
      <c r="G42" s="64" t="n">
        <v>1604.1</v>
      </c>
      <c r="H42" s="64" t="n">
        <v>1.04</v>
      </c>
    </row>
    <row r="43" customFormat="false" ht="12.75" hidden="false" customHeight="false" outlineLevel="0" collapsed="false">
      <c r="B43" s="1" t="s">
        <v>308</v>
      </c>
      <c r="C43" s="194" t="s">
        <v>210</v>
      </c>
      <c r="D43" s="1" t="s">
        <v>222</v>
      </c>
      <c r="E43" s="1" t="s">
        <v>309</v>
      </c>
      <c r="F43" s="64" t="n">
        <v>49200</v>
      </c>
      <c r="G43" s="64" t="n">
        <v>1561.93</v>
      </c>
      <c r="H43" s="64" t="n">
        <v>1.02</v>
      </c>
    </row>
    <row r="44" customFormat="false" ht="12.75" hidden="false" customHeight="false" outlineLevel="0" collapsed="false">
      <c r="B44" s="1" t="s">
        <v>1881</v>
      </c>
      <c r="C44" s="194" t="s">
        <v>210</v>
      </c>
      <c r="D44" s="1" t="s">
        <v>242</v>
      </c>
      <c r="E44" s="1" t="s">
        <v>1882</v>
      </c>
      <c r="F44" s="64" t="n">
        <v>101060</v>
      </c>
      <c r="G44" s="64" t="n">
        <v>1558.6</v>
      </c>
      <c r="H44" s="64" t="n">
        <v>1.02</v>
      </c>
    </row>
    <row r="45" customFormat="false" ht="12.75" hidden="false" customHeight="false" outlineLevel="0" collapsed="false">
      <c r="B45" s="1" t="s">
        <v>371</v>
      </c>
      <c r="C45" s="194" t="s">
        <v>210</v>
      </c>
      <c r="D45" s="1" t="s">
        <v>278</v>
      </c>
      <c r="E45" s="1" t="s">
        <v>372</v>
      </c>
      <c r="F45" s="64" t="n">
        <v>41500</v>
      </c>
      <c r="G45" s="64" t="n">
        <v>1465.1</v>
      </c>
      <c r="H45" s="64" t="n">
        <v>0.95</v>
      </c>
    </row>
    <row r="46" customFormat="false" ht="12.75" hidden="false" customHeight="false" outlineLevel="0" collapsed="false">
      <c r="B46" s="1" t="s">
        <v>383</v>
      </c>
      <c r="C46" s="194" t="s">
        <v>210</v>
      </c>
      <c r="D46" s="1" t="s">
        <v>245</v>
      </c>
      <c r="E46" s="1" t="s">
        <v>384</v>
      </c>
      <c r="F46" s="64" t="n">
        <v>284000</v>
      </c>
      <c r="G46" s="64" t="n">
        <v>1360.79</v>
      </c>
      <c r="H46" s="64" t="n">
        <v>0.89</v>
      </c>
    </row>
    <row r="47" customFormat="false" ht="12.75" hidden="false" customHeight="false" outlineLevel="0" collapsed="false">
      <c r="B47" s="1" t="s">
        <v>361</v>
      </c>
      <c r="C47" s="194" t="s">
        <v>210</v>
      </c>
      <c r="D47" s="1" t="s">
        <v>362</v>
      </c>
      <c r="E47" s="1" t="s">
        <v>363</v>
      </c>
      <c r="F47" s="64" t="n">
        <v>380000</v>
      </c>
      <c r="G47" s="64" t="n">
        <v>1318.03</v>
      </c>
      <c r="H47" s="64" t="n">
        <v>0.86</v>
      </c>
    </row>
    <row r="48" customFormat="false" ht="12.75" hidden="false" customHeight="false" outlineLevel="0" collapsed="false">
      <c r="B48" s="1" t="s">
        <v>1203</v>
      </c>
      <c r="C48" s="194" t="s">
        <v>210</v>
      </c>
      <c r="D48" s="1" t="s">
        <v>374</v>
      </c>
      <c r="E48" s="1" t="s">
        <v>1204</v>
      </c>
      <c r="F48" s="64" t="n">
        <v>63000</v>
      </c>
      <c r="G48" s="64" t="n">
        <v>1286.71</v>
      </c>
      <c r="H48" s="64" t="n">
        <v>0.84</v>
      </c>
    </row>
    <row r="49" customFormat="false" ht="12.75" hidden="false" customHeight="false" outlineLevel="0" collapsed="false">
      <c r="B49" s="1" t="s">
        <v>463</v>
      </c>
      <c r="C49" s="194" t="s">
        <v>210</v>
      </c>
      <c r="D49" s="1" t="s">
        <v>278</v>
      </c>
      <c r="E49" s="1" t="s">
        <v>464</v>
      </c>
      <c r="F49" s="64" t="n">
        <v>50000</v>
      </c>
      <c r="G49" s="64" t="n">
        <v>1267.73</v>
      </c>
      <c r="H49" s="64" t="n">
        <v>0.83</v>
      </c>
    </row>
    <row r="50" customFormat="false" ht="12.75" hidden="false" customHeight="false" outlineLevel="0" collapsed="false">
      <c r="B50" s="1" t="s">
        <v>459</v>
      </c>
      <c r="C50" s="194" t="s">
        <v>210</v>
      </c>
      <c r="D50" s="1" t="s">
        <v>245</v>
      </c>
      <c r="E50" s="1" t="s">
        <v>460</v>
      </c>
      <c r="F50" s="64" t="n">
        <v>118000</v>
      </c>
      <c r="G50" s="64" t="n">
        <v>1250.98</v>
      </c>
      <c r="H50" s="64" t="n">
        <v>0.81</v>
      </c>
    </row>
    <row r="51" customFormat="false" ht="12.75" hidden="false" customHeight="false" outlineLevel="0" collapsed="false">
      <c r="B51" s="1" t="s">
        <v>1883</v>
      </c>
      <c r="C51" s="194" t="s">
        <v>210</v>
      </c>
      <c r="D51" s="1" t="s">
        <v>248</v>
      </c>
      <c r="E51" s="1" t="s">
        <v>1884</v>
      </c>
      <c r="F51" s="64" t="n">
        <v>27000</v>
      </c>
      <c r="G51" s="64" t="n">
        <v>1233.72</v>
      </c>
      <c r="H51" s="64" t="n">
        <v>0.8</v>
      </c>
    </row>
    <row r="52" customFormat="false" ht="12.75" hidden="false" customHeight="false" outlineLevel="0" collapsed="false">
      <c r="B52" s="1" t="s">
        <v>244</v>
      </c>
      <c r="C52" s="194" t="s">
        <v>210</v>
      </c>
      <c r="D52" s="1" t="s">
        <v>245</v>
      </c>
      <c r="E52" s="1" t="s">
        <v>246</v>
      </c>
      <c r="F52" s="64" t="n">
        <v>235000</v>
      </c>
      <c r="G52" s="64" t="n">
        <v>1229.52</v>
      </c>
      <c r="H52" s="64" t="n">
        <v>0.8</v>
      </c>
    </row>
    <row r="53" customFormat="false" ht="12.75" hidden="false" customHeight="false" outlineLevel="0" collapsed="false">
      <c r="B53" s="1" t="s">
        <v>351</v>
      </c>
      <c r="C53" s="194" t="s">
        <v>210</v>
      </c>
      <c r="D53" s="1" t="s">
        <v>214</v>
      </c>
      <c r="E53" s="1" t="s">
        <v>352</v>
      </c>
      <c r="F53" s="64" t="n">
        <v>88700</v>
      </c>
      <c r="G53" s="64" t="n">
        <v>1205.21</v>
      </c>
      <c r="H53" s="64" t="n">
        <v>0.78</v>
      </c>
    </row>
    <row r="54" customFormat="false" ht="12.75" hidden="false" customHeight="false" outlineLevel="0" collapsed="false">
      <c r="B54" s="1" t="s">
        <v>1873</v>
      </c>
      <c r="C54" s="194" t="s">
        <v>210</v>
      </c>
      <c r="D54" s="1" t="s">
        <v>379</v>
      </c>
      <c r="E54" s="1" t="s">
        <v>1874</v>
      </c>
      <c r="F54" s="64" t="n">
        <v>1750</v>
      </c>
      <c r="G54" s="64" t="n">
        <v>1150.47</v>
      </c>
      <c r="H54" s="64" t="n">
        <v>0.75</v>
      </c>
    </row>
    <row r="55" customFormat="false" ht="12.75" hidden="false" customHeight="false" outlineLevel="0" collapsed="false">
      <c r="B55" s="1" t="s">
        <v>1748</v>
      </c>
      <c r="C55" s="194" t="s">
        <v>210</v>
      </c>
      <c r="D55" s="1" t="s">
        <v>281</v>
      </c>
      <c r="E55" s="1" t="s">
        <v>1749</v>
      </c>
      <c r="F55" s="64" t="n">
        <v>128752</v>
      </c>
      <c r="G55" s="64" t="n">
        <v>1076.43</v>
      </c>
      <c r="H55" s="64" t="n">
        <v>0.7</v>
      </c>
    </row>
    <row r="56" customFormat="false" ht="12.75" hidden="false" customHeight="false" outlineLevel="0" collapsed="false">
      <c r="B56" s="1" t="s">
        <v>2200</v>
      </c>
      <c r="C56" s="194" t="s">
        <v>210</v>
      </c>
      <c r="D56" s="1" t="s">
        <v>374</v>
      </c>
      <c r="E56" s="1" t="s">
        <v>2201</v>
      </c>
      <c r="F56" s="64" t="n">
        <v>167000</v>
      </c>
      <c r="G56" s="64" t="n">
        <v>1074.81</v>
      </c>
      <c r="H56" s="64" t="n">
        <v>0.7</v>
      </c>
    </row>
    <row r="57" customFormat="false" ht="12.75" hidden="false" customHeight="false" outlineLevel="0" collapsed="false">
      <c r="B57" s="1" t="s">
        <v>1891</v>
      </c>
      <c r="C57" s="194" t="s">
        <v>210</v>
      </c>
      <c r="D57" s="1" t="s">
        <v>222</v>
      </c>
      <c r="E57" s="1" t="s">
        <v>1892</v>
      </c>
      <c r="F57" s="64" t="n">
        <v>206000</v>
      </c>
      <c r="G57" s="64" t="n">
        <v>1069.86</v>
      </c>
      <c r="H57" s="64" t="n">
        <v>0.7</v>
      </c>
    </row>
    <row r="58" customFormat="false" ht="12.75" hidden="false" customHeight="false" outlineLevel="0" collapsed="false">
      <c r="B58" s="1" t="s">
        <v>1660</v>
      </c>
      <c r="C58" s="194" t="s">
        <v>210</v>
      </c>
      <c r="D58" s="1" t="s">
        <v>248</v>
      </c>
      <c r="E58" s="1" t="s">
        <v>1661</v>
      </c>
      <c r="F58" s="64" t="n">
        <v>22875</v>
      </c>
      <c r="G58" s="64" t="n">
        <v>1007.06</v>
      </c>
      <c r="H58" s="64" t="n">
        <v>0.66</v>
      </c>
    </row>
    <row r="59" customFormat="false" ht="12.75" hidden="false" customHeight="false" outlineLevel="0" collapsed="false">
      <c r="B59" s="3" t="s">
        <v>659</v>
      </c>
      <c r="C59" s="264"/>
      <c r="D59" s="3"/>
      <c r="E59" s="3"/>
      <c r="F59" s="257"/>
      <c r="G59" s="257" t="n">
        <f aca="false">SUM(G12:G58)</f>
        <v>117279.57</v>
      </c>
      <c r="H59" s="257" t="n">
        <f aca="false">SUM(H12:H58)</f>
        <v>76.37</v>
      </c>
    </row>
    <row r="60" customFormat="false" ht="12.75" hidden="false" customHeight="false" outlineLevel="0" collapsed="false">
      <c r="B60" s="253" t="s">
        <v>200</v>
      </c>
      <c r="C60" s="254" t="s">
        <v>201</v>
      </c>
      <c r="D60" s="253" t="s">
        <v>660</v>
      </c>
      <c r="E60" s="253" t="s">
        <v>203</v>
      </c>
      <c r="F60" s="255" t="s">
        <v>204</v>
      </c>
      <c r="G60" s="255" t="s">
        <v>205</v>
      </c>
      <c r="H60" s="255" t="s">
        <v>206</v>
      </c>
    </row>
    <row r="61" customFormat="false" ht="12.75" hidden="false" customHeight="false" outlineLevel="0" collapsed="false">
      <c r="B61" s="3" t="s">
        <v>661</v>
      </c>
      <c r="C61" s="194"/>
    </row>
    <row r="62" customFormat="false" ht="12.75" hidden="false" customHeight="false" outlineLevel="0" collapsed="false">
      <c r="B62" s="3" t="s">
        <v>207</v>
      </c>
      <c r="C62" s="194"/>
    </row>
    <row r="63" customFormat="false" ht="12.75" hidden="false" customHeight="false" outlineLevel="0" collapsed="false">
      <c r="B63" s="3" t="s">
        <v>662</v>
      </c>
      <c r="C63" s="194"/>
    </row>
    <row r="64" customFormat="false" ht="12.75" hidden="false" customHeight="false" outlineLevel="0" collapsed="false">
      <c r="B64" s="1" t="s">
        <v>1483</v>
      </c>
      <c r="C64" s="194" t="n">
        <v>6.01</v>
      </c>
      <c r="D64" s="1" t="s">
        <v>664</v>
      </c>
      <c r="E64" s="1" t="s">
        <v>1484</v>
      </c>
      <c r="F64" s="64" t="n">
        <v>3000000</v>
      </c>
      <c r="G64" s="64" t="n">
        <v>3135.07</v>
      </c>
      <c r="H64" s="64" t="n">
        <v>2.04</v>
      </c>
    </row>
    <row r="65" customFormat="false" ht="12.75" hidden="false" customHeight="false" outlineLevel="0" collapsed="false">
      <c r="B65" s="1" t="s">
        <v>2207</v>
      </c>
      <c r="C65" s="194" t="n">
        <v>6.7</v>
      </c>
      <c r="D65" s="1" t="s">
        <v>664</v>
      </c>
      <c r="E65" s="1" t="s">
        <v>2208</v>
      </c>
      <c r="F65" s="64" t="n">
        <v>2000000</v>
      </c>
      <c r="G65" s="64" t="n">
        <v>2010.3</v>
      </c>
      <c r="H65" s="64" t="n">
        <v>1.31</v>
      </c>
    </row>
    <row r="66" customFormat="false" ht="12.75" hidden="false" customHeight="false" outlineLevel="0" collapsed="false">
      <c r="B66" s="1" t="s">
        <v>2209</v>
      </c>
      <c r="C66" s="194" t="n">
        <v>6.77</v>
      </c>
      <c r="D66" s="1" t="s">
        <v>664</v>
      </c>
      <c r="E66" s="1" t="s">
        <v>2210</v>
      </c>
      <c r="F66" s="64" t="n">
        <v>1162900</v>
      </c>
      <c r="G66" s="64" t="n">
        <v>1109.23</v>
      </c>
      <c r="H66" s="64" t="n">
        <v>0.72</v>
      </c>
    </row>
    <row r="67" customFormat="false" ht="12.75" hidden="false" customHeight="false" outlineLevel="0" collapsed="false">
      <c r="B67" s="1" t="s">
        <v>1588</v>
      </c>
      <c r="C67" s="194" t="n">
        <v>6.63</v>
      </c>
      <c r="D67" s="1" t="s">
        <v>664</v>
      </c>
      <c r="E67" s="1" t="s">
        <v>1589</v>
      </c>
      <c r="F67" s="64" t="n">
        <v>200000</v>
      </c>
      <c r="G67" s="64" t="n">
        <v>206.87</v>
      </c>
      <c r="H67" s="64" t="n">
        <v>0.13</v>
      </c>
    </row>
    <row r="68" customFormat="false" ht="12.75" hidden="false" customHeight="false" outlineLevel="0" collapsed="false">
      <c r="B68" s="3" t="s">
        <v>694</v>
      </c>
      <c r="C68" s="264"/>
      <c r="D68" s="3"/>
      <c r="E68" s="3"/>
      <c r="F68" s="257"/>
      <c r="G68" s="257" t="n">
        <f aca="false">SUM(G60:G67)</f>
        <v>6461.47</v>
      </c>
      <c r="H68" s="257" t="n">
        <f aca="false">SUM(H60:H67)</f>
        <v>4.2</v>
      </c>
    </row>
    <row r="69" customFormat="false" ht="12.75" hidden="false" customHeight="false" outlineLevel="0" collapsed="false">
      <c r="B69" s="3" t="s">
        <v>695</v>
      </c>
      <c r="C69" s="194"/>
    </row>
    <row r="70" customFormat="false" ht="12.75" hidden="false" customHeight="false" outlineLevel="0" collapsed="false">
      <c r="B70" s="1" t="s">
        <v>1604</v>
      </c>
      <c r="C70" s="194" t="n">
        <v>6.61</v>
      </c>
      <c r="D70" s="1" t="s">
        <v>697</v>
      </c>
      <c r="E70" s="1" t="s">
        <v>1605</v>
      </c>
      <c r="F70" s="64" t="n">
        <v>220</v>
      </c>
      <c r="G70" s="64" t="n">
        <v>2194.22</v>
      </c>
      <c r="H70" s="64" t="n">
        <v>1.43</v>
      </c>
    </row>
    <row r="71" customFormat="false" ht="12.75" hidden="false" customHeight="false" outlineLevel="0" collapsed="false">
      <c r="B71" s="1" t="s">
        <v>2211</v>
      </c>
      <c r="C71" s="194" t="n">
        <v>6.62</v>
      </c>
      <c r="D71" s="1" t="s">
        <v>697</v>
      </c>
      <c r="E71" s="1" t="s">
        <v>2212</v>
      </c>
      <c r="F71" s="64" t="n">
        <v>160</v>
      </c>
      <c r="G71" s="64" t="n">
        <v>1552.96</v>
      </c>
      <c r="H71" s="64" t="n">
        <v>1.01</v>
      </c>
    </row>
    <row r="72" customFormat="false" ht="12.75" hidden="false" customHeight="false" outlineLevel="0" collapsed="false">
      <c r="B72" s="1" t="s">
        <v>1606</v>
      </c>
      <c r="C72" s="194" t="n">
        <v>6.02</v>
      </c>
      <c r="D72" s="1" t="s">
        <v>697</v>
      </c>
      <c r="E72" s="1" t="s">
        <v>1607</v>
      </c>
      <c r="F72" s="64" t="n">
        <v>150</v>
      </c>
      <c r="G72" s="64" t="n">
        <v>1489.51</v>
      </c>
      <c r="H72" s="64" t="n">
        <v>0.97</v>
      </c>
    </row>
    <row r="73" customFormat="false" ht="12.75" hidden="false" customHeight="false" outlineLevel="0" collapsed="false">
      <c r="B73" s="1" t="s">
        <v>1255</v>
      </c>
      <c r="C73" s="194" t="n">
        <v>6.84</v>
      </c>
      <c r="D73" s="1" t="s">
        <v>697</v>
      </c>
      <c r="E73" s="1" t="s">
        <v>1256</v>
      </c>
      <c r="F73" s="64" t="n">
        <v>150</v>
      </c>
      <c r="G73" s="64" t="n">
        <v>1474.28</v>
      </c>
      <c r="H73" s="64" t="n">
        <v>0.96</v>
      </c>
    </row>
    <row r="74" customFormat="false" ht="12.75" hidden="false" customHeight="false" outlineLevel="0" collapsed="false">
      <c r="B74" s="1" t="s">
        <v>1492</v>
      </c>
      <c r="C74" s="194" t="n">
        <v>6.96</v>
      </c>
      <c r="D74" s="1" t="s">
        <v>697</v>
      </c>
      <c r="E74" s="1" t="s">
        <v>1493</v>
      </c>
      <c r="F74" s="64" t="n">
        <v>150</v>
      </c>
      <c r="G74" s="64" t="n">
        <v>1461.42</v>
      </c>
      <c r="H74" s="64" t="n">
        <v>0.95</v>
      </c>
    </row>
    <row r="75" customFormat="false" ht="12.75" hidden="false" customHeight="false" outlineLevel="0" collapsed="false">
      <c r="B75" s="1" t="s">
        <v>1301</v>
      </c>
      <c r="C75" s="194" t="n">
        <v>6.62</v>
      </c>
      <c r="D75" s="1" t="s">
        <v>697</v>
      </c>
      <c r="E75" s="1" t="s">
        <v>1302</v>
      </c>
      <c r="F75" s="64" t="n">
        <v>120</v>
      </c>
      <c r="G75" s="64" t="n">
        <v>1170.26</v>
      </c>
      <c r="H75" s="64" t="n">
        <v>0.76</v>
      </c>
    </row>
    <row r="76" customFormat="false" ht="12.75" hidden="false" customHeight="false" outlineLevel="0" collapsed="false">
      <c r="B76" s="1" t="s">
        <v>1317</v>
      </c>
      <c r="C76" s="194" t="n">
        <v>6.62</v>
      </c>
      <c r="D76" s="1" t="s">
        <v>697</v>
      </c>
      <c r="E76" s="1" t="s">
        <v>1318</v>
      </c>
      <c r="F76" s="64" t="n">
        <v>110</v>
      </c>
      <c r="G76" s="64" t="n">
        <v>1071.01</v>
      </c>
      <c r="H76" s="64" t="n">
        <v>0.7</v>
      </c>
    </row>
    <row r="77" customFormat="false" ht="12.75" hidden="false" customHeight="false" outlineLevel="0" collapsed="false">
      <c r="B77" s="1" t="s">
        <v>2213</v>
      </c>
      <c r="C77" s="194" t="n">
        <v>6.01</v>
      </c>
      <c r="D77" s="1" t="s">
        <v>1258</v>
      </c>
      <c r="E77" s="1" t="s">
        <v>2214</v>
      </c>
      <c r="F77" s="64" t="n">
        <v>100</v>
      </c>
      <c r="G77" s="64" t="n">
        <v>997.77</v>
      </c>
      <c r="H77" s="64" t="n">
        <v>0.65</v>
      </c>
    </row>
    <row r="78" customFormat="false" ht="12.75" hidden="false" customHeight="false" outlineLevel="0" collapsed="false">
      <c r="B78" s="1" t="s">
        <v>2215</v>
      </c>
      <c r="C78" s="194" t="n">
        <v>5.67</v>
      </c>
      <c r="D78" s="1" t="s">
        <v>697</v>
      </c>
      <c r="E78" s="1" t="s">
        <v>2216</v>
      </c>
      <c r="F78" s="64" t="n">
        <v>50</v>
      </c>
      <c r="G78" s="64" t="n">
        <v>521.36</v>
      </c>
      <c r="H78" s="64" t="n">
        <v>0.34</v>
      </c>
    </row>
    <row r="79" customFormat="false" ht="12.75" hidden="false" customHeight="false" outlineLevel="0" collapsed="false">
      <c r="B79" s="1" t="s">
        <v>1618</v>
      </c>
      <c r="C79" s="194" t="n">
        <v>5.93</v>
      </c>
      <c r="D79" s="1" t="s">
        <v>714</v>
      </c>
      <c r="E79" s="1" t="s">
        <v>1619</v>
      </c>
      <c r="F79" s="64" t="n">
        <v>250</v>
      </c>
      <c r="G79" s="64" t="n">
        <v>520.55</v>
      </c>
      <c r="H79" s="64" t="n">
        <v>0.34</v>
      </c>
    </row>
    <row r="80" customFormat="false" ht="12.75" hidden="false" customHeight="false" outlineLevel="0" collapsed="false">
      <c r="B80" s="1" t="s">
        <v>1622</v>
      </c>
      <c r="C80" s="194" t="n">
        <v>6.81</v>
      </c>
      <c r="D80" s="1" t="s">
        <v>714</v>
      </c>
      <c r="E80" s="1" t="s">
        <v>1623</v>
      </c>
      <c r="F80" s="64" t="n">
        <v>250</v>
      </c>
      <c r="G80" s="64" t="n">
        <v>508.58</v>
      </c>
      <c r="H80" s="64" t="n">
        <v>0.33</v>
      </c>
    </row>
    <row r="81" customFormat="false" ht="12.75" hidden="false" customHeight="false" outlineLevel="0" collapsed="false">
      <c r="B81" s="1" t="s">
        <v>2217</v>
      </c>
      <c r="C81" s="194" t="n">
        <v>6.62</v>
      </c>
      <c r="D81" s="1" t="s">
        <v>697</v>
      </c>
      <c r="E81" s="1" t="s">
        <v>2218</v>
      </c>
      <c r="F81" s="64" t="n">
        <v>10</v>
      </c>
      <c r="G81" s="64" t="n">
        <v>95.55</v>
      </c>
      <c r="H81" s="64" t="n">
        <v>0.06</v>
      </c>
    </row>
    <row r="82" customFormat="false" ht="12.75" hidden="false" customHeight="false" outlineLevel="0" collapsed="false">
      <c r="B82" s="3" t="s">
        <v>722</v>
      </c>
      <c r="C82" s="264"/>
      <c r="D82" s="3"/>
      <c r="E82" s="3"/>
      <c r="F82" s="257"/>
      <c r="G82" s="257" t="n">
        <f aca="false">SUM(G69:G81)</f>
        <v>13057.47</v>
      </c>
      <c r="H82" s="257" t="n">
        <f aca="false">SUM(H69:H81)</f>
        <v>8.5</v>
      </c>
    </row>
    <row r="83" customFormat="false" ht="12.75" hidden="false" customHeight="false" outlineLevel="0" collapsed="false">
      <c r="B83" s="3" t="s">
        <v>2219</v>
      </c>
      <c r="C83" s="194"/>
    </row>
    <row r="84" customFormat="false" ht="12.75" hidden="false" customHeight="false" outlineLevel="0" collapsed="false">
      <c r="B84" s="1" t="s">
        <v>2220</v>
      </c>
      <c r="C84" s="194" t="n">
        <v>6.51425</v>
      </c>
      <c r="D84" s="1" t="s">
        <v>697</v>
      </c>
      <c r="E84" s="1" t="s">
        <v>2221</v>
      </c>
      <c r="F84" s="64" t="n">
        <v>40</v>
      </c>
      <c r="G84" s="64" t="n">
        <v>409.29</v>
      </c>
      <c r="H84" s="64" t="n">
        <v>0.27</v>
      </c>
    </row>
    <row r="85" customFormat="false" ht="12.75" hidden="false" customHeight="false" outlineLevel="0" collapsed="false">
      <c r="B85" s="3" t="s">
        <v>2222</v>
      </c>
      <c r="C85" s="264"/>
      <c r="D85" s="3"/>
      <c r="E85" s="3"/>
      <c r="F85" s="257"/>
      <c r="G85" s="257" t="n">
        <f aca="false">SUM(G83:G84)</f>
        <v>409.29</v>
      </c>
      <c r="H85" s="257" t="n">
        <f aca="false">SUM(H83:H84)</f>
        <v>0.27</v>
      </c>
    </row>
    <row r="86" customFormat="false" ht="12.75" hidden="false" customHeight="false" outlineLevel="0" collapsed="false">
      <c r="B86" s="3" t="s">
        <v>723</v>
      </c>
      <c r="C86" s="194"/>
    </row>
    <row r="87" customFormat="false" ht="12.75" hidden="false" customHeight="false" outlineLevel="0" collapsed="false">
      <c r="B87" s="1" t="s">
        <v>1634</v>
      </c>
      <c r="C87" s="194" t="n">
        <v>4.48</v>
      </c>
      <c r="D87" s="1" t="s">
        <v>725</v>
      </c>
      <c r="E87" s="1" t="s">
        <v>1635</v>
      </c>
      <c r="F87" s="64" t="n">
        <v>300</v>
      </c>
      <c r="G87" s="64" t="n">
        <v>1480.56</v>
      </c>
      <c r="H87" s="64" t="n">
        <v>0.96</v>
      </c>
    </row>
    <row r="88" customFormat="false" ht="12.75" hidden="false" customHeight="false" outlineLevel="0" collapsed="false">
      <c r="B88" s="1" t="s">
        <v>1328</v>
      </c>
      <c r="C88" s="194" t="n">
        <v>5.04</v>
      </c>
      <c r="D88" s="1" t="s">
        <v>725</v>
      </c>
      <c r="E88" s="1" t="s">
        <v>1329</v>
      </c>
      <c r="F88" s="64" t="n">
        <v>300</v>
      </c>
      <c r="G88" s="64" t="n">
        <v>1463.23</v>
      </c>
      <c r="H88" s="64" t="n">
        <v>0.95</v>
      </c>
    </row>
    <row r="89" customFormat="false" ht="12.75" hidden="false" customHeight="false" outlineLevel="0" collapsed="false">
      <c r="B89" s="3" t="s">
        <v>733</v>
      </c>
      <c r="C89" s="264"/>
      <c r="D89" s="3"/>
      <c r="E89" s="3"/>
      <c r="F89" s="257"/>
      <c r="G89" s="257" t="n">
        <f aca="false">SUM(G86:G88)</f>
        <v>2943.79</v>
      </c>
      <c r="H89" s="257" t="n">
        <f aca="false">SUM(H86:H88)</f>
        <v>1.91</v>
      </c>
    </row>
    <row r="90" customFormat="false" ht="12.75" hidden="false" customHeight="false" outlineLevel="0" collapsed="false">
      <c r="B90" s="3" t="s">
        <v>1636</v>
      </c>
      <c r="C90" s="261"/>
      <c r="D90" s="3"/>
      <c r="E90" s="3"/>
      <c r="F90" s="257"/>
      <c r="G90" s="257" t="n">
        <v>12478.92</v>
      </c>
      <c r="H90" s="257" t="n">
        <v>8.13</v>
      </c>
    </row>
    <row r="91" customFormat="false" ht="12.75" hidden="false" customHeight="false" outlineLevel="0" collapsed="false">
      <c r="B91" s="3" t="s">
        <v>744</v>
      </c>
      <c r="C91" s="261"/>
      <c r="D91" s="3"/>
      <c r="E91" s="3"/>
      <c r="F91" s="257"/>
      <c r="G91" s="257" t="n">
        <v>152630.51</v>
      </c>
      <c r="H91" s="257" t="n">
        <v>99.41</v>
      </c>
    </row>
    <row r="92" customFormat="false" ht="12.75" hidden="false" customHeight="false" outlineLevel="0" collapsed="false">
      <c r="B92" s="3" t="s">
        <v>1637</v>
      </c>
      <c r="C92" s="261"/>
      <c r="D92" s="3"/>
      <c r="E92" s="3"/>
      <c r="F92" s="257"/>
      <c r="G92" s="257" t="n">
        <v>903.170140200016</v>
      </c>
      <c r="H92" s="257" t="n">
        <v>0.590000000000003</v>
      </c>
    </row>
    <row r="93" customFormat="false" ht="12.75" hidden="false" customHeight="false" outlineLevel="0" collapsed="false">
      <c r="B93" s="3" t="s">
        <v>746</v>
      </c>
      <c r="C93" s="261"/>
      <c r="D93" s="3"/>
      <c r="E93" s="3"/>
      <c r="F93" s="257"/>
      <c r="G93" s="257" t="n">
        <v>153533.6801402</v>
      </c>
      <c r="H93" s="257" t="n">
        <v>100</v>
      </c>
    </row>
    <row r="94" customFormat="false" ht="12.75" hidden="false" customHeight="false" outlineLevel="0" collapsed="false">
      <c r="B94" s="1" t="s">
        <v>747</v>
      </c>
    </row>
    <row r="95" customFormat="false" ht="12.75" hidden="false" customHeight="false" outlineLevel="0" collapsed="false">
      <c r="B95" s="1" t="s">
        <v>748</v>
      </c>
    </row>
    <row r="96" customFormat="false" ht="12.75" hidden="false" customHeight="false" outlineLevel="0" collapsed="false">
      <c r="B96" s="1" t="s">
        <v>749</v>
      </c>
      <c r="C96" s="88" t="n">
        <v>44620</v>
      </c>
    </row>
    <row r="97" customFormat="false" ht="25.5" hidden="false" customHeight="false" outlineLevel="0" collapsed="false">
      <c r="B97" s="262" t="s">
        <v>751</v>
      </c>
      <c r="C97" s="65" t="s">
        <v>752</v>
      </c>
    </row>
    <row r="98" customFormat="false" ht="12.75" hidden="false" customHeight="false" outlineLevel="0" collapsed="false">
      <c r="B98" s="3"/>
    </row>
    <row r="99" customFormat="false" ht="12.75" hidden="false" customHeight="false" outlineLevel="0" collapsed="false">
      <c r="B99" s="3" t="s">
        <v>753</v>
      </c>
    </row>
    <row r="100" customFormat="false" ht="12.75" hidden="false" customHeight="false" outlineLevel="0" collapsed="false">
      <c r="B100" s="3" t="s">
        <v>754</v>
      </c>
    </row>
    <row r="101" customFormat="false" ht="12.75" hidden="false" customHeight="false" outlineLevel="0" collapsed="false">
      <c r="B101" s="3" t="s">
        <v>755</v>
      </c>
    </row>
    <row r="102" customFormat="false" ht="12.75" hidden="false" customHeight="false" outlineLevel="0" collapsed="false">
      <c r="B102" s="3" t="s">
        <v>2223</v>
      </c>
      <c r="C102" s="261"/>
    </row>
    <row r="103" customFormat="false" ht="12.75" hidden="false" customHeight="false" outlineLevel="0" collapsed="false">
      <c r="B103" s="3" t="s">
        <v>2224</v>
      </c>
      <c r="C103" s="261"/>
    </row>
    <row r="104" customFormat="false" ht="12.75" hidden="false" customHeight="false" outlineLevel="0" collapsed="false">
      <c r="B104" s="3" t="s">
        <v>2225</v>
      </c>
      <c r="C104" s="261"/>
    </row>
    <row r="105" customFormat="false" ht="12.75" hidden="false" customHeight="false" outlineLevel="0" collapsed="false">
      <c r="B105" s="3" t="s">
        <v>2226</v>
      </c>
      <c r="C105" s="261"/>
    </row>
    <row r="106" customFormat="false" ht="12.75" hidden="false" customHeight="false" outlineLevel="0" collapsed="false">
      <c r="B106" s="3" t="s">
        <v>2227</v>
      </c>
      <c r="C106" s="264"/>
    </row>
    <row r="107" customFormat="false" ht="12.75" hidden="false" customHeight="false" outlineLevel="0" collapsed="false">
      <c r="B107" s="3" t="s">
        <v>2228</v>
      </c>
      <c r="C107" s="194"/>
    </row>
    <row r="108" customFormat="false" ht="12.75" hidden="false" customHeight="false" outlineLevel="0" collapsed="false">
      <c r="B108" s="3" t="s">
        <v>765</v>
      </c>
      <c r="C108" s="194"/>
    </row>
    <row r="109" customFormat="false" ht="12.75" hidden="false" customHeight="false" outlineLevel="0" collapsed="false">
      <c r="B109" s="3" t="s">
        <v>767</v>
      </c>
      <c r="C109" s="194"/>
    </row>
    <row r="111" customFormat="false" ht="15.75" hidden="false" customHeight="false" outlineLevel="0" collapsed="false">
      <c r="B111" s="271" t="s">
        <v>2229</v>
      </c>
    </row>
    <row r="113" customFormat="false" ht="12.75" hidden="false" customHeight="false" outlineLevel="0" collapsed="false">
      <c r="B113" s="272" t="s">
        <v>2230</v>
      </c>
      <c r="C113" s="273"/>
    </row>
    <row r="114" customFormat="false" ht="12.75" hidden="false" customHeight="false" outlineLevel="0" collapsed="false">
      <c r="C114" s="273"/>
    </row>
    <row r="115" customFormat="false" ht="12.75" hidden="false" customHeight="false" outlineLevel="0" collapsed="false">
      <c r="C115" s="273"/>
    </row>
    <row r="116" customFormat="false" ht="12.75" hidden="false" customHeight="false" outlineLevel="0" collapsed="false">
      <c r="B116" s="1" t="s">
        <v>2231</v>
      </c>
      <c r="C116" s="274" t="n">
        <v>294368055</v>
      </c>
      <c r="D116" s="275"/>
    </row>
    <row r="117" customFormat="false" ht="12.75" hidden="false" customHeight="false" outlineLevel="0" collapsed="false">
      <c r="C117" s="276"/>
    </row>
    <row r="118" customFormat="false" ht="12.75" hidden="false" customHeight="false" outlineLevel="0" collapsed="false">
      <c r="B118" s="1" t="s">
        <v>2232</v>
      </c>
      <c r="C118" s="274" t="n">
        <v>236588055</v>
      </c>
      <c r="D118" s="275"/>
    </row>
    <row r="119" customFormat="false" ht="12.75" hidden="false" customHeight="false" outlineLevel="0" collapsed="false">
      <c r="C119" s="276"/>
    </row>
    <row r="120" customFormat="false" ht="12.75" hidden="false" customHeight="false" outlineLevel="0" collapsed="false">
      <c r="B120" s="1" t="s">
        <v>2233</v>
      </c>
      <c r="C120" s="276" t="n">
        <v>57780000</v>
      </c>
      <c r="D120" s="277"/>
    </row>
    <row r="121" customFormat="false" ht="12.75" hidden="false" customHeight="false" outlineLevel="0" collapsed="false">
      <c r="C121" s="276"/>
    </row>
    <row r="122" customFormat="false" ht="12.75" hidden="false" customHeight="false" outlineLevel="0" collapsed="false">
      <c r="B122" s="272" t="s">
        <v>2234</v>
      </c>
      <c r="C122" s="278" t="n">
        <v>130738066</v>
      </c>
      <c r="D122" s="279"/>
    </row>
    <row r="123" customFormat="false" ht="12.75" hidden="false" customHeight="false" outlineLevel="0" collapsed="false">
      <c r="C123" s="276"/>
    </row>
    <row r="124" customFormat="false" ht="12.75" hidden="false" customHeight="false" outlineLevel="0" collapsed="false">
      <c r="B124" s="1" t="s">
        <v>2235</v>
      </c>
      <c r="C124" s="274" t="n">
        <v>59388066</v>
      </c>
      <c r="D124" s="275"/>
    </row>
    <row r="125" customFormat="false" ht="12.75" hidden="false" customHeight="false" outlineLevel="0" collapsed="false">
      <c r="C125" s="276"/>
    </row>
    <row r="126" customFormat="false" ht="25.5" hidden="false" customHeight="false" outlineLevel="0" collapsed="false">
      <c r="B126" s="280" t="s">
        <v>2236</v>
      </c>
      <c r="C126" s="274" t="n">
        <v>71350000</v>
      </c>
      <c r="D126" s="275"/>
    </row>
    <row r="127" customFormat="false" ht="12.75" hidden="false" customHeight="false" outlineLevel="0" collapsed="false">
      <c r="C127" s="276"/>
    </row>
    <row r="128" customFormat="false" ht="25.5" hidden="false" customHeight="false" outlineLevel="0" collapsed="false">
      <c r="B128" s="280" t="s">
        <v>2237</v>
      </c>
      <c r="C128" s="274" t="n">
        <v>61273551.37</v>
      </c>
    </row>
    <row r="129" customFormat="false" ht="12.75" hidden="false" customHeight="false" outlineLevel="0" collapsed="false">
      <c r="C129" s="276"/>
    </row>
    <row r="130" customFormat="false" ht="12.75" hidden="false" customHeight="false" outlineLevel="0" collapsed="false">
      <c r="B130" s="272" t="s">
        <v>2238</v>
      </c>
      <c r="C130" s="278" t="n">
        <v>0</v>
      </c>
      <c r="D130" s="279"/>
    </row>
    <row r="131" customFormat="false" ht="12.75" hidden="false" customHeight="false" outlineLevel="0" collapsed="false">
      <c r="B131" s="281"/>
      <c r="C131" s="194"/>
    </row>
    <row r="132" customFormat="false" ht="12.75" hidden="false" customHeight="false" outlineLevel="0" collapsed="false">
      <c r="B132" s="280"/>
      <c r="C132" s="274"/>
    </row>
  </sheetData>
  <mergeCells count="3">
    <mergeCell ref="B1:E1"/>
    <mergeCell ref="C3:C6"/>
    <mergeCell ref="D3:D6"/>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256" min="9" style="1" width="9.14"/>
    <col collapsed="false" customWidth="true" hidden="false" outlineLevel="0" max="257" min="257" style="1" width="5.42"/>
    <col collapsed="false" customWidth="true" hidden="false" outlineLevel="0" max="258" min="258" style="1" width="81.14"/>
    <col collapsed="false" customWidth="true" hidden="false" outlineLevel="0" max="259" min="259" style="1" width="13.15"/>
    <col collapsed="false" customWidth="true" hidden="false" outlineLevel="0" max="260" min="260" style="1" width="30.29"/>
    <col collapsed="false" customWidth="true" hidden="false" outlineLevel="0" max="261" min="261" style="1" width="14"/>
    <col collapsed="false" customWidth="true" hidden="false" outlineLevel="0" max="262" min="262" style="1" width="10.57"/>
    <col collapsed="false" customWidth="true" hidden="false" outlineLevel="0" max="263" min="263" style="1" width="18.14"/>
    <col collapsed="false" customWidth="false" hidden="false" outlineLevel="0" max="512" min="264" style="1" width="9.14"/>
    <col collapsed="false" customWidth="true" hidden="false" outlineLevel="0" max="513" min="513" style="1" width="5.42"/>
    <col collapsed="false" customWidth="true" hidden="false" outlineLevel="0" max="514" min="514" style="1" width="81.14"/>
    <col collapsed="false" customWidth="true" hidden="false" outlineLevel="0" max="515" min="515" style="1" width="13.15"/>
    <col collapsed="false" customWidth="true" hidden="false" outlineLevel="0" max="516" min="516" style="1" width="30.29"/>
    <col collapsed="false" customWidth="true" hidden="false" outlineLevel="0" max="517" min="517" style="1" width="14"/>
    <col collapsed="false" customWidth="true" hidden="false" outlineLevel="0" max="518" min="518" style="1" width="10.57"/>
    <col collapsed="false" customWidth="true" hidden="false" outlineLevel="0" max="519" min="519" style="1" width="18.14"/>
    <col collapsed="false" customWidth="false" hidden="false" outlineLevel="0" max="768" min="520" style="1" width="9.14"/>
    <col collapsed="false" customWidth="true" hidden="false" outlineLevel="0" max="769" min="769" style="1" width="5.42"/>
    <col collapsed="false" customWidth="true" hidden="false" outlineLevel="0" max="770" min="770" style="1" width="81.14"/>
    <col collapsed="false" customWidth="true" hidden="false" outlineLevel="0" max="771" min="771" style="1" width="13.15"/>
    <col collapsed="false" customWidth="true" hidden="false" outlineLevel="0" max="772" min="772" style="1" width="30.29"/>
    <col collapsed="false" customWidth="true" hidden="false" outlineLevel="0" max="773" min="773" style="1" width="14"/>
    <col collapsed="false" customWidth="true" hidden="false" outlineLevel="0" max="774" min="774" style="1" width="10.57"/>
    <col collapsed="false" customWidth="true" hidden="false" outlineLevel="0" max="775" min="775" style="1" width="18.14"/>
    <col collapsed="false" customWidth="false" hidden="false" outlineLevel="0" max="1024" min="776" style="1" width="9.14"/>
    <col collapsed="false" customWidth="true" hidden="false" outlineLevel="0" max="1025" min="1025" style="1" width="5.42"/>
    <col collapsed="false" customWidth="true" hidden="false" outlineLevel="0" max="1026" min="1026" style="1" width="81.14"/>
    <col collapsed="false" customWidth="true" hidden="false" outlineLevel="0" max="1027" min="1027" style="1" width="13.15"/>
    <col collapsed="false" customWidth="true" hidden="false" outlineLevel="0" max="1028" min="1028" style="1" width="30.29"/>
    <col collapsed="false" customWidth="true" hidden="false" outlineLevel="0" max="1029" min="1029" style="1" width="14"/>
    <col collapsed="false" customWidth="true" hidden="false" outlineLevel="0" max="1030" min="1030" style="1" width="10.57"/>
    <col collapsed="false" customWidth="true" hidden="false" outlineLevel="0" max="1031" min="1031" style="1" width="18.14"/>
    <col collapsed="false" customWidth="false" hidden="false" outlineLevel="0" max="1280" min="1032" style="1" width="9.14"/>
    <col collapsed="false" customWidth="true" hidden="false" outlineLevel="0" max="1281" min="1281" style="1" width="5.42"/>
    <col collapsed="false" customWidth="true" hidden="false" outlineLevel="0" max="1282" min="1282" style="1" width="81.14"/>
    <col collapsed="false" customWidth="true" hidden="false" outlineLevel="0" max="1283" min="1283" style="1" width="13.15"/>
    <col collapsed="false" customWidth="true" hidden="false" outlineLevel="0" max="1284" min="1284" style="1" width="30.29"/>
    <col collapsed="false" customWidth="true" hidden="false" outlineLevel="0" max="1285" min="1285" style="1" width="14"/>
    <col collapsed="false" customWidth="true" hidden="false" outlineLevel="0" max="1286" min="1286" style="1" width="10.57"/>
    <col collapsed="false" customWidth="true" hidden="false" outlineLevel="0" max="1287" min="1287" style="1" width="18.14"/>
    <col collapsed="false" customWidth="false" hidden="false" outlineLevel="0" max="1536" min="1288" style="1" width="9.14"/>
    <col collapsed="false" customWidth="true" hidden="false" outlineLevel="0" max="1537" min="1537" style="1" width="5.42"/>
    <col collapsed="false" customWidth="true" hidden="false" outlineLevel="0" max="1538" min="1538" style="1" width="81.14"/>
    <col collapsed="false" customWidth="true" hidden="false" outlineLevel="0" max="1539" min="1539" style="1" width="13.15"/>
    <col collapsed="false" customWidth="true" hidden="false" outlineLevel="0" max="1540" min="1540" style="1" width="30.29"/>
    <col collapsed="false" customWidth="true" hidden="false" outlineLevel="0" max="1541" min="1541" style="1" width="14"/>
    <col collapsed="false" customWidth="true" hidden="false" outlineLevel="0" max="1542" min="1542" style="1" width="10.57"/>
    <col collapsed="false" customWidth="true" hidden="false" outlineLevel="0" max="1543" min="1543" style="1" width="18.14"/>
    <col collapsed="false" customWidth="false" hidden="false" outlineLevel="0" max="1792" min="1544" style="1" width="9.14"/>
    <col collapsed="false" customWidth="true" hidden="false" outlineLevel="0" max="1793" min="1793" style="1" width="5.42"/>
    <col collapsed="false" customWidth="true" hidden="false" outlineLevel="0" max="1794" min="1794" style="1" width="81.14"/>
    <col collapsed="false" customWidth="true" hidden="false" outlineLevel="0" max="1795" min="1795" style="1" width="13.15"/>
    <col collapsed="false" customWidth="true" hidden="false" outlineLevel="0" max="1796" min="1796" style="1" width="30.29"/>
    <col collapsed="false" customWidth="true" hidden="false" outlineLevel="0" max="1797" min="1797" style="1" width="14"/>
    <col collapsed="false" customWidth="true" hidden="false" outlineLevel="0" max="1798" min="1798" style="1" width="10.57"/>
    <col collapsed="false" customWidth="true" hidden="false" outlineLevel="0" max="1799" min="1799" style="1" width="18.14"/>
    <col collapsed="false" customWidth="false" hidden="false" outlineLevel="0" max="2048" min="1800" style="1" width="9.14"/>
    <col collapsed="false" customWidth="true" hidden="false" outlineLevel="0" max="2049" min="2049" style="1" width="5.42"/>
    <col collapsed="false" customWidth="true" hidden="false" outlineLevel="0" max="2050" min="2050" style="1" width="81.14"/>
    <col collapsed="false" customWidth="true" hidden="false" outlineLevel="0" max="2051" min="2051" style="1" width="13.15"/>
    <col collapsed="false" customWidth="true" hidden="false" outlineLevel="0" max="2052" min="2052" style="1" width="30.29"/>
    <col collapsed="false" customWidth="true" hidden="false" outlineLevel="0" max="2053" min="2053" style="1" width="14"/>
    <col collapsed="false" customWidth="true" hidden="false" outlineLevel="0" max="2054" min="2054" style="1" width="10.57"/>
    <col collapsed="false" customWidth="true" hidden="false" outlineLevel="0" max="2055" min="2055" style="1" width="18.14"/>
    <col collapsed="false" customWidth="false" hidden="false" outlineLevel="0" max="2304" min="2056" style="1" width="9.14"/>
    <col collapsed="false" customWidth="true" hidden="false" outlineLevel="0" max="2305" min="2305" style="1" width="5.42"/>
    <col collapsed="false" customWidth="true" hidden="false" outlineLevel="0" max="2306" min="2306" style="1" width="81.14"/>
    <col collapsed="false" customWidth="true" hidden="false" outlineLevel="0" max="2307" min="2307" style="1" width="13.15"/>
    <col collapsed="false" customWidth="true" hidden="false" outlineLevel="0" max="2308" min="2308" style="1" width="30.29"/>
    <col collapsed="false" customWidth="true" hidden="false" outlineLevel="0" max="2309" min="2309" style="1" width="14"/>
    <col collapsed="false" customWidth="true" hidden="false" outlineLevel="0" max="2310" min="2310" style="1" width="10.57"/>
    <col collapsed="false" customWidth="true" hidden="false" outlineLevel="0" max="2311" min="2311" style="1" width="18.14"/>
    <col collapsed="false" customWidth="false" hidden="false" outlineLevel="0" max="2560" min="2312" style="1" width="9.14"/>
    <col collapsed="false" customWidth="true" hidden="false" outlineLevel="0" max="2561" min="2561" style="1" width="5.42"/>
    <col collapsed="false" customWidth="true" hidden="false" outlineLevel="0" max="2562" min="2562" style="1" width="81.14"/>
    <col collapsed="false" customWidth="true" hidden="false" outlineLevel="0" max="2563" min="2563" style="1" width="13.15"/>
    <col collapsed="false" customWidth="true" hidden="false" outlineLevel="0" max="2564" min="2564" style="1" width="30.29"/>
    <col collapsed="false" customWidth="true" hidden="false" outlineLevel="0" max="2565" min="2565" style="1" width="14"/>
    <col collapsed="false" customWidth="true" hidden="false" outlineLevel="0" max="2566" min="2566" style="1" width="10.57"/>
    <col collapsed="false" customWidth="true" hidden="false" outlineLevel="0" max="2567" min="2567" style="1" width="18.14"/>
    <col collapsed="false" customWidth="false" hidden="false" outlineLevel="0" max="2816" min="2568" style="1" width="9.14"/>
    <col collapsed="false" customWidth="true" hidden="false" outlineLevel="0" max="2817" min="2817" style="1" width="5.42"/>
    <col collapsed="false" customWidth="true" hidden="false" outlineLevel="0" max="2818" min="2818" style="1" width="81.14"/>
    <col collapsed="false" customWidth="true" hidden="false" outlineLevel="0" max="2819" min="2819" style="1" width="13.15"/>
    <col collapsed="false" customWidth="true" hidden="false" outlineLevel="0" max="2820" min="2820" style="1" width="30.29"/>
    <col collapsed="false" customWidth="true" hidden="false" outlineLevel="0" max="2821" min="2821" style="1" width="14"/>
    <col collapsed="false" customWidth="true" hidden="false" outlineLevel="0" max="2822" min="2822" style="1" width="10.57"/>
    <col collapsed="false" customWidth="true" hidden="false" outlineLevel="0" max="2823" min="2823" style="1" width="18.14"/>
    <col collapsed="false" customWidth="false" hidden="false" outlineLevel="0" max="3072" min="2824" style="1" width="9.14"/>
    <col collapsed="false" customWidth="true" hidden="false" outlineLevel="0" max="3073" min="3073" style="1" width="5.42"/>
    <col collapsed="false" customWidth="true" hidden="false" outlineLevel="0" max="3074" min="3074" style="1" width="81.14"/>
    <col collapsed="false" customWidth="true" hidden="false" outlineLevel="0" max="3075" min="3075" style="1" width="13.15"/>
    <col collapsed="false" customWidth="true" hidden="false" outlineLevel="0" max="3076" min="3076" style="1" width="30.29"/>
    <col collapsed="false" customWidth="true" hidden="false" outlineLevel="0" max="3077" min="3077" style="1" width="14"/>
    <col collapsed="false" customWidth="true" hidden="false" outlineLevel="0" max="3078" min="3078" style="1" width="10.57"/>
    <col collapsed="false" customWidth="true" hidden="false" outlineLevel="0" max="3079" min="3079" style="1" width="18.14"/>
    <col collapsed="false" customWidth="false" hidden="false" outlineLevel="0" max="3328" min="3080" style="1" width="9.14"/>
    <col collapsed="false" customWidth="true" hidden="false" outlineLevel="0" max="3329" min="3329" style="1" width="5.42"/>
    <col collapsed="false" customWidth="true" hidden="false" outlineLevel="0" max="3330" min="3330" style="1" width="81.14"/>
    <col collapsed="false" customWidth="true" hidden="false" outlineLevel="0" max="3331" min="3331" style="1" width="13.15"/>
    <col collapsed="false" customWidth="true" hidden="false" outlineLevel="0" max="3332" min="3332" style="1" width="30.29"/>
    <col collapsed="false" customWidth="true" hidden="false" outlineLevel="0" max="3333" min="3333" style="1" width="14"/>
    <col collapsed="false" customWidth="true" hidden="false" outlineLevel="0" max="3334" min="3334" style="1" width="10.57"/>
    <col collapsed="false" customWidth="true" hidden="false" outlineLevel="0" max="3335" min="3335" style="1" width="18.14"/>
    <col collapsed="false" customWidth="false" hidden="false" outlineLevel="0" max="3584" min="3336" style="1" width="9.14"/>
    <col collapsed="false" customWidth="true" hidden="false" outlineLevel="0" max="3585" min="3585" style="1" width="5.42"/>
    <col collapsed="false" customWidth="true" hidden="false" outlineLevel="0" max="3586" min="3586" style="1" width="81.14"/>
    <col collapsed="false" customWidth="true" hidden="false" outlineLevel="0" max="3587" min="3587" style="1" width="13.15"/>
    <col collapsed="false" customWidth="true" hidden="false" outlineLevel="0" max="3588" min="3588" style="1" width="30.29"/>
    <col collapsed="false" customWidth="true" hidden="false" outlineLevel="0" max="3589" min="3589" style="1" width="14"/>
    <col collapsed="false" customWidth="true" hidden="false" outlineLevel="0" max="3590" min="3590" style="1" width="10.57"/>
    <col collapsed="false" customWidth="true" hidden="false" outlineLevel="0" max="3591" min="3591" style="1" width="18.14"/>
    <col collapsed="false" customWidth="false" hidden="false" outlineLevel="0" max="3840" min="3592" style="1" width="9.14"/>
    <col collapsed="false" customWidth="true" hidden="false" outlineLevel="0" max="3841" min="3841" style="1" width="5.42"/>
    <col collapsed="false" customWidth="true" hidden="false" outlineLevel="0" max="3842" min="3842" style="1" width="81.14"/>
    <col collapsed="false" customWidth="true" hidden="false" outlineLevel="0" max="3843" min="3843" style="1" width="13.15"/>
    <col collapsed="false" customWidth="true" hidden="false" outlineLevel="0" max="3844" min="3844" style="1" width="30.29"/>
    <col collapsed="false" customWidth="true" hidden="false" outlineLevel="0" max="3845" min="3845" style="1" width="14"/>
    <col collapsed="false" customWidth="true" hidden="false" outlineLevel="0" max="3846" min="3846" style="1" width="10.57"/>
    <col collapsed="false" customWidth="true" hidden="false" outlineLevel="0" max="3847" min="3847" style="1" width="18.14"/>
    <col collapsed="false" customWidth="false" hidden="false" outlineLevel="0" max="4096" min="3848" style="1" width="9.14"/>
    <col collapsed="false" customWidth="true" hidden="false" outlineLevel="0" max="4097" min="4097" style="1" width="5.42"/>
    <col collapsed="false" customWidth="true" hidden="false" outlineLevel="0" max="4098" min="4098" style="1" width="81.14"/>
    <col collapsed="false" customWidth="true" hidden="false" outlineLevel="0" max="4099" min="4099" style="1" width="13.15"/>
    <col collapsed="false" customWidth="true" hidden="false" outlineLevel="0" max="4100" min="4100" style="1" width="30.29"/>
    <col collapsed="false" customWidth="true" hidden="false" outlineLevel="0" max="4101" min="4101" style="1" width="14"/>
    <col collapsed="false" customWidth="true" hidden="false" outlineLevel="0" max="4102" min="4102" style="1" width="10.57"/>
    <col collapsed="false" customWidth="true" hidden="false" outlineLevel="0" max="4103" min="4103" style="1" width="18.14"/>
    <col collapsed="false" customWidth="false" hidden="false" outlineLevel="0" max="4352" min="4104" style="1" width="9.14"/>
    <col collapsed="false" customWidth="true" hidden="false" outlineLevel="0" max="4353" min="4353" style="1" width="5.42"/>
    <col collapsed="false" customWidth="true" hidden="false" outlineLevel="0" max="4354" min="4354" style="1" width="81.14"/>
    <col collapsed="false" customWidth="true" hidden="false" outlineLevel="0" max="4355" min="4355" style="1" width="13.15"/>
    <col collapsed="false" customWidth="true" hidden="false" outlineLevel="0" max="4356" min="4356" style="1" width="30.29"/>
    <col collapsed="false" customWidth="true" hidden="false" outlineLevel="0" max="4357" min="4357" style="1" width="14"/>
    <col collapsed="false" customWidth="true" hidden="false" outlineLevel="0" max="4358" min="4358" style="1" width="10.57"/>
    <col collapsed="false" customWidth="true" hidden="false" outlineLevel="0" max="4359" min="4359" style="1" width="18.14"/>
    <col collapsed="false" customWidth="false" hidden="false" outlineLevel="0" max="4608" min="4360" style="1" width="9.14"/>
    <col collapsed="false" customWidth="true" hidden="false" outlineLevel="0" max="4609" min="4609" style="1" width="5.42"/>
    <col collapsed="false" customWidth="true" hidden="false" outlineLevel="0" max="4610" min="4610" style="1" width="81.14"/>
    <col collapsed="false" customWidth="true" hidden="false" outlineLevel="0" max="4611" min="4611" style="1" width="13.15"/>
    <col collapsed="false" customWidth="true" hidden="false" outlineLevel="0" max="4612" min="4612" style="1" width="30.29"/>
    <col collapsed="false" customWidth="true" hidden="false" outlineLevel="0" max="4613" min="4613" style="1" width="14"/>
    <col collapsed="false" customWidth="true" hidden="false" outlineLevel="0" max="4614" min="4614" style="1" width="10.57"/>
    <col collapsed="false" customWidth="true" hidden="false" outlineLevel="0" max="4615" min="4615" style="1" width="18.14"/>
    <col collapsed="false" customWidth="false" hidden="false" outlineLevel="0" max="4864" min="4616" style="1" width="9.14"/>
    <col collapsed="false" customWidth="true" hidden="false" outlineLevel="0" max="4865" min="4865" style="1" width="5.42"/>
    <col collapsed="false" customWidth="true" hidden="false" outlineLevel="0" max="4866" min="4866" style="1" width="81.14"/>
    <col collapsed="false" customWidth="true" hidden="false" outlineLevel="0" max="4867" min="4867" style="1" width="13.15"/>
    <col collapsed="false" customWidth="true" hidden="false" outlineLevel="0" max="4868" min="4868" style="1" width="30.29"/>
    <col collapsed="false" customWidth="true" hidden="false" outlineLevel="0" max="4869" min="4869" style="1" width="14"/>
    <col collapsed="false" customWidth="true" hidden="false" outlineLevel="0" max="4870" min="4870" style="1" width="10.57"/>
    <col collapsed="false" customWidth="true" hidden="false" outlineLevel="0" max="4871" min="4871" style="1" width="18.14"/>
    <col collapsed="false" customWidth="false" hidden="false" outlineLevel="0" max="5120" min="4872" style="1" width="9.14"/>
    <col collapsed="false" customWidth="true" hidden="false" outlineLevel="0" max="5121" min="5121" style="1" width="5.42"/>
    <col collapsed="false" customWidth="true" hidden="false" outlineLevel="0" max="5122" min="5122" style="1" width="81.14"/>
    <col collapsed="false" customWidth="true" hidden="false" outlineLevel="0" max="5123" min="5123" style="1" width="13.15"/>
    <col collapsed="false" customWidth="true" hidden="false" outlineLevel="0" max="5124" min="5124" style="1" width="30.29"/>
    <col collapsed="false" customWidth="true" hidden="false" outlineLevel="0" max="5125" min="5125" style="1" width="14"/>
    <col collapsed="false" customWidth="true" hidden="false" outlineLevel="0" max="5126" min="5126" style="1" width="10.57"/>
    <col collapsed="false" customWidth="true" hidden="false" outlineLevel="0" max="5127" min="5127" style="1" width="18.14"/>
    <col collapsed="false" customWidth="false" hidden="false" outlineLevel="0" max="5376" min="5128" style="1" width="9.14"/>
    <col collapsed="false" customWidth="true" hidden="false" outlineLevel="0" max="5377" min="5377" style="1" width="5.42"/>
    <col collapsed="false" customWidth="true" hidden="false" outlineLevel="0" max="5378" min="5378" style="1" width="81.14"/>
    <col collapsed="false" customWidth="true" hidden="false" outlineLevel="0" max="5379" min="5379" style="1" width="13.15"/>
    <col collapsed="false" customWidth="true" hidden="false" outlineLevel="0" max="5380" min="5380" style="1" width="30.29"/>
    <col collapsed="false" customWidth="true" hidden="false" outlineLevel="0" max="5381" min="5381" style="1" width="14"/>
    <col collapsed="false" customWidth="true" hidden="false" outlineLevel="0" max="5382" min="5382" style="1" width="10.57"/>
    <col collapsed="false" customWidth="true" hidden="false" outlineLevel="0" max="5383" min="5383" style="1" width="18.14"/>
    <col collapsed="false" customWidth="false" hidden="false" outlineLevel="0" max="5632" min="5384" style="1" width="9.14"/>
    <col collapsed="false" customWidth="true" hidden="false" outlineLevel="0" max="5633" min="5633" style="1" width="5.42"/>
    <col collapsed="false" customWidth="true" hidden="false" outlineLevel="0" max="5634" min="5634" style="1" width="81.14"/>
    <col collapsed="false" customWidth="true" hidden="false" outlineLevel="0" max="5635" min="5635" style="1" width="13.15"/>
    <col collapsed="false" customWidth="true" hidden="false" outlineLevel="0" max="5636" min="5636" style="1" width="30.29"/>
    <col collapsed="false" customWidth="true" hidden="false" outlineLevel="0" max="5637" min="5637" style="1" width="14"/>
    <col collapsed="false" customWidth="true" hidden="false" outlineLevel="0" max="5638" min="5638" style="1" width="10.57"/>
    <col collapsed="false" customWidth="true" hidden="false" outlineLevel="0" max="5639" min="5639" style="1" width="18.14"/>
    <col collapsed="false" customWidth="false" hidden="false" outlineLevel="0" max="5888" min="5640" style="1" width="9.14"/>
    <col collapsed="false" customWidth="true" hidden="false" outlineLevel="0" max="5889" min="5889" style="1" width="5.42"/>
    <col collapsed="false" customWidth="true" hidden="false" outlineLevel="0" max="5890" min="5890" style="1" width="81.14"/>
    <col collapsed="false" customWidth="true" hidden="false" outlineLevel="0" max="5891" min="5891" style="1" width="13.15"/>
    <col collapsed="false" customWidth="true" hidden="false" outlineLevel="0" max="5892" min="5892" style="1" width="30.29"/>
    <col collapsed="false" customWidth="true" hidden="false" outlineLevel="0" max="5893" min="5893" style="1" width="14"/>
    <col collapsed="false" customWidth="true" hidden="false" outlineLevel="0" max="5894" min="5894" style="1" width="10.57"/>
    <col collapsed="false" customWidth="true" hidden="false" outlineLevel="0" max="5895" min="5895" style="1" width="18.14"/>
    <col collapsed="false" customWidth="false" hidden="false" outlineLevel="0" max="6144" min="5896" style="1" width="9.14"/>
    <col collapsed="false" customWidth="true" hidden="false" outlineLevel="0" max="6145" min="6145" style="1" width="5.42"/>
    <col collapsed="false" customWidth="true" hidden="false" outlineLevel="0" max="6146" min="6146" style="1" width="81.14"/>
    <col collapsed="false" customWidth="true" hidden="false" outlineLevel="0" max="6147" min="6147" style="1" width="13.15"/>
    <col collapsed="false" customWidth="true" hidden="false" outlineLevel="0" max="6148" min="6148" style="1" width="30.29"/>
    <col collapsed="false" customWidth="true" hidden="false" outlineLevel="0" max="6149" min="6149" style="1" width="14"/>
    <col collapsed="false" customWidth="true" hidden="false" outlineLevel="0" max="6150" min="6150" style="1" width="10.57"/>
    <col collapsed="false" customWidth="true" hidden="false" outlineLevel="0" max="6151" min="6151" style="1" width="18.14"/>
    <col collapsed="false" customWidth="false" hidden="false" outlineLevel="0" max="6400" min="6152" style="1" width="9.14"/>
    <col collapsed="false" customWidth="true" hidden="false" outlineLevel="0" max="6401" min="6401" style="1" width="5.42"/>
    <col collapsed="false" customWidth="true" hidden="false" outlineLevel="0" max="6402" min="6402" style="1" width="81.14"/>
    <col collapsed="false" customWidth="true" hidden="false" outlineLevel="0" max="6403" min="6403" style="1" width="13.15"/>
    <col collapsed="false" customWidth="true" hidden="false" outlineLevel="0" max="6404" min="6404" style="1" width="30.29"/>
    <col collapsed="false" customWidth="true" hidden="false" outlineLevel="0" max="6405" min="6405" style="1" width="14"/>
    <col collapsed="false" customWidth="true" hidden="false" outlineLevel="0" max="6406" min="6406" style="1" width="10.57"/>
    <col collapsed="false" customWidth="true" hidden="false" outlineLevel="0" max="6407" min="6407" style="1" width="18.14"/>
    <col collapsed="false" customWidth="false" hidden="false" outlineLevel="0" max="6656" min="6408" style="1" width="9.14"/>
    <col collapsed="false" customWidth="true" hidden="false" outlineLevel="0" max="6657" min="6657" style="1" width="5.42"/>
    <col collapsed="false" customWidth="true" hidden="false" outlineLevel="0" max="6658" min="6658" style="1" width="81.14"/>
    <col collapsed="false" customWidth="true" hidden="false" outlineLevel="0" max="6659" min="6659" style="1" width="13.15"/>
    <col collapsed="false" customWidth="true" hidden="false" outlineLevel="0" max="6660" min="6660" style="1" width="30.29"/>
    <col collapsed="false" customWidth="true" hidden="false" outlineLevel="0" max="6661" min="6661" style="1" width="14"/>
    <col collapsed="false" customWidth="true" hidden="false" outlineLevel="0" max="6662" min="6662" style="1" width="10.57"/>
    <col collapsed="false" customWidth="true" hidden="false" outlineLevel="0" max="6663" min="6663" style="1" width="18.14"/>
    <col collapsed="false" customWidth="false" hidden="false" outlineLevel="0" max="6912" min="6664" style="1" width="9.14"/>
    <col collapsed="false" customWidth="true" hidden="false" outlineLevel="0" max="6913" min="6913" style="1" width="5.42"/>
    <col collapsed="false" customWidth="true" hidden="false" outlineLevel="0" max="6914" min="6914" style="1" width="81.14"/>
    <col collapsed="false" customWidth="true" hidden="false" outlineLevel="0" max="6915" min="6915" style="1" width="13.15"/>
    <col collapsed="false" customWidth="true" hidden="false" outlineLevel="0" max="6916" min="6916" style="1" width="30.29"/>
    <col collapsed="false" customWidth="true" hidden="false" outlineLevel="0" max="6917" min="6917" style="1" width="14"/>
    <col collapsed="false" customWidth="true" hidden="false" outlineLevel="0" max="6918" min="6918" style="1" width="10.57"/>
    <col collapsed="false" customWidth="true" hidden="false" outlineLevel="0" max="6919" min="6919" style="1" width="18.14"/>
    <col collapsed="false" customWidth="false" hidden="false" outlineLevel="0" max="7168" min="6920" style="1" width="9.14"/>
    <col collapsed="false" customWidth="true" hidden="false" outlineLevel="0" max="7169" min="7169" style="1" width="5.42"/>
    <col collapsed="false" customWidth="true" hidden="false" outlineLevel="0" max="7170" min="7170" style="1" width="81.14"/>
    <col collapsed="false" customWidth="true" hidden="false" outlineLevel="0" max="7171" min="7171" style="1" width="13.15"/>
    <col collapsed="false" customWidth="true" hidden="false" outlineLevel="0" max="7172" min="7172" style="1" width="30.29"/>
    <col collapsed="false" customWidth="true" hidden="false" outlineLevel="0" max="7173" min="7173" style="1" width="14"/>
    <col collapsed="false" customWidth="true" hidden="false" outlineLevel="0" max="7174" min="7174" style="1" width="10.57"/>
    <col collapsed="false" customWidth="true" hidden="false" outlineLevel="0" max="7175" min="7175" style="1" width="18.14"/>
    <col collapsed="false" customWidth="false" hidden="false" outlineLevel="0" max="7424" min="7176" style="1" width="9.14"/>
    <col collapsed="false" customWidth="true" hidden="false" outlineLevel="0" max="7425" min="7425" style="1" width="5.42"/>
    <col collapsed="false" customWidth="true" hidden="false" outlineLevel="0" max="7426" min="7426" style="1" width="81.14"/>
    <col collapsed="false" customWidth="true" hidden="false" outlineLevel="0" max="7427" min="7427" style="1" width="13.15"/>
    <col collapsed="false" customWidth="true" hidden="false" outlineLevel="0" max="7428" min="7428" style="1" width="30.29"/>
    <col collapsed="false" customWidth="true" hidden="false" outlineLevel="0" max="7429" min="7429" style="1" width="14"/>
    <col collapsed="false" customWidth="true" hidden="false" outlineLevel="0" max="7430" min="7430" style="1" width="10.57"/>
    <col collapsed="false" customWidth="true" hidden="false" outlineLevel="0" max="7431" min="7431" style="1" width="18.14"/>
    <col collapsed="false" customWidth="false" hidden="false" outlineLevel="0" max="7680" min="7432" style="1" width="9.14"/>
    <col collapsed="false" customWidth="true" hidden="false" outlineLevel="0" max="7681" min="7681" style="1" width="5.42"/>
    <col collapsed="false" customWidth="true" hidden="false" outlineLevel="0" max="7682" min="7682" style="1" width="81.14"/>
    <col collapsed="false" customWidth="true" hidden="false" outlineLevel="0" max="7683" min="7683" style="1" width="13.15"/>
    <col collapsed="false" customWidth="true" hidden="false" outlineLevel="0" max="7684" min="7684" style="1" width="30.29"/>
    <col collapsed="false" customWidth="true" hidden="false" outlineLevel="0" max="7685" min="7685" style="1" width="14"/>
    <col collapsed="false" customWidth="true" hidden="false" outlineLevel="0" max="7686" min="7686" style="1" width="10.57"/>
    <col collapsed="false" customWidth="true" hidden="false" outlineLevel="0" max="7687" min="7687" style="1" width="18.14"/>
    <col collapsed="false" customWidth="false" hidden="false" outlineLevel="0" max="7936" min="7688" style="1" width="9.14"/>
    <col collapsed="false" customWidth="true" hidden="false" outlineLevel="0" max="7937" min="7937" style="1" width="5.42"/>
    <col collapsed="false" customWidth="true" hidden="false" outlineLevel="0" max="7938" min="7938" style="1" width="81.14"/>
    <col collapsed="false" customWidth="true" hidden="false" outlineLevel="0" max="7939" min="7939" style="1" width="13.15"/>
    <col collapsed="false" customWidth="true" hidden="false" outlineLevel="0" max="7940" min="7940" style="1" width="30.29"/>
    <col collapsed="false" customWidth="true" hidden="false" outlineLevel="0" max="7941" min="7941" style="1" width="14"/>
    <col collapsed="false" customWidth="true" hidden="false" outlineLevel="0" max="7942" min="7942" style="1" width="10.57"/>
    <col collapsed="false" customWidth="true" hidden="false" outlineLevel="0" max="7943" min="7943" style="1" width="18.14"/>
    <col collapsed="false" customWidth="false" hidden="false" outlineLevel="0" max="8192" min="7944" style="1" width="9.14"/>
    <col collapsed="false" customWidth="true" hidden="false" outlineLevel="0" max="8193" min="8193" style="1" width="5.42"/>
    <col collapsed="false" customWidth="true" hidden="false" outlineLevel="0" max="8194" min="8194" style="1" width="81.14"/>
    <col collapsed="false" customWidth="true" hidden="false" outlineLevel="0" max="8195" min="8195" style="1" width="13.15"/>
    <col collapsed="false" customWidth="true" hidden="false" outlineLevel="0" max="8196" min="8196" style="1" width="30.29"/>
    <col collapsed="false" customWidth="true" hidden="false" outlineLevel="0" max="8197" min="8197" style="1" width="14"/>
    <col collapsed="false" customWidth="true" hidden="false" outlineLevel="0" max="8198" min="8198" style="1" width="10.57"/>
    <col collapsed="false" customWidth="true" hidden="false" outlineLevel="0" max="8199" min="8199" style="1" width="18.14"/>
    <col collapsed="false" customWidth="false" hidden="false" outlineLevel="0" max="8448" min="8200" style="1" width="9.14"/>
    <col collapsed="false" customWidth="true" hidden="false" outlineLevel="0" max="8449" min="8449" style="1" width="5.42"/>
    <col collapsed="false" customWidth="true" hidden="false" outlineLevel="0" max="8450" min="8450" style="1" width="81.14"/>
    <col collapsed="false" customWidth="true" hidden="false" outlineLevel="0" max="8451" min="8451" style="1" width="13.15"/>
    <col collapsed="false" customWidth="true" hidden="false" outlineLevel="0" max="8452" min="8452" style="1" width="30.29"/>
    <col collapsed="false" customWidth="true" hidden="false" outlineLevel="0" max="8453" min="8453" style="1" width="14"/>
    <col collapsed="false" customWidth="true" hidden="false" outlineLevel="0" max="8454" min="8454" style="1" width="10.57"/>
    <col collapsed="false" customWidth="true" hidden="false" outlineLevel="0" max="8455" min="8455" style="1" width="18.14"/>
    <col collapsed="false" customWidth="false" hidden="false" outlineLevel="0" max="8704" min="8456" style="1" width="9.14"/>
    <col collapsed="false" customWidth="true" hidden="false" outlineLevel="0" max="8705" min="8705" style="1" width="5.42"/>
    <col collapsed="false" customWidth="true" hidden="false" outlineLevel="0" max="8706" min="8706" style="1" width="81.14"/>
    <col collapsed="false" customWidth="true" hidden="false" outlineLevel="0" max="8707" min="8707" style="1" width="13.15"/>
    <col collapsed="false" customWidth="true" hidden="false" outlineLevel="0" max="8708" min="8708" style="1" width="30.29"/>
    <col collapsed="false" customWidth="true" hidden="false" outlineLevel="0" max="8709" min="8709" style="1" width="14"/>
    <col collapsed="false" customWidth="true" hidden="false" outlineLevel="0" max="8710" min="8710" style="1" width="10.57"/>
    <col collapsed="false" customWidth="true" hidden="false" outlineLevel="0" max="8711" min="8711" style="1" width="18.14"/>
    <col collapsed="false" customWidth="false" hidden="false" outlineLevel="0" max="8960" min="8712" style="1" width="9.14"/>
    <col collapsed="false" customWidth="true" hidden="false" outlineLevel="0" max="8961" min="8961" style="1" width="5.42"/>
    <col collapsed="false" customWidth="true" hidden="false" outlineLevel="0" max="8962" min="8962" style="1" width="81.14"/>
    <col collapsed="false" customWidth="true" hidden="false" outlineLevel="0" max="8963" min="8963" style="1" width="13.15"/>
    <col collapsed="false" customWidth="true" hidden="false" outlineLevel="0" max="8964" min="8964" style="1" width="30.29"/>
    <col collapsed="false" customWidth="true" hidden="false" outlineLevel="0" max="8965" min="8965" style="1" width="14"/>
    <col collapsed="false" customWidth="true" hidden="false" outlineLevel="0" max="8966" min="8966" style="1" width="10.57"/>
    <col collapsed="false" customWidth="true" hidden="false" outlineLevel="0" max="8967" min="8967" style="1" width="18.14"/>
    <col collapsed="false" customWidth="false" hidden="false" outlineLevel="0" max="9216" min="8968" style="1" width="9.14"/>
    <col collapsed="false" customWidth="true" hidden="false" outlineLevel="0" max="9217" min="9217" style="1" width="5.42"/>
    <col collapsed="false" customWidth="true" hidden="false" outlineLevel="0" max="9218" min="9218" style="1" width="81.14"/>
    <col collapsed="false" customWidth="true" hidden="false" outlineLevel="0" max="9219" min="9219" style="1" width="13.15"/>
    <col collapsed="false" customWidth="true" hidden="false" outlineLevel="0" max="9220" min="9220" style="1" width="30.29"/>
    <col collapsed="false" customWidth="true" hidden="false" outlineLevel="0" max="9221" min="9221" style="1" width="14"/>
    <col collapsed="false" customWidth="true" hidden="false" outlineLevel="0" max="9222" min="9222" style="1" width="10.57"/>
    <col collapsed="false" customWidth="true" hidden="false" outlineLevel="0" max="9223" min="9223" style="1" width="18.14"/>
    <col collapsed="false" customWidth="false" hidden="false" outlineLevel="0" max="9472" min="9224" style="1" width="9.14"/>
    <col collapsed="false" customWidth="true" hidden="false" outlineLevel="0" max="9473" min="9473" style="1" width="5.42"/>
    <col collapsed="false" customWidth="true" hidden="false" outlineLevel="0" max="9474" min="9474" style="1" width="81.14"/>
    <col collapsed="false" customWidth="true" hidden="false" outlineLevel="0" max="9475" min="9475" style="1" width="13.15"/>
    <col collapsed="false" customWidth="true" hidden="false" outlineLevel="0" max="9476" min="9476" style="1" width="30.29"/>
    <col collapsed="false" customWidth="true" hidden="false" outlineLevel="0" max="9477" min="9477" style="1" width="14"/>
    <col collapsed="false" customWidth="true" hidden="false" outlineLevel="0" max="9478" min="9478" style="1" width="10.57"/>
    <col collapsed="false" customWidth="true" hidden="false" outlineLevel="0" max="9479" min="9479" style="1" width="18.14"/>
    <col collapsed="false" customWidth="false" hidden="false" outlineLevel="0" max="9728" min="9480" style="1" width="9.14"/>
    <col collapsed="false" customWidth="true" hidden="false" outlineLevel="0" max="9729" min="9729" style="1" width="5.42"/>
    <col collapsed="false" customWidth="true" hidden="false" outlineLevel="0" max="9730" min="9730" style="1" width="81.14"/>
    <col collapsed="false" customWidth="true" hidden="false" outlineLevel="0" max="9731" min="9731" style="1" width="13.15"/>
    <col collapsed="false" customWidth="true" hidden="false" outlineLevel="0" max="9732" min="9732" style="1" width="30.29"/>
    <col collapsed="false" customWidth="true" hidden="false" outlineLevel="0" max="9733" min="9733" style="1" width="14"/>
    <col collapsed="false" customWidth="true" hidden="false" outlineLevel="0" max="9734" min="9734" style="1" width="10.57"/>
    <col collapsed="false" customWidth="true" hidden="false" outlineLevel="0" max="9735" min="9735" style="1" width="18.14"/>
    <col collapsed="false" customWidth="false" hidden="false" outlineLevel="0" max="9984" min="9736" style="1" width="9.14"/>
    <col collapsed="false" customWidth="true" hidden="false" outlineLevel="0" max="9985" min="9985" style="1" width="5.42"/>
    <col collapsed="false" customWidth="true" hidden="false" outlineLevel="0" max="9986" min="9986" style="1" width="81.14"/>
    <col collapsed="false" customWidth="true" hidden="false" outlineLevel="0" max="9987" min="9987" style="1" width="13.15"/>
    <col collapsed="false" customWidth="true" hidden="false" outlineLevel="0" max="9988" min="9988" style="1" width="30.29"/>
    <col collapsed="false" customWidth="true" hidden="false" outlineLevel="0" max="9989" min="9989" style="1" width="14"/>
    <col collapsed="false" customWidth="true" hidden="false" outlineLevel="0" max="9990" min="9990" style="1" width="10.57"/>
    <col collapsed="false" customWidth="true" hidden="false" outlineLevel="0" max="9991" min="9991" style="1" width="18.14"/>
    <col collapsed="false" customWidth="false" hidden="false" outlineLevel="0" max="10240" min="9992" style="1" width="9.14"/>
    <col collapsed="false" customWidth="true" hidden="false" outlineLevel="0" max="10241" min="10241" style="1" width="5.42"/>
    <col collapsed="false" customWidth="true" hidden="false" outlineLevel="0" max="10242" min="10242" style="1" width="81.14"/>
    <col collapsed="false" customWidth="true" hidden="false" outlineLevel="0" max="10243" min="10243" style="1" width="13.15"/>
    <col collapsed="false" customWidth="true" hidden="false" outlineLevel="0" max="10244" min="10244" style="1" width="30.29"/>
    <col collapsed="false" customWidth="true" hidden="false" outlineLevel="0" max="10245" min="10245" style="1" width="14"/>
    <col collapsed="false" customWidth="true" hidden="false" outlineLevel="0" max="10246" min="10246" style="1" width="10.57"/>
    <col collapsed="false" customWidth="true" hidden="false" outlineLevel="0" max="10247" min="10247" style="1" width="18.14"/>
    <col collapsed="false" customWidth="false" hidden="false" outlineLevel="0" max="10496" min="10248" style="1" width="9.14"/>
    <col collapsed="false" customWidth="true" hidden="false" outlineLevel="0" max="10497" min="10497" style="1" width="5.42"/>
    <col collapsed="false" customWidth="true" hidden="false" outlineLevel="0" max="10498" min="10498" style="1" width="81.14"/>
    <col collapsed="false" customWidth="true" hidden="false" outlineLevel="0" max="10499" min="10499" style="1" width="13.15"/>
    <col collapsed="false" customWidth="true" hidden="false" outlineLevel="0" max="10500" min="10500" style="1" width="30.29"/>
    <col collapsed="false" customWidth="true" hidden="false" outlineLevel="0" max="10501" min="10501" style="1" width="14"/>
    <col collapsed="false" customWidth="true" hidden="false" outlineLevel="0" max="10502" min="10502" style="1" width="10.57"/>
    <col collapsed="false" customWidth="true" hidden="false" outlineLevel="0" max="10503" min="10503" style="1" width="18.14"/>
    <col collapsed="false" customWidth="false" hidden="false" outlineLevel="0" max="10752" min="10504" style="1" width="9.14"/>
    <col collapsed="false" customWidth="true" hidden="false" outlineLevel="0" max="10753" min="10753" style="1" width="5.42"/>
    <col collapsed="false" customWidth="true" hidden="false" outlineLevel="0" max="10754" min="10754" style="1" width="81.14"/>
    <col collapsed="false" customWidth="true" hidden="false" outlineLevel="0" max="10755" min="10755" style="1" width="13.15"/>
    <col collapsed="false" customWidth="true" hidden="false" outlineLevel="0" max="10756" min="10756" style="1" width="30.29"/>
    <col collapsed="false" customWidth="true" hidden="false" outlineLevel="0" max="10757" min="10757" style="1" width="14"/>
    <col collapsed="false" customWidth="true" hidden="false" outlineLevel="0" max="10758" min="10758" style="1" width="10.57"/>
    <col collapsed="false" customWidth="true" hidden="false" outlineLevel="0" max="10759" min="10759" style="1" width="18.14"/>
    <col collapsed="false" customWidth="false" hidden="false" outlineLevel="0" max="11008" min="10760" style="1" width="9.14"/>
    <col collapsed="false" customWidth="true" hidden="false" outlineLevel="0" max="11009" min="11009" style="1" width="5.42"/>
    <col collapsed="false" customWidth="true" hidden="false" outlineLevel="0" max="11010" min="11010" style="1" width="81.14"/>
    <col collapsed="false" customWidth="true" hidden="false" outlineLevel="0" max="11011" min="11011" style="1" width="13.15"/>
    <col collapsed="false" customWidth="true" hidden="false" outlineLevel="0" max="11012" min="11012" style="1" width="30.29"/>
    <col collapsed="false" customWidth="true" hidden="false" outlineLevel="0" max="11013" min="11013" style="1" width="14"/>
    <col collapsed="false" customWidth="true" hidden="false" outlineLevel="0" max="11014" min="11014" style="1" width="10.57"/>
    <col collapsed="false" customWidth="true" hidden="false" outlineLevel="0" max="11015" min="11015" style="1" width="18.14"/>
    <col collapsed="false" customWidth="false" hidden="false" outlineLevel="0" max="11264" min="11016" style="1" width="9.14"/>
    <col collapsed="false" customWidth="true" hidden="false" outlineLevel="0" max="11265" min="11265" style="1" width="5.42"/>
    <col collapsed="false" customWidth="true" hidden="false" outlineLevel="0" max="11266" min="11266" style="1" width="81.14"/>
    <col collapsed="false" customWidth="true" hidden="false" outlineLevel="0" max="11267" min="11267" style="1" width="13.15"/>
    <col collapsed="false" customWidth="true" hidden="false" outlineLevel="0" max="11268" min="11268" style="1" width="30.29"/>
    <col collapsed="false" customWidth="true" hidden="false" outlineLevel="0" max="11269" min="11269" style="1" width="14"/>
    <col collapsed="false" customWidth="true" hidden="false" outlineLevel="0" max="11270" min="11270" style="1" width="10.57"/>
    <col collapsed="false" customWidth="true" hidden="false" outlineLevel="0" max="11271" min="11271" style="1" width="18.14"/>
    <col collapsed="false" customWidth="false" hidden="false" outlineLevel="0" max="11520" min="11272" style="1" width="9.14"/>
    <col collapsed="false" customWidth="true" hidden="false" outlineLevel="0" max="11521" min="11521" style="1" width="5.42"/>
    <col collapsed="false" customWidth="true" hidden="false" outlineLevel="0" max="11522" min="11522" style="1" width="81.14"/>
    <col collapsed="false" customWidth="true" hidden="false" outlineLevel="0" max="11523" min="11523" style="1" width="13.15"/>
    <col collapsed="false" customWidth="true" hidden="false" outlineLevel="0" max="11524" min="11524" style="1" width="30.29"/>
    <col collapsed="false" customWidth="true" hidden="false" outlineLevel="0" max="11525" min="11525" style="1" width="14"/>
    <col collapsed="false" customWidth="true" hidden="false" outlineLevel="0" max="11526" min="11526" style="1" width="10.57"/>
    <col collapsed="false" customWidth="true" hidden="false" outlineLevel="0" max="11527" min="11527" style="1" width="18.14"/>
    <col collapsed="false" customWidth="false" hidden="false" outlineLevel="0" max="11776" min="11528" style="1" width="9.14"/>
    <col collapsed="false" customWidth="true" hidden="false" outlineLevel="0" max="11777" min="11777" style="1" width="5.42"/>
    <col collapsed="false" customWidth="true" hidden="false" outlineLevel="0" max="11778" min="11778" style="1" width="81.14"/>
    <col collapsed="false" customWidth="true" hidden="false" outlineLevel="0" max="11779" min="11779" style="1" width="13.15"/>
    <col collapsed="false" customWidth="true" hidden="false" outlineLevel="0" max="11780" min="11780" style="1" width="30.29"/>
    <col collapsed="false" customWidth="true" hidden="false" outlineLevel="0" max="11781" min="11781" style="1" width="14"/>
    <col collapsed="false" customWidth="true" hidden="false" outlineLevel="0" max="11782" min="11782" style="1" width="10.57"/>
    <col collapsed="false" customWidth="true" hidden="false" outlineLevel="0" max="11783" min="11783" style="1" width="18.14"/>
    <col collapsed="false" customWidth="false" hidden="false" outlineLevel="0" max="12032" min="11784" style="1" width="9.14"/>
    <col collapsed="false" customWidth="true" hidden="false" outlineLevel="0" max="12033" min="12033" style="1" width="5.42"/>
    <col collapsed="false" customWidth="true" hidden="false" outlineLevel="0" max="12034" min="12034" style="1" width="81.14"/>
    <col collapsed="false" customWidth="true" hidden="false" outlineLevel="0" max="12035" min="12035" style="1" width="13.15"/>
    <col collapsed="false" customWidth="true" hidden="false" outlineLevel="0" max="12036" min="12036" style="1" width="30.29"/>
    <col collapsed="false" customWidth="true" hidden="false" outlineLevel="0" max="12037" min="12037" style="1" width="14"/>
    <col collapsed="false" customWidth="true" hidden="false" outlineLevel="0" max="12038" min="12038" style="1" width="10.57"/>
    <col collapsed="false" customWidth="true" hidden="false" outlineLevel="0" max="12039" min="12039" style="1" width="18.14"/>
    <col collapsed="false" customWidth="false" hidden="false" outlineLevel="0" max="12288" min="12040" style="1" width="9.14"/>
    <col collapsed="false" customWidth="true" hidden="false" outlineLevel="0" max="12289" min="12289" style="1" width="5.42"/>
    <col collapsed="false" customWidth="true" hidden="false" outlineLevel="0" max="12290" min="12290" style="1" width="81.14"/>
    <col collapsed="false" customWidth="true" hidden="false" outlineLevel="0" max="12291" min="12291" style="1" width="13.15"/>
    <col collapsed="false" customWidth="true" hidden="false" outlineLevel="0" max="12292" min="12292" style="1" width="30.29"/>
    <col collapsed="false" customWidth="true" hidden="false" outlineLevel="0" max="12293" min="12293" style="1" width="14"/>
    <col collapsed="false" customWidth="true" hidden="false" outlineLevel="0" max="12294" min="12294" style="1" width="10.57"/>
    <col collapsed="false" customWidth="true" hidden="false" outlineLevel="0" max="12295" min="12295" style="1" width="18.14"/>
    <col collapsed="false" customWidth="false" hidden="false" outlineLevel="0" max="12544" min="12296" style="1" width="9.14"/>
    <col collapsed="false" customWidth="true" hidden="false" outlineLevel="0" max="12545" min="12545" style="1" width="5.42"/>
    <col collapsed="false" customWidth="true" hidden="false" outlineLevel="0" max="12546" min="12546" style="1" width="81.14"/>
    <col collapsed="false" customWidth="true" hidden="false" outlineLevel="0" max="12547" min="12547" style="1" width="13.15"/>
    <col collapsed="false" customWidth="true" hidden="false" outlineLevel="0" max="12548" min="12548" style="1" width="30.29"/>
    <col collapsed="false" customWidth="true" hidden="false" outlineLevel="0" max="12549" min="12549" style="1" width="14"/>
    <col collapsed="false" customWidth="true" hidden="false" outlineLevel="0" max="12550" min="12550" style="1" width="10.57"/>
    <col collapsed="false" customWidth="true" hidden="false" outlineLevel="0" max="12551" min="12551" style="1" width="18.14"/>
    <col collapsed="false" customWidth="false" hidden="false" outlineLevel="0" max="12800" min="12552" style="1" width="9.14"/>
    <col collapsed="false" customWidth="true" hidden="false" outlineLevel="0" max="12801" min="12801" style="1" width="5.42"/>
    <col collapsed="false" customWidth="true" hidden="false" outlineLevel="0" max="12802" min="12802" style="1" width="81.14"/>
    <col collapsed="false" customWidth="true" hidden="false" outlineLevel="0" max="12803" min="12803" style="1" width="13.15"/>
    <col collapsed="false" customWidth="true" hidden="false" outlineLevel="0" max="12804" min="12804" style="1" width="30.29"/>
    <col collapsed="false" customWidth="true" hidden="false" outlineLevel="0" max="12805" min="12805" style="1" width="14"/>
    <col collapsed="false" customWidth="true" hidden="false" outlineLevel="0" max="12806" min="12806" style="1" width="10.57"/>
    <col collapsed="false" customWidth="true" hidden="false" outlineLevel="0" max="12807" min="12807" style="1" width="18.14"/>
    <col collapsed="false" customWidth="false" hidden="false" outlineLevel="0" max="13056" min="12808" style="1" width="9.14"/>
    <col collapsed="false" customWidth="true" hidden="false" outlineLevel="0" max="13057" min="13057" style="1" width="5.42"/>
    <col collapsed="false" customWidth="true" hidden="false" outlineLevel="0" max="13058" min="13058" style="1" width="81.14"/>
    <col collapsed="false" customWidth="true" hidden="false" outlineLevel="0" max="13059" min="13059" style="1" width="13.15"/>
    <col collapsed="false" customWidth="true" hidden="false" outlineLevel="0" max="13060" min="13060" style="1" width="30.29"/>
    <col collapsed="false" customWidth="true" hidden="false" outlineLevel="0" max="13061" min="13061" style="1" width="14"/>
    <col collapsed="false" customWidth="true" hidden="false" outlineLevel="0" max="13062" min="13062" style="1" width="10.57"/>
    <col collapsed="false" customWidth="true" hidden="false" outlineLevel="0" max="13063" min="13063" style="1" width="18.14"/>
    <col collapsed="false" customWidth="false" hidden="false" outlineLevel="0" max="13312" min="13064" style="1" width="9.14"/>
    <col collapsed="false" customWidth="true" hidden="false" outlineLevel="0" max="13313" min="13313" style="1" width="5.42"/>
    <col collapsed="false" customWidth="true" hidden="false" outlineLevel="0" max="13314" min="13314" style="1" width="81.14"/>
    <col collapsed="false" customWidth="true" hidden="false" outlineLevel="0" max="13315" min="13315" style="1" width="13.15"/>
    <col collapsed="false" customWidth="true" hidden="false" outlineLevel="0" max="13316" min="13316" style="1" width="30.29"/>
    <col collapsed="false" customWidth="true" hidden="false" outlineLevel="0" max="13317" min="13317" style="1" width="14"/>
    <col collapsed="false" customWidth="true" hidden="false" outlineLevel="0" max="13318" min="13318" style="1" width="10.57"/>
    <col collapsed="false" customWidth="true" hidden="false" outlineLevel="0" max="13319" min="13319" style="1" width="18.14"/>
    <col collapsed="false" customWidth="false" hidden="false" outlineLevel="0" max="13568" min="13320" style="1" width="9.14"/>
    <col collapsed="false" customWidth="true" hidden="false" outlineLevel="0" max="13569" min="13569" style="1" width="5.42"/>
    <col collapsed="false" customWidth="true" hidden="false" outlineLevel="0" max="13570" min="13570" style="1" width="81.14"/>
    <col collapsed="false" customWidth="true" hidden="false" outlineLevel="0" max="13571" min="13571" style="1" width="13.15"/>
    <col collapsed="false" customWidth="true" hidden="false" outlineLevel="0" max="13572" min="13572" style="1" width="30.29"/>
    <col collapsed="false" customWidth="true" hidden="false" outlineLevel="0" max="13573" min="13573" style="1" width="14"/>
    <col collapsed="false" customWidth="true" hidden="false" outlineLevel="0" max="13574" min="13574" style="1" width="10.57"/>
    <col collapsed="false" customWidth="true" hidden="false" outlineLevel="0" max="13575" min="13575" style="1" width="18.14"/>
    <col collapsed="false" customWidth="false" hidden="false" outlineLevel="0" max="13824" min="13576" style="1" width="9.14"/>
    <col collapsed="false" customWidth="true" hidden="false" outlineLevel="0" max="13825" min="13825" style="1" width="5.42"/>
    <col collapsed="false" customWidth="true" hidden="false" outlineLevel="0" max="13826" min="13826" style="1" width="81.14"/>
    <col collapsed="false" customWidth="true" hidden="false" outlineLevel="0" max="13827" min="13827" style="1" width="13.15"/>
    <col collapsed="false" customWidth="true" hidden="false" outlineLevel="0" max="13828" min="13828" style="1" width="30.29"/>
    <col collapsed="false" customWidth="true" hidden="false" outlineLevel="0" max="13829" min="13829" style="1" width="14"/>
    <col collapsed="false" customWidth="true" hidden="false" outlineLevel="0" max="13830" min="13830" style="1" width="10.57"/>
    <col collapsed="false" customWidth="true" hidden="false" outlineLevel="0" max="13831" min="13831" style="1" width="18.14"/>
    <col collapsed="false" customWidth="false" hidden="false" outlineLevel="0" max="14080" min="13832" style="1" width="9.14"/>
    <col collapsed="false" customWidth="true" hidden="false" outlineLevel="0" max="14081" min="14081" style="1" width="5.42"/>
    <col collapsed="false" customWidth="true" hidden="false" outlineLevel="0" max="14082" min="14082" style="1" width="81.14"/>
    <col collapsed="false" customWidth="true" hidden="false" outlineLevel="0" max="14083" min="14083" style="1" width="13.15"/>
    <col collapsed="false" customWidth="true" hidden="false" outlineLevel="0" max="14084" min="14084" style="1" width="30.29"/>
    <col collapsed="false" customWidth="true" hidden="false" outlineLevel="0" max="14085" min="14085" style="1" width="14"/>
    <col collapsed="false" customWidth="true" hidden="false" outlineLevel="0" max="14086" min="14086" style="1" width="10.57"/>
    <col collapsed="false" customWidth="true" hidden="false" outlineLevel="0" max="14087" min="14087" style="1" width="18.14"/>
    <col collapsed="false" customWidth="false" hidden="false" outlineLevel="0" max="14336" min="14088" style="1" width="9.14"/>
    <col collapsed="false" customWidth="true" hidden="false" outlineLevel="0" max="14337" min="14337" style="1" width="5.42"/>
    <col collapsed="false" customWidth="true" hidden="false" outlineLevel="0" max="14338" min="14338" style="1" width="81.14"/>
    <col collapsed="false" customWidth="true" hidden="false" outlineLevel="0" max="14339" min="14339" style="1" width="13.15"/>
    <col collapsed="false" customWidth="true" hidden="false" outlineLevel="0" max="14340" min="14340" style="1" width="30.29"/>
    <col collapsed="false" customWidth="true" hidden="false" outlineLevel="0" max="14341" min="14341" style="1" width="14"/>
    <col collapsed="false" customWidth="true" hidden="false" outlineLevel="0" max="14342" min="14342" style="1" width="10.57"/>
    <col collapsed="false" customWidth="true" hidden="false" outlineLevel="0" max="14343" min="14343" style="1" width="18.14"/>
    <col collapsed="false" customWidth="false" hidden="false" outlineLevel="0" max="14592" min="14344" style="1" width="9.14"/>
    <col collapsed="false" customWidth="true" hidden="false" outlineLevel="0" max="14593" min="14593" style="1" width="5.42"/>
    <col collapsed="false" customWidth="true" hidden="false" outlineLevel="0" max="14594" min="14594" style="1" width="81.14"/>
    <col collapsed="false" customWidth="true" hidden="false" outlineLevel="0" max="14595" min="14595" style="1" width="13.15"/>
    <col collapsed="false" customWidth="true" hidden="false" outlineLevel="0" max="14596" min="14596" style="1" width="30.29"/>
    <col collapsed="false" customWidth="true" hidden="false" outlineLevel="0" max="14597" min="14597" style="1" width="14"/>
    <col collapsed="false" customWidth="true" hidden="false" outlineLevel="0" max="14598" min="14598" style="1" width="10.57"/>
    <col collapsed="false" customWidth="true" hidden="false" outlineLevel="0" max="14599" min="14599" style="1" width="18.14"/>
    <col collapsed="false" customWidth="false" hidden="false" outlineLevel="0" max="14848" min="14600" style="1" width="9.14"/>
    <col collapsed="false" customWidth="true" hidden="false" outlineLevel="0" max="14849" min="14849" style="1" width="5.42"/>
    <col collapsed="false" customWidth="true" hidden="false" outlineLevel="0" max="14850" min="14850" style="1" width="81.14"/>
    <col collapsed="false" customWidth="true" hidden="false" outlineLevel="0" max="14851" min="14851" style="1" width="13.15"/>
    <col collapsed="false" customWidth="true" hidden="false" outlineLevel="0" max="14852" min="14852" style="1" width="30.29"/>
    <col collapsed="false" customWidth="true" hidden="false" outlineLevel="0" max="14853" min="14853" style="1" width="14"/>
    <col collapsed="false" customWidth="true" hidden="false" outlineLevel="0" max="14854" min="14854" style="1" width="10.57"/>
    <col collapsed="false" customWidth="true" hidden="false" outlineLevel="0" max="14855" min="14855" style="1" width="18.14"/>
    <col collapsed="false" customWidth="false" hidden="false" outlineLevel="0" max="15104" min="14856" style="1" width="9.14"/>
    <col collapsed="false" customWidth="true" hidden="false" outlineLevel="0" max="15105" min="15105" style="1" width="5.42"/>
    <col collapsed="false" customWidth="true" hidden="false" outlineLevel="0" max="15106" min="15106" style="1" width="81.14"/>
    <col collapsed="false" customWidth="true" hidden="false" outlineLevel="0" max="15107" min="15107" style="1" width="13.15"/>
    <col collapsed="false" customWidth="true" hidden="false" outlineLevel="0" max="15108" min="15108" style="1" width="30.29"/>
    <col collapsed="false" customWidth="true" hidden="false" outlineLevel="0" max="15109" min="15109" style="1" width="14"/>
    <col collapsed="false" customWidth="true" hidden="false" outlineLevel="0" max="15110" min="15110" style="1" width="10.57"/>
    <col collapsed="false" customWidth="true" hidden="false" outlineLevel="0" max="15111" min="15111" style="1" width="18.14"/>
    <col collapsed="false" customWidth="false" hidden="false" outlineLevel="0" max="15360" min="15112" style="1" width="9.14"/>
    <col collapsed="false" customWidth="true" hidden="false" outlineLevel="0" max="15361" min="15361" style="1" width="5.42"/>
    <col collapsed="false" customWidth="true" hidden="false" outlineLevel="0" max="15362" min="15362" style="1" width="81.14"/>
    <col collapsed="false" customWidth="true" hidden="false" outlineLevel="0" max="15363" min="15363" style="1" width="13.15"/>
    <col collapsed="false" customWidth="true" hidden="false" outlineLevel="0" max="15364" min="15364" style="1" width="30.29"/>
    <col collapsed="false" customWidth="true" hidden="false" outlineLevel="0" max="15365" min="15365" style="1" width="14"/>
    <col collapsed="false" customWidth="true" hidden="false" outlineLevel="0" max="15366" min="15366" style="1" width="10.57"/>
    <col collapsed="false" customWidth="true" hidden="false" outlineLevel="0" max="15367" min="15367" style="1" width="18.14"/>
    <col collapsed="false" customWidth="false" hidden="false" outlineLevel="0" max="15616" min="15368" style="1" width="9.14"/>
    <col collapsed="false" customWidth="true" hidden="false" outlineLevel="0" max="15617" min="15617" style="1" width="5.42"/>
    <col collapsed="false" customWidth="true" hidden="false" outlineLevel="0" max="15618" min="15618" style="1" width="81.14"/>
    <col collapsed="false" customWidth="true" hidden="false" outlineLevel="0" max="15619" min="15619" style="1" width="13.15"/>
    <col collapsed="false" customWidth="true" hidden="false" outlineLevel="0" max="15620" min="15620" style="1" width="30.29"/>
    <col collapsed="false" customWidth="true" hidden="false" outlineLevel="0" max="15621" min="15621" style="1" width="14"/>
    <col collapsed="false" customWidth="true" hidden="false" outlineLevel="0" max="15622" min="15622" style="1" width="10.57"/>
    <col collapsed="false" customWidth="true" hidden="false" outlineLevel="0" max="15623" min="15623" style="1" width="18.14"/>
    <col collapsed="false" customWidth="false" hidden="false" outlineLevel="0" max="15872" min="15624" style="1" width="9.14"/>
    <col collapsed="false" customWidth="true" hidden="false" outlineLevel="0" max="15873" min="15873" style="1" width="5.42"/>
    <col collapsed="false" customWidth="true" hidden="false" outlineLevel="0" max="15874" min="15874" style="1" width="81.14"/>
    <col collapsed="false" customWidth="true" hidden="false" outlineLevel="0" max="15875" min="15875" style="1" width="13.15"/>
    <col collapsed="false" customWidth="true" hidden="false" outlineLevel="0" max="15876" min="15876" style="1" width="30.29"/>
    <col collapsed="false" customWidth="true" hidden="false" outlineLevel="0" max="15877" min="15877" style="1" width="14"/>
    <col collapsed="false" customWidth="true" hidden="false" outlineLevel="0" max="15878" min="15878" style="1" width="10.57"/>
    <col collapsed="false" customWidth="true" hidden="false" outlineLevel="0" max="15879" min="15879" style="1" width="18.14"/>
    <col collapsed="false" customWidth="false" hidden="false" outlineLevel="0" max="16128" min="15880" style="1" width="9.14"/>
    <col collapsed="false" customWidth="true" hidden="false" outlineLevel="0" max="16129" min="16129" style="1" width="5.42"/>
    <col collapsed="false" customWidth="true" hidden="false" outlineLevel="0" max="16130" min="16130" style="1" width="81.14"/>
    <col collapsed="false" customWidth="true" hidden="false" outlineLevel="0" max="16131" min="16131" style="1" width="13.15"/>
    <col collapsed="false" customWidth="true" hidden="false" outlineLevel="0" max="16132" min="16132" style="1" width="30.29"/>
    <col collapsed="false" customWidth="true" hidden="false" outlineLevel="0" max="16133" min="16133" style="1" width="14"/>
    <col collapsed="false" customWidth="true" hidden="false" outlineLevel="0" max="16134" min="16134" style="1" width="10.57"/>
    <col collapsed="false" customWidth="true" hidden="false" outlineLevel="0" max="16135" min="16135" style="1" width="18.14"/>
    <col collapsed="false" customWidth="false" hidden="false" outlineLevel="0" max="16384" min="16136" style="1" width="9.14"/>
  </cols>
  <sheetData>
    <row r="1" customFormat="false" ht="12.75" hidden="false" customHeight="false" outlineLevel="0" collapsed="false">
      <c r="A1" s="4" t="s">
        <v>0</v>
      </c>
      <c r="B1" s="63" t="s">
        <v>81</v>
      </c>
      <c r="C1" s="63"/>
      <c r="D1" s="63"/>
      <c r="E1" s="63"/>
    </row>
    <row r="2" customFormat="false" ht="13.5" hidden="false" customHeight="false" outlineLevel="0" collapsed="false"/>
    <row r="3" customFormat="false" ht="15" hidden="false" customHeight="true" outlineLevel="0" collapsed="false">
      <c r="A3" s="8"/>
      <c r="B3" s="66" t="s">
        <v>2197</v>
      </c>
      <c r="C3" s="270"/>
      <c r="D3" s="282"/>
      <c r="E3" s="8"/>
      <c r="F3" s="69"/>
      <c r="G3" s="69"/>
      <c r="H3" s="69"/>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row>
    <row r="4" customFormat="false" ht="15" hidden="false" customHeight="true" outlineLevel="0" collapsed="false">
      <c r="A4" s="8"/>
      <c r="B4" s="72" t="s">
        <v>2198</v>
      </c>
      <c r="C4" s="270"/>
      <c r="D4" s="282"/>
      <c r="E4" s="8"/>
      <c r="F4" s="69"/>
      <c r="G4" s="69"/>
      <c r="H4" s="69"/>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row>
    <row r="5" customFormat="false" ht="15" hidden="false" customHeight="true" outlineLevel="0" collapsed="false">
      <c r="A5" s="8"/>
      <c r="B5" s="72" t="s">
        <v>194</v>
      </c>
      <c r="C5" s="270"/>
      <c r="D5" s="282"/>
      <c r="E5" s="8"/>
      <c r="F5" s="69"/>
      <c r="G5" s="69"/>
      <c r="H5" s="69"/>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row>
    <row r="6" customFormat="false" ht="45.75" hidden="false" customHeight="false" outlineLevel="0" collapsed="false">
      <c r="A6" s="8"/>
      <c r="B6" s="73" t="s">
        <v>2239</v>
      </c>
      <c r="C6" s="270"/>
      <c r="D6" s="282"/>
      <c r="E6" s="8"/>
      <c r="F6" s="69"/>
      <c r="G6" s="69"/>
      <c r="H6" s="69"/>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row>
    <row r="7" customFormat="false" ht="15" hidden="false" customHeight="true" outlineLevel="0" collapsed="false">
      <c r="A7" s="8"/>
      <c r="B7" s="8"/>
      <c r="C7" s="74" t="s">
        <v>197</v>
      </c>
      <c r="D7" s="283" t="s">
        <v>198</v>
      </c>
      <c r="E7" s="8"/>
      <c r="F7" s="69"/>
      <c r="G7" s="69"/>
      <c r="H7" s="69"/>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row>
    <row r="8" customFormat="false" ht="15" hidden="false" customHeight="true" outlineLevel="0" collapsed="false">
      <c r="A8" s="8"/>
      <c r="B8" s="8"/>
      <c r="C8" s="74"/>
      <c r="D8" s="283"/>
      <c r="E8" s="8"/>
      <c r="F8" s="69"/>
      <c r="G8" s="69"/>
      <c r="H8" s="69"/>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row>
    <row r="10" customFormat="false" ht="12.75" hidden="false" customHeight="false" outlineLevel="0" collapsed="false">
      <c r="B10" s="1" t="s">
        <v>199</v>
      </c>
    </row>
    <row r="12" customFormat="false" ht="12.75" hidden="false" customHeight="false" outlineLevel="0" collapsed="false">
      <c r="B12" s="253" t="s">
        <v>200</v>
      </c>
      <c r="C12" s="254" t="s">
        <v>201</v>
      </c>
      <c r="D12" s="253" t="s">
        <v>202</v>
      </c>
      <c r="E12" s="253" t="s">
        <v>203</v>
      </c>
      <c r="F12" s="255" t="s">
        <v>204</v>
      </c>
      <c r="G12" s="255" t="s">
        <v>205</v>
      </c>
      <c r="H12" s="255" t="s">
        <v>206</v>
      </c>
      <c r="I12" s="3"/>
    </row>
    <row r="13" customFormat="false" ht="12.75" hidden="false" customHeight="false" outlineLevel="0" collapsed="false">
      <c r="B13" s="3" t="s">
        <v>208</v>
      </c>
      <c r="C13" s="194"/>
    </row>
    <row r="14" customFormat="false" ht="12.75" hidden="false" customHeight="false" outlineLevel="0" collapsed="false">
      <c r="B14" s="3" t="s">
        <v>207</v>
      </c>
      <c r="C14" s="194"/>
    </row>
    <row r="15" customFormat="false" ht="12.75" hidden="false" customHeight="false" outlineLevel="0" collapsed="false">
      <c r="B15" s="1" t="s">
        <v>229</v>
      </c>
      <c r="C15" s="194" t="s">
        <v>210</v>
      </c>
      <c r="D15" s="1" t="s">
        <v>230</v>
      </c>
      <c r="E15" s="1" t="s">
        <v>231</v>
      </c>
      <c r="F15" s="64" t="n">
        <v>63100</v>
      </c>
      <c r="G15" s="64" t="n">
        <v>468.64</v>
      </c>
      <c r="H15" s="64" t="n">
        <v>2.53</v>
      </c>
    </row>
    <row r="16" customFormat="false" ht="12.75" hidden="false" customHeight="false" outlineLevel="0" collapsed="false">
      <c r="B16" s="1" t="s">
        <v>483</v>
      </c>
      <c r="C16" s="194" t="s">
        <v>210</v>
      </c>
      <c r="D16" s="1" t="s">
        <v>217</v>
      </c>
      <c r="E16" s="1" t="s">
        <v>484</v>
      </c>
      <c r="F16" s="64" t="n">
        <v>20000</v>
      </c>
      <c r="G16" s="64" t="n">
        <v>343.12</v>
      </c>
      <c r="H16" s="64" t="n">
        <v>1.85</v>
      </c>
    </row>
    <row r="17" customFormat="false" ht="12.75" hidden="false" customHeight="false" outlineLevel="0" collapsed="false">
      <c r="B17" s="1" t="s">
        <v>209</v>
      </c>
      <c r="C17" s="194" t="s">
        <v>210</v>
      </c>
      <c r="D17" s="1" t="s">
        <v>211</v>
      </c>
      <c r="E17" s="1" t="s">
        <v>212</v>
      </c>
      <c r="F17" s="64" t="n">
        <v>14500</v>
      </c>
      <c r="G17" s="64" t="n">
        <v>342.13</v>
      </c>
      <c r="H17" s="64" t="n">
        <v>1.85</v>
      </c>
    </row>
    <row r="18" customFormat="false" ht="12.75" hidden="false" customHeight="false" outlineLevel="0" collapsed="false">
      <c r="B18" s="1" t="s">
        <v>387</v>
      </c>
      <c r="C18" s="194" t="s">
        <v>210</v>
      </c>
      <c r="D18" s="1" t="s">
        <v>230</v>
      </c>
      <c r="E18" s="1" t="s">
        <v>388</v>
      </c>
      <c r="F18" s="64" t="n">
        <v>19200</v>
      </c>
      <c r="G18" s="64" t="n">
        <v>273.84</v>
      </c>
      <c r="H18" s="64" t="n">
        <v>1.48</v>
      </c>
    </row>
    <row r="19" customFormat="false" ht="12.75" hidden="false" customHeight="false" outlineLevel="0" collapsed="false">
      <c r="B19" s="1" t="s">
        <v>216</v>
      </c>
      <c r="C19" s="194" t="s">
        <v>210</v>
      </c>
      <c r="D19" s="1" t="s">
        <v>217</v>
      </c>
      <c r="E19" s="1" t="s">
        <v>218</v>
      </c>
      <c r="F19" s="64" t="n">
        <v>7300</v>
      </c>
      <c r="G19" s="64" t="n">
        <v>259.46</v>
      </c>
      <c r="H19" s="64" t="n">
        <v>1.4</v>
      </c>
    </row>
    <row r="20" customFormat="false" ht="12.75" hidden="false" customHeight="false" outlineLevel="0" collapsed="false">
      <c r="B20" s="1" t="s">
        <v>221</v>
      </c>
      <c r="C20" s="194" t="s">
        <v>210</v>
      </c>
      <c r="D20" s="1" t="s">
        <v>222</v>
      </c>
      <c r="E20" s="1" t="s">
        <v>223</v>
      </c>
      <c r="F20" s="64" t="n">
        <v>83000</v>
      </c>
      <c r="G20" s="64" t="n">
        <v>179.16</v>
      </c>
      <c r="H20" s="64" t="n">
        <v>0.97</v>
      </c>
    </row>
    <row r="21" customFormat="false" ht="12.75" hidden="false" customHeight="false" outlineLevel="0" collapsed="false">
      <c r="B21" s="1" t="s">
        <v>1186</v>
      </c>
      <c r="C21" s="194" t="s">
        <v>210</v>
      </c>
      <c r="D21" s="1" t="s">
        <v>267</v>
      </c>
      <c r="E21" s="1" t="s">
        <v>1187</v>
      </c>
      <c r="F21" s="64" t="n">
        <v>78666</v>
      </c>
      <c r="G21" s="64" t="n">
        <v>164.53</v>
      </c>
      <c r="H21" s="64" t="n">
        <v>0.89</v>
      </c>
    </row>
    <row r="22" customFormat="false" ht="12.75" hidden="false" customHeight="false" outlineLevel="0" collapsed="false">
      <c r="B22" s="1" t="s">
        <v>219</v>
      </c>
      <c r="C22" s="194" t="s">
        <v>210</v>
      </c>
      <c r="D22" s="1" t="s">
        <v>217</v>
      </c>
      <c r="E22" s="1" t="s">
        <v>220</v>
      </c>
      <c r="F22" s="64" t="n">
        <v>14000</v>
      </c>
      <c r="G22" s="64" t="n">
        <v>157.77</v>
      </c>
      <c r="H22" s="64" t="n">
        <v>0.85</v>
      </c>
    </row>
    <row r="23" customFormat="false" ht="12.75" hidden="false" customHeight="false" outlineLevel="0" collapsed="false">
      <c r="B23" s="1" t="s">
        <v>269</v>
      </c>
      <c r="C23" s="194" t="s">
        <v>210</v>
      </c>
      <c r="D23" s="1" t="s">
        <v>270</v>
      </c>
      <c r="E23" s="1" t="s">
        <v>271</v>
      </c>
      <c r="F23" s="64" t="n">
        <v>5900</v>
      </c>
      <c r="G23" s="64" t="n">
        <v>150.25</v>
      </c>
      <c r="H23" s="64" t="n">
        <v>0.81</v>
      </c>
    </row>
    <row r="24" customFormat="false" ht="12.75" hidden="false" customHeight="false" outlineLevel="0" collapsed="false">
      <c r="B24" s="1" t="s">
        <v>289</v>
      </c>
      <c r="C24" s="194" t="s">
        <v>210</v>
      </c>
      <c r="D24" s="1" t="s">
        <v>230</v>
      </c>
      <c r="E24" s="1" t="s">
        <v>290</v>
      </c>
      <c r="F24" s="64" t="n">
        <v>19000</v>
      </c>
      <c r="G24" s="64" t="n">
        <v>141.06</v>
      </c>
      <c r="H24" s="64" t="n">
        <v>0.76</v>
      </c>
    </row>
    <row r="25" customFormat="false" ht="12.75" hidden="false" customHeight="false" outlineLevel="0" collapsed="false">
      <c r="B25" s="1" t="s">
        <v>1786</v>
      </c>
      <c r="C25" s="194" t="s">
        <v>210</v>
      </c>
      <c r="D25" s="1" t="s">
        <v>222</v>
      </c>
      <c r="E25" s="1" t="s">
        <v>1787</v>
      </c>
      <c r="F25" s="64" t="n">
        <v>14000</v>
      </c>
      <c r="G25" s="64" t="n">
        <v>125.13</v>
      </c>
      <c r="H25" s="64" t="n">
        <v>0.68</v>
      </c>
    </row>
    <row r="26" customFormat="false" ht="12.75" hidden="false" customHeight="false" outlineLevel="0" collapsed="false">
      <c r="B26" s="1" t="s">
        <v>445</v>
      </c>
      <c r="C26" s="194" t="s">
        <v>210</v>
      </c>
      <c r="D26" s="1" t="s">
        <v>214</v>
      </c>
      <c r="E26" s="1" t="s">
        <v>446</v>
      </c>
      <c r="F26" s="64" t="n">
        <v>15800</v>
      </c>
      <c r="G26" s="64" t="n">
        <v>124.12</v>
      </c>
      <c r="H26" s="64" t="n">
        <v>0.67</v>
      </c>
    </row>
    <row r="27" customFormat="false" ht="12.75" hidden="false" customHeight="false" outlineLevel="0" collapsed="false">
      <c r="B27" s="1" t="s">
        <v>1219</v>
      </c>
      <c r="C27" s="194" t="s">
        <v>210</v>
      </c>
      <c r="D27" s="1" t="s">
        <v>374</v>
      </c>
      <c r="E27" s="1" t="s">
        <v>1220</v>
      </c>
      <c r="F27" s="64" t="n">
        <v>5000</v>
      </c>
      <c r="G27" s="64" t="n">
        <v>118.74</v>
      </c>
      <c r="H27" s="64" t="n">
        <v>0.64</v>
      </c>
    </row>
    <row r="28" customFormat="false" ht="12.75" hidden="false" customHeight="false" outlineLevel="0" collapsed="false">
      <c r="B28" s="1" t="s">
        <v>1364</v>
      </c>
      <c r="C28" s="194" t="s">
        <v>210</v>
      </c>
      <c r="D28" s="1" t="s">
        <v>270</v>
      </c>
      <c r="E28" s="1" t="s">
        <v>1365</v>
      </c>
      <c r="F28" s="64" t="n">
        <v>8700</v>
      </c>
      <c r="G28" s="64" t="n">
        <v>109.89</v>
      </c>
      <c r="H28" s="64" t="n">
        <v>0.59</v>
      </c>
    </row>
    <row r="29" customFormat="false" ht="12.75" hidden="false" customHeight="false" outlineLevel="0" collapsed="false">
      <c r="B29" s="1" t="s">
        <v>250</v>
      </c>
      <c r="C29" s="194" t="s">
        <v>210</v>
      </c>
      <c r="D29" s="1" t="s">
        <v>222</v>
      </c>
      <c r="E29" s="1" t="s">
        <v>251</v>
      </c>
      <c r="F29" s="64" t="n">
        <v>14269</v>
      </c>
      <c r="G29" s="64" t="n">
        <v>102.54</v>
      </c>
      <c r="H29" s="64" t="n">
        <v>0.55</v>
      </c>
    </row>
    <row r="30" customFormat="false" ht="12.75" hidden="false" customHeight="false" outlineLevel="0" collapsed="false">
      <c r="B30" s="1" t="s">
        <v>1209</v>
      </c>
      <c r="C30" s="194" t="s">
        <v>210</v>
      </c>
      <c r="D30" s="1" t="s">
        <v>230</v>
      </c>
      <c r="E30" s="1" t="s">
        <v>1210</v>
      </c>
      <c r="F30" s="64" t="n">
        <v>5400</v>
      </c>
      <c r="G30" s="64" t="n">
        <v>99.51</v>
      </c>
      <c r="H30" s="64" t="n">
        <v>0.54</v>
      </c>
    </row>
    <row r="31" customFormat="false" ht="12.75" hidden="false" customHeight="false" outlineLevel="0" collapsed="false">
      <c r="B31" s="1" t="s">
        <v>293</v>
      </c>
      <c r="C31" s="194" t="s">
        <v>210</v>
      </c>
      <c r="D31" s="1" t="s">
        <v>239</v>
      </c>
      <c r="E31" s="1" t="s">
        <v>294</v>
      </c>
      <c r="F31" s="64" t="n">
        <v>30000</v>
      </c>
      <c r="G31" s="64" t="n">
        <v>94.28</v>
      </c>
      <c r="H31" s="64" t="n">
        <v>0.51</v>
      </c>
    </row>
    <row r="32" customFormat="false" ht="12.75" hidden="false" customHeight="false" outlineLevel="0" collapsed="false">
      <c r="B32" s="1" t="s">
        <v>310</v>
      </c>
      <c r="C32" s="194" t="s">
        <v>210</v>
      </c>
      <c r="D32" s="1" t="s">
        <v>311</v>
      </c>
      <c r="E32" s="1" t="s">
        <v>312</v>
      </c>
      <c r="F32" s="64" t="n">
        <v>3150</v>
      </c>
      <c r="G32" s="64" t="n">
        <v>91.68</v>
      </c>
      <c r="H32" s="64" t="n">
        <v>0.49</v>
      </c>
    </row>
    <row r="33" customFormat="false" ht="12.75" hidden="false" customHeight="false" outlineLevel="0" collapsed="false">
      <c r="B33" s="1" t="s">
        <v>1664</v>
      </c>
      <c r="C33" s="194" t="s">
        <v>210</v>
      </c>
      <c r="D33" s="1" t="s">
        <v>270</v>
      </c>
      <c r="E33" s="1" t="s">
        <v>1665</v>
      </c>
      <c r="F33" s="64" t="n">
        <v>2098</v>
      </c>
      <c r="G33" s="64" t="n">
        <v>90.6</v>
      </c>
      <c r="H33" s="64" t="n">
        <v>0.49</v>
      </c>
    </row>
    <row r="34" customFormat="false" ht="12.75" hidden="false" customHeight="false" outlineLevel="0" collapsed="false">
      <c r="B34" s="1" t="s">
        <v>457</v>
      </c>
      <c r="C34" s="194" t="s">
        <v>210</v>
      </c>
      <c r="D34" s="1" t="s">
        <v>217</v>
      </c>
      <c r="E34" s="1" t="s">
        <v>458</v>
      </c>
      <c r="F34" s="64" t="n">
        <v>2630</v>
      </c>
      <c r="G34" s="64" t="n">
        <v>89.15</v>
      </c>
      <c r="H34" s="64" t="n">
        <v>0.48</v>
      </c>
    </row>
    <row r="35" customFormat="false" ht="12.75" hidden="false" customHeight="false" outlineLevel="0" collapsed="false">
      <c r="B35" s="1" t="s">
        <v>1437</v>
      </c>
      <c r="C35" s="194" t="s">
        <v>210</v>
      </c>
      <c r="D35" s="1" t="s">
        <v>222</v>
      </c>
      <c r="E35" s="1" t="s">
        <v>1438</v>
      </c>
      <c r="F35" s="64" t="n">
        <v>400</v>
      </c>
      <c r="G35" s="64" t="n">
        <v>84.83</v>
      </c>
      <c r="H35" s="64" t="n">
        <v>0.46</v>
      </c>
    </row>
    <row r="36" customFormat="false" ht="12.75" hidden="false" customHeight="false" outlineLevel="0" collapsed="false">
      <c r="B36" s="1" t="s">
        <v>297</v>
      </c>
      <c r="C36" s="194" t="s">
        <v>210</v>
      </c>
      <c r="D36" s="1" t="s">
        <v>298</v>
      </c>
      <c r="E36" s="1" t="s">
        <v>299</v>
      </c>
      <c r="F36" s="64" t="n">
        <v>1794</v>
      </c>
      <c r="G36" s="64" t="n">
        <v>79.91</v>
      </c>
      <c r="H36" s="64" t="n">
        <v>0.43</v>
      </c>
    </row>
    <row r="37" customFormat="false" ht="12.75" hidden="false" customHeight="false" outlineLevel="0" collapsed="false">
      <c r="B37" s="1" t="s">
        <v>1877</v>
      </c>
      <c r="C37" s="194" t="s">
        <v>210</v>
      </c>
      <c r="D37" s="1" t="s">
        <v>298</v>
      </c>
      <c r="E37" s="1" t="s">
        <v>1878</v>
      </c>
      <c r="F37" s="64" t="n">
        <v>10591</v>
      </c>
      <c r="G37" s="64" t="n">
        <v>76.42</v>
      </c>
      <c r="H37" s="64" t="n">
        <v>0.41</v>
      </c>
    </row>
    <row r="38" customFormat="false" ht="12.75" hidden="false" customHeight="false" outlineLevel="0" collapsed="false">
      <c r="B38" s="1" t="s">
        <v>463</v>
      </c>
      <c r="C38" s="194" t="s">
        <v>210</v>
      </c>
      <c r="D38" s="1" t="s">
        <v>278</v>
      </c>
      <c r="E38" s="1" t="s">
        <v>464</v>
      </c>
      <c r="F38" s="64" t="n">
        <v>3000</v>
      </c>
      <c r="G38" s="64" t="n">
        <v>76.06</v>
      </c>
      <c r="H38" s="64" t="n">
        <v>0.41</v>
      </c>
    </row>
    <row r="39" customFormat="false" ht="12.75" hidden="false" customHeight="false" outlineLevel="0" collapsed="false">
      <c r="B39" s="1" t="s">
        <v>308</v>
      </c>
      <c r="C39" s="194" t="s">
        <v>210</v>
      </c>
      <c r="D39" s="1" t="s">
        <v>222</v>
      </c>
      <c r="E39" s="1" t="s">
        <v>309</v>
      </c>
      <c r="F39" s="64" t="n">
        <v>2300</v>
      </c>
      <c r="G39" s="64" t="n">
        <v>73.02</v>
      </c>
      <c r="H39" s="64" t="n">
        <v>0.39</v>
      </c>
    </row>
    <row r="40" customFormat="false" ht="12.75" hidden="false" customHeight="false" outlineLevel="0" collapsed="false">
      <c r="B40" s="1" t="s">
        <v>490</v>
      </c>
      <c r="C40" s="194" t="s">
        <v>210</v>
      </c>
      <c r="D40" s="1" t="s">
        <v>491</v>
      </c>
      <c r="E40" s="1" t="s">
        <v>492</v>
      </c>
      <c r="F40" s="64" t="n">
        <v>1500</v>
      </c>
      <c r="G40" s="64" t="n">
        <v>72.04</v>
      </c>
      <c r="H40" s="64" t="n">
        <v>0.39</v>
      </c>
    </row>
    <row r="41" customFormat="false" ht="12.75" hidden="false" customHeight="false" outlineLevel="0" collapsed="false">
      <c r="B41" s="1" t="s">
        <v>1881</v>
      </c>
      <c r="C41" s="194" t="s">
        <v>210</v>
      </c>
      <c r="D41" s="1" t="s">
        <v>242</v>
      </c>
      <c r="E41" s="1" t="s">
        <v>1882</v>
      </c>
      <c r="F41" s="64" t="n">
        <v>4495</v>
      </c>
      <c r="G41" s="64" t="n">
        <v>69.32</v>
      </c>
      <c r="H41" s="64" t="n">
        <v>0.37</v>
      </c>
    </row>
    <row r="42" customFormat="false" ht="12.75" hidden="false" customHeight="false" outlineLevel="0" collapsed="false">
      <c r="B42" s="1" t="s">
        <v>333</v>
      </c>
      <c r="C42" s="194" t="s">
        <v>210</v>
      </c>
      <c r="D42" s="1" t="s">
        <v>270</v>
      </c>
      <c r="E42" s="1" t="s">
        <v>334</v>
      </c>
      <c r="F42" s="64" t="n">
        <v>5786</v>
      </c>
      <c r="G42" s="64" t="n">
        <v>68.6</v>
      </c>
      <c r="H42" s="64" t="n">
        <v>0.37</v>
      </c>
    </row>
    <row r="43" customFormat="false" ht="12.75" hidden="false" customHeight="false" outlineLevel="0" collapsed="false">
      <c r="B43" s="1" t="s">
        <v>371</v>
      </c>
      <c r="C43" s="194" t="s">
        <v>210</v>
      </c>
      <c r="D43" s="1" t="s">
        <v>278</v>
      </c>
      <c r="E43" s="1" t="s">
        <v>372</v>
      </c>
      <c r="F43" s="64" t="n">
        <v>1825</v>
      </c>
      <c r="G43" s="64" t="n">
        <v>64.43</v>
      </c>
      <c r="H43" s="64" t="n">
        <v>0.35</v>
      </c>
    </row>
    <row r="44" customFormat="false" ht="12.75" hidden="false" customHeight="false" outlineLevel="0" collapsed="false">
      <c r="B44" s="1" t="s">
        <v>423</v>
      </c>
      <c r="C44" s="194" t="s">
        <v>210</v>
      </c>
      <c r="D44" s="1" t="s">
        <v>217</v>
      </c>
      <c r="E44" s="1" t="s">
        <v>424</v>
      </c>
      <c r="F44" s="64" t="n">
        <v>15500</v>
      </c>
      <c r="G44" s="64" t="n">
        <v>63.19</v>
      </c>
      <c r="H44" s="64" t="n">
        <v>0.34</v>
      </c>
    </row>
    <row r="45" customFormat="false" ht="12.75" hidden="false" customHeight="false" outlineLevel="0" collapsed="false">
      <c r="B45" s="1" t="s">
        <v>393</v>
      </c>
      <c r="C45" s="194" t="s">
        <v>210</v>
      </c>
      <c r="D45" s="1" t="s">
        <v>239</v>
      </c>
      <c r="E45" s="1" t="s">
        <v>394</v>
      </c>
      <c r="F45" s="64" t="n">
        <v>3000</v>
      </c>
      <c r="G45" s="64" t="n">
        <v>62.67</v>
      </c>
      <c r="H45" s="64" t="n">
        <v>0.34</v>
      </c>
    </row>
    <row r="46" customFormat="false" ht="12.75" hidden="false" customHeight="false" outlineLevel="0" collapsed="false">
      <c r="B46" s="1" t="s">
        <v>1203</v>
      </c>
      <c r="C46" s="194" t="s">
        <v>210</v>
      </c>
      <c r="D46" s="1" t="s">
        <v>374</v>
      </c>
      <c r="E46" s="1" t="s">
        <v>1204</v>
      </c>
      <c r="F46" s="64" t="n">
        <v>3000</v>
      </c>
      <c r="G46" s="64" t="n">
        <v>61.27</v>
      </c>
      <c r="H46" s="64" t="n">
        <v>0.33</v>
      </c>
    </row>
    <row r="47" customFormat="false" ht="12.75" hidden="false" customHeight="false" outlineLevel="0" collapsed="false">
      <c r="B47" s="1" t="s">
        <v>361</v>
      </c>
      <c r="C47" s="194" t="s">
        <v>210</v>
      </c>
      <c r="D47" s="1" t="s">
        <v>362</v>
      </c>
      <c r="E47" s="1" t="s">
        <v>363</v>
      </c>
      <c r="F47" s="64" t="n">
        <v>16900</v>
      </c>
      <c r="G47" s="64" t="n">
        <v>58.62</v>
      </c>
      <c r="H47" s="64" t="n">
        <v>0.32</v>
      </c>
    </row>
    <row r="48" customFormat="false" ht="12.75" hidden="false" customHeight="false" outlineLevel="0" collapsed="false">
      <c r="B48" s="1" t="s">
        <v>383</v>
      </c>
      <c r="C48" s="194" t="s">
        <v>210</v>
      </c>
      <c r="D48" s="1" t="s">
        <v>245</v>
      </c>
      <c r="E48" s="1" t="s">
        <v>384</v>
      </c>
      <c r="F48" s="64" t="n">
        <v>11600</v>
      </c>
      <c r="G48" s="64" t="n">
        <v>55.58</v>
      </c>
      <c r="H48" s="64" t="n">
        <v>0.3</v>
      </c>
    </row>
    <row r="49" customFormat="false" ht="12.75" hidden="false" customHeight="false" outlineLevel="0" collapsed="false">
      <c r="B49" s="1" t="s">
        <v>2011</v>
      </c>
      <c r="C49" s="194" t="s">
        <v>210</v>
      </c>
      <c r="D49" s="1" t="s">
        <v>270</v>
      </c>
      <c r="E49" s="1" t="s">
        <v>2012</v>
      </c>
      <c r="F49" s="64" t="n">
        <v>5000</v>
      </c>
      <c r="G49" s="64" t="n">
        <v>54.06</v>
      </c>
      <c r="H49" s="64" t="n">
        <v>0.29</v>
      </c>
    </row>
    <row r="50" customFormat="false" ht="12.75" hidden="false" customHeight="false" outlineLevel="0" collapsed="false">
      <c r="B50" s="1" t="s">
        <v>244</v>
      </c>
      <c r="C50" s="194" t="s">
        <v>210</v>
      </c>
      <c r="D50" s="1" t="s">
        <v>245</v>
      </c>
      <c r="E50" s="1" t="s">
        <v>246</v>
      </c>
      <c r="F50" s="64" t="n">
        <v>10000</v>
      </c>
      <c r="G50" s="64" t="n">
        <v>52.32</v>
      </c>
      <c r="H50" s="64" t="n">
        <v>0.28</v>
      </c>
    </row>
    <row r="51" customFormat="false" ht="12.75" hidden="false" customHeight="false" outlineLevel="0" collapsed="false">
      <c r="B51" s="1" t="s">
        <v>1891</v>
      </c>
      <c r="C51" s="194" t="s">
        <v>210</v>
      </c>
      <c r="D51" s="1" t="s">
        <v>222</v>
      </c>
      <c r="E51" s="1" t="s">
        <v>1892</v>
      </c>
      <c r="F51" s="64" t="n">
        <v>10000</v>
      </c>
      <c r="G51" s="64" t="n">
        <v>51.94</v>
      </c>
      <c r="H51" s="64" t="n">
        <v>0.28</v>
      </c>
    </row>
    <row r="52" customFormat="false" ht="12.75" hidden="false" customHeight="false" outlineLevel="0" collapsed="false">
      <c r="B52" s="1" t="s">
        <v>1883</v>
      </c>
      <c r="C52" s="194" t="s">
        <v>210</v>
      </c>
      <c r="D52" s="1" t="s">
        <v>248</v>
      </c>
      <c r="E52" s="1" t="s">
        <v>1884</v>
      </c>
      <c r="F52" s="64" t="n">
        <v>1120</v>
      </c>
      <c r="G52" s="64" t="n">
        <v>51.18</v>
      </c>
      <c r="H52" s="64" t="n">
        <v>0.28</v>
      </c>
    </row>
    <row r="53" customFormat="false" ht="12.75" hidden="false" customHeight="false" outlineLevel="0" collapsed="false">
      <c r="B53" s="1" t="s">
        <v>459</v>
      </c>
      <c r="C53" s="194" t="s">
        <v>210</v>
      </c>
      <c r="D53" s="1" t="s">
        <v>245</v>
      </c>
      <c r="E53" s="1" t="s">
        <v>460</v>
      </c>
      <c r="F53" s="64" t="n">
        <v>4600</v>
      </c>
      <c r="G53" s="64" t="n">
        <v>48.77</v>
      </c>
      <c r="H53" s="64" t="n">
        <v>0.26</v>
      </c>
    </row>
    <row r="54" customFormat="false" ht="12.75" hidden="false" customHeight="false" outlineLevel="0" collapsed="false">
      <c r="B54" s="1" t="s">
        <v>351</v>
      </c>
      <c r="C54" s="194" t="s">
        <v>210</v>
      </c>
      <c r="D54" s="1" t="s">
        <v>214</v>
      </c>
      <c r="E54" s="1" t="s">
        <v>352</v>
      </c>
      <c r="F54" s="64" t="n">
        <v>3500</v>
      </c>
      <c r="G54" s="64" t="n">
        <v>47.56</v>
      </c>
      <c r="H54" s="64" t="n">
        <v>0.26</v>
      </c>
    </row>
    <row r="55" customFormat="false" ht="12.75" hidden="false" customHeight="false" outlineLevel="0" collapsed="false">
      <c r="B55" s="1" t="s">
        <v>1873</v>
      </c>
      <c r="C55" s="194" t="s">
        <v>210</v>
      </c>
      <c r="D55" s="1" t="s">
        <v>379</v>
      </c>
      <c r="E55" s="1" t="s">
        <v>1874</v>
      </c>
      <c r="F55" s="64" t="n">
        <v>70</v>
      </c>
      <c r="G55" s="64" t="n">
        <v>46.02</v>
      </c>
      <c r="H55" s="64" t="n">
        <v>0.25</v>
      </c>
    </row>
    <row r="56" customFormat="false" ht="12.75" hidden="false" customHeight="false" outlineLevel="0" collapsed="false">
      <c r="B56" s="1" t="s">
        <v>2200</v>
      </c>
      <c r="C56" s="194" t="s">
        <v>210</v>
      </c>
      <c r="D56" s="1" t="s">
        <v>374</v>
      </c>
      <c r="E56" s="1" t="s">
        <v>2201</v>
      </c>
      <c r="F56" s="64" t="n">
        <v>6858</v>
      </c>
      <c r="G56" s="64" t="n">
        <v>44.14</v>
      </c>
      <c r="H56" s="64" t="n">
        <v>0.24</v>
      </c>
    </row>
    <row r="57" customFormat="false" ht="12.75" hidden="false" customHeight="false" outlineLevel="0" collapsed="false">
      <c r="B57" s="1" t="s">
        <v>1748</v>
      </c>
      <c r="C57" s="194" t="s">
        <v>210</v>
      </c>
      <c r="D57" s="1" t="s">
        <v>281</v>
      </c>
      <c r="E57" s="1" t="s">
        <v>1749</v>
      </c>
      <c r="F57" s="64" t="n">
        <v>5240</v>
      </c>
      <c r="G57" s="64" t="n">
        <v>43.81</v>
      </c>
      <c r="H57" s="64" t="n">
        <v>0.24</v>
      </c>
    </row>
    <row r="58" customFormat="false" ht="12.75" hidden="false" customHeight="false" outlineLevel="0" collapsed="false">
      <c r="B58" s="1" t="s">
        <v>1660</v>
      </c>
      <c r="C58" s="194" t="s">
        <v>210</v>
      </c>
      <c r="D58" s="1" t="s">
        <v>248</v>
      </c>
      <c r="E58" s="1" t="s">
        <v>1661</v>
      </c>
      <c r="F58" s="64" t="n">
        <v>985</v>
      </c>
      <c r="G58" s="64" t="n">
        <v>43.36</v>
      </c>
      <c r="H58" s="64" t="n">
        <v>0.23</v>
      </c>
    </row>
    <row r="59" customFormat="false" ht="12.75" hidden="false" customHeight="false" outlineLevel="0" collapsed="false">
      <c r="B59" s="3" t="s">
        <v>659</v>
      </c>
      <c r="C59" s="261"/>
      <c r="D59" s="3"/>
      <c r="E59" s="3"/>
      <c r="F59" s="257"/>
      <c r="G59" s="257" t="n">
        <f aca="false">SUM(G12:G58)</f>
        <v>4974.72</v>
      </c>
      <c r="H59" s="257" t="n">
        <f aca="false">SUM(H12:H58)</f>
        <v>26.85</v>
      </c>
    </row>
    <row r="60" customFormat="false" ht="12.75" hidden="false" customHeight="false" outlineLevel="0" collapsed="false">
      <c r="B60" s="253" t="s">
        <v>200</v>
      </c>
      <c r="C60" s="254" t="s">
        <v>201</v>
      </c>
      <c r="D60" s="253" t="s">
        <v>660</v>
      </c>
      <c r="E60" s="253" t="s">
        <v>203</v>
      </c>
      <c r="F60" s="255" t="s">
        <v>204</v>
      </c>
      <c r="G60" s="255" t="s">
        <v>205</v>
      </c>
      <c r="H60" s="255" t="s">
        <v>206</v>
      </c>
    </row>
    <row r="61" customFormat="false" ht="12.75" hidden="false" customHeight="false" outlineLevel="0" collapsed="false">
      <c r="B61" s="3" t="s">
        <v>661</v>
      </c>
    </row>
    <row r="62" customFormat="false" ht="12.75" hidden="false" customHeight="false" outlineLevel="0" collapsed="false">
      <c r="B62" s="3" t="s">
        <v>207</v>
      </c>
    </row>
    <row r="63" customFormat="false" ht="12.75" hidden="false" customHeight="false" outlineLevel="0" collapsed="false">
      <c r="B63" s="3" t="s">
        <v>662</v>
      </c>
    </row>
    <row r="64" customFormat="false" ht="12.75" hidden="false" customHeight="false" outlineLevel="0" collapsed="false">
      <c r="B64" s="1" t="s">
        <v>1485</v>
      </c>
      <c r="C64" s="194" t="n">
        <v>4.84</v>
      </c>
      <c r="D64" s="1" t="s">
        <v>664</v>
      </c>
      <c r="E64" s="1" t="s">
        <v>689</v>
      </c>
      <c r="F64" s="64" t="n">
        <v>2500000</v>
      </c>
      <c r="G64" s="64" t="n">
        <v>2611.41</v>
      </c>
      <c r="H64" s="64" t="n">
        <v>14.09</v>
      </c>
    </row>
    <row r="65" customFormat="false" ht="12.75" hidden="false" customHeight="false" outlineLevel="0" collapsed="false">
      <c r="B65" s="1" t="s">
        <v>1483</v>
      </c>
      <c r="C65" s="194" t="n">
        <v>6.01</v>
      </c>
      <c r="D65" s="1" t="s">
        <v>664</v>
      </c>
      <c r="E65" s="1" t="s">
        <v>1484</v>
      </c>
      <c r="F65" s="64" t="n">
        <v>1000000</v>
      </c>
      <c r="G65" s="64" t="n">
        <v>1045.02</v>
      </c>
      <c r="H65" s="64" t="n">
        <v>5.64</v>
      </c>
    </row>
    <row r="66" customFormat="false" ht="12.75" hidden="false" customHeight="false" outlineLevel="0" collapsed="false">
      <c r="B66" s="1" t="s">
        <v>2240</v>
      </c>
      <c r="C66" s="194" t="n">
        <v>4.4</v>
      </c>
      <c r="D66" s="1" t="s">
        <v>664</v>
      </c>
      <c r="E66" s="1" t="s">
        <v>665</v>
      </c>
      <c r="F66" s="64" t="n">
        <v>916800</v>
      </c>
      <c r="G66" s="64" t="n">
        <v>934.12</v>
      </c>
      <c r="H66" s="64" t="n">
        <v>5.04</v>
      </c>
    </row>
    <row r="67" customFormat="false" ht="12.75" hidden="false" customHeight="false" outlineLevel="0" collapsed="false">
      <c r="B67" s="1" t="s">
        <v>2241</v>
      </c>
      <c r="C67" s="194" t="n">
        <v>6.24</v>
      </c>
      <c r="D67" s="1" t="s">
        <v>664</v>
      </c>
      <c r="E67" s="1" t="s">
        <v>2242</v>
      </c>
      <c r="F67" s="64" t="n">
        <v>550000</v>
      </c>
      <c r="G67" s="64" t="n">
        <v>596.22</v>
      </c>
      <c r="H67" s="64" t="n">
        <v>3.22</v>
      </c>
    </row>
    <row r="68" customFormat="false" ht="12.75" hidden="false" customHeight="false" outlineLevel="0" collapsed="false">
      <c r="B68" s="1" t="s">
        <v>2243</v>
      </c>
      <c r="C68" s="194" t="n">
        <v>5.79</v>
      </c>
      <c r="D68" s="1" t="s">
        <v>664</v>
      </c>
      <c r="E68" s="1" t="s">
        <v>2244</v>
      </c>
      <c r="F68" s="64" t="n">
        <v>500000</v>
      </c>
      <c r="G68" s="64" t="n">
        <v>538.33</v>
      </c>
      <c r="H68" s="64" t="n">
        <v>2.91</v>
      </c>
    </row>
    <row r="69" customFormat="false" ht="12.75" hidden="false" customHeight="false" outlineLevel="0" collapsed="false">
      <c r="B69" s="1" t="s">
        <v>2245</v>
      </c>
      <c r="C69" s="194" t="n">
        <v>7.07</v>
      </c>
      <c r="D69" s="1" t="s">
        <v>664</v>
      </c>
      <c r="E69" s="1" t="s">
        <v>2246</v>
      </c>
      <c r="F69" s="64" t="n">
        <v>500000</v>
      </c>
      <c r="G69" s="64" t="n">
        <v>527.3</v>
      </c>
      <c r="H69" s="64" t="n">
        <v>2.85</v>
      </c>
    </row>
    <row r="70" customFormat="false" ht="12.75" hidden="false" customHeight="false" outlineLevel="0" collapsed="false">
      <c r="B70" s="1" t="s">
        <v>2247</v>
      </c>
      <c r="C70" s="194" t="n">
        <v>5.58</v>
      </c>
      <c r="D70" s="1" t="s">
        <v>664</v>
      </c>
      <c r="E70" s="1" t="s">
        <v>2248</v>
      </c>
      <c r="F70" s="64" t="n">
        <v>350000</v>
      </c>
      <c r="G70" s="64" t="n">
        <v>375.02</v>
      </c>
      <c r="H70" s="64" t="n">
        <v>2.02</v>
      </c>
    </row>
    <row r="71" customFormat="false" ht="12.75" hidden="false" customHeight="false" outlineLevel="0" collapsed="false">
      <c r="B71" s="3" t="s">
        <v>694</v>
      </c>
      <c r="C71" s="264"/>
      <c r="D71" s="3"/>
      <c r="E71" s="3"/>
      <c r="F71" s="257"/>
      <c r="G71" s="257" t="n">
        <f aca="false">SUM(G60:G70)</f>
        <v>6627.42</v>
      </c>
      <c r="H71" s="257" t="n">
        <f aca="false">SUM(H60:H70)</f>
        <v>35.77</v>
      </c>
    </row>
    <row r="72" customFormat="false" ht="12.75" hidden="false" customHeight="false" outlineLevel="0" collapsed="false">
      <c r="B72" s="3" t="s">
        <v>695</v>
      </c>
      <c r="C72" s="194"/>
    </row>
    <row r="73" customFormat="false" ht="12.75" hidden="false" customHeight="false" outlineLevel="0" collapsed="false">
      <c r="B73" s="1" t="s">
        <v>2215</v>
      </c>
      <c r="C73" s="194" t="n">
        <v>5.67</v>
      </c>
      <c r="D73" s="1" t="s">
        <v>697</v>
      </c>
      <c r="E73" s="1" t="s">
        <v>2216</v>
      </c>
      <c r="F73" s="64" t="n">
        <v>100</v>
      </c>
      <c r="G73" s="64" t="n">
        <v>1042.72</v>
      </c>
      <c r="H73" s="64" t="n">
        <v>5.63</v>
      </c>
    </row>
    <row r="74" customFormat="false" ht="12.75" hidden="false" customHeight="false" outlineLevel="0" collapsed="false">
      <c r="B74" s="1" t="s">
        <v>1606</v>
      </c>
      <c r="C74" s="194" t="n">
        <v>6.02</v>
      </c>
      <c r="D74" s="1" t="s">
        <v>697</v>
      </c>
      <c r="E74" s="1" t="s">
        <v>1607</v>
      </c>
      <c r="F74" s="64" t="n">
        <v>100</v>
      </c>
      <c r="G74" s="64" t="n">
        <v>993.01</v>
      </c>
      <c r="H74" s="64" t="n">
        <v>5.36</v>
      </c>
    </row>
    <row r="75" customFormat="false" ht="12.75" hidden="false" customHeight="false" outlineLevel="0" collapsed="false">
      <c r="B75" s="1" t="s">
        <v>1255</v>
      </c>
      <c r="C75" s="194" t="n">
        <v>6.84</v>
      </c>
      <c r="D75" s="1" t="s">
        <v>697</v>
      </c>
      <c r="E75" s="1" t="s">
        <v>1256</v>
      </c>
      <c r="F75" s="64" t="n">
        <v>100</v>
      </c>
      <c r="G75" s="64" t="n">
        <v>982.86</v>
      </c>
      <c r="H75" s="64" t="n">
        <v>5.3</v>
      </c>
    </row>
    <row r="76" customFormat="false" ht="12.75" hidden="false" customHeight="false" outlineLevel="0" collapsed="false">
      <c r="B76" s="1" t="s">
        <v>1284</v>
      </c>
      <c r="C76" s="194" t="n">
        <v>6.81</v>
      </c>
      <c r="D76" s="1" t="s">
        <v>1285</v>
      </c>
      <c r="E76" s="1" t="s">
        <v>1286</v>
      </c>
      <c r="F76" s="64" t="n">
        <v>80</v>
      </c>
      <c r="G76" s="64" t="n">
        <v>780.09</v>
      </c>
      <c r="H76" s="64" t="n">
        <v>4.21</v>
      </c>
    </row>
    <row r="77" customFormat="false" ht="12.75" hidden="false" customHeight="false" outlineLevel="0" collapsed="false">
      <c r="B77" s="1" t="s">
        <v>2249</v>
      </c>
      <c r="C77" s="194" t="n">
        <v>3.59</v>
      </c>
      <c r="D77" s="1" t="s">
        <v>2250</v>
      </c>
      <c r="E77" s="1" t="s">
        <v>2251</v>
      </c>
      <c r="F77" s="64" t="n">
        <v>50</v>
      </c>
      <c r="G77" s="64" t="n">
        <v>500.49</v>
      </c>
      <c r="H77" s="64" t="n">
        <v>2.7</v>
      </c>
    </row>
    <row r="78" customFormat="false" ht="12.75" hidden="false" customHeight="false" outlineLevel="0" collapsed="false">
      <c r="B78" s="1" t="s">
        <v>1492</v>
      </c>
      <c r="C78" s="194" t="n">
        <v>6.96</v>
      </c>
      <c r="D78" s="1" t="s">
        <v>697</v>
      </c>
      <c r="E78" s="1" t="s">
        <v>1493</v>
      </c>
      <c r="F78" s="64" t="n">
        <v>50</v>
      </c>
      <c r="G78" s="64" t="n">
        <v>487.14</v>
      </c>
      <c r="H78" s="64" t="n">
        <v>2.63</v>
      </c>
    </row>
    <row r="79" customFormat="false" ht="12.75" hidden="false" customHeight="false" outlineLevel="0" collapsed="false">
      <c r="B79" s="3" t="s">
        <v>722</v>
      </c>
      <c r="C79" s="264"/>
      <c r="D79" s="3"/>
      <c r="E79" s="3"/>
      <c r="F79" s="257"/>
      <c r="G79" s="257" t="n">
        <f aca="false">SUM(G72:G78)</f>
        <v>4786.31</v>
      </c>
      <c r="H79" s="257" t="n">
        <f aca="false">SUM(H72:H78)</f>
        <v>25.83</v>
      </c>
    </row>
    <row r="80" customFormat="false" ht="12.75" hidden="false" customHeight="false" outlineLevel="0" collapsed="false">
      <c r="B80" s="3" t="s">
        <v>723</v>
      </c>
      <c r="C80" s="194"/>
    </row>
    <row r="81" customFormat="false" ht="12.75" hidden="false" customHeight="false" outlineLevel="0" collapsed="false">
      <c r="B81" s="1" t="s">
        <v>1634</v>
      </c>
      <c r="C81" s="194" t="n">
        <v>4.48</v>
      </c>
      <c r="D81" s="1" t="s">
        <v>725</v>
      </c>
      <c r="E81" s="1" t="s">
        <v>1635</v>
      </c>
      <c r="F81" s="64" t="n">
        <v>200</v>
      </c>
      <c r="G81" s="64" t="n">
        <v>987.04</v>
      </c>
      <c r="H81" s="64" t="n">
        <v>5.33</v>
      </c>
    </row>
    <row r="82" customFormat="false" ht="12.75" hidden="false" customHeight="false" outlineLevel="0" collapsed="false">
      <c r="B82" s="1" t="s">
        <v>1328</v>
      </c>
      <c r="C82" s="194" t="n">
        <v>5.04</v>
      </c>
      <c r="D82" s="1" t="s">
        <v>725</v>
      </c>
      <c r="E82" s="1" t="s">
        <v>1329</v>
      </c>
      <c r="F82" s="64" t="n">
        <v>100</v>
      </c>
      <c r="G82" s="64" t="n">
        <v>487.74</v>
      </c>
      <c r="H82" s="64" t="n">
        <v>2.63</v>
      </c>
    </row>
    <row r="83" customFormat="false" ht="12.75" hidden="false" customHeight="false" outlineLevel="0" collapsed="false">
      <c r="B83" s="3" t="s">
        <v>733</v>
      </c>
      <c r="C83" s="261"/>
      <c r="D83" s="3"/>
      <c r="E83" s="3"/>
      <c r="F83" s="257"/>
      <c r="G83" s="257" t="n">
        <f aca="false">SUM(G80:G82)</f>
        <v>1474.78</v>
      </c>
      <c r="H83" s="257" t="n">
        <f aca="false">SUM(H80:H82)</f>
        <v>7.96</v>
      </c>
    </row>
    <row r="84" customFormat="false" ht="12.75" hidden="false" customHeight="false" outlineLevel="0" collapsed="false">
      <c r="B84" s="3" t="s">
        <v>1636</v>
      </c>
      <c r="C84" s="261"/>
      <c r="D84" s="3"/>
      <c r="E84" s="3"/>
      <c r="F84" s="257"/>
      <c r="G84" s="257" t="n">
        <v>467.82</v>
      </c>
      <c r="H84" s="257" t="n">
        <v>2.52</v>
      </c>
    </row>
    <row r="85" customFormat="false" ht="12.75" hidden="false" customHeight="false" outlineLevel="0" collapsed="false">
      <c r="B85" s="3" t="s">
        <v>744</v>
      </c>
      <c r="C85" s="261"/>
      <c r="D85" s="3"/>
      <c r="E85" s="3"/>
      <c r="F85" s="257"/>
      <c r="G85" s="257" t="n">
        <v>18331.05</v>
      </c>
      <c r="H85" s="257" t="n">
        <v>98.93</v>
      </c>
    </row>
    <row r="86" customFormat="false" ht="12.75" hidden="false" customHeight="false" outlineLevel="0" collapsed="false">
      <c r="B86" s="3" t="s">
        <v>1637</v>
      </c>
      <c r="C86" s="261"/>
      <c r="D86" s="3"/>
      <c r="E86" s="3"/>
      <c r="F86" s="257"/>
      <c r="G86" s="257" t="n">
        <v>197.886326899999</v>
      </c>
      <c r="H86" s="257" t="n">
        <v>1.06999999999999</v>
      </c>
    </row>
    <row r="87" customFormat="false" ht="12.75" hidden="false" customHeight="false" outlineLevel="0" collapsed="false">
      <c r="B87" s="3" t="s">
        <v>746</v>
      </c>
      <c r="C87" s="261"/>
      <c r="D87" s="3"/>
      <c r="E87" s="3"/>
      <c r="F87" s="257"/>
      <c r="G87" s="257" t="n">
        <v>18528.9363269</v>
      </c>
      <c r="H87" s="257" t="n">
        <v>100</v>
      </c>
    </row>
    <row r="88" customFormat="false" ht="12.75" hidden="false" customHeight="false" outlineLevel="0" collapsed="false">
      <c r="B88" s="1" t="s">
        <v>747</v>
      </c>
    </row>
    <row r="89" customFormat="false" ht="12.75" hidden="false" customHeight="false" outlineLevel="0" collapsed="false">
      <c r="B89" s="1" t="s">
        <v>748</v>
      </c>
    </row>
    <row r="90" customFormat="false" ht="12.75" hidden="false" customHeight="false" outlineLevel="0" collapsed="false">
      <c r="B90" s="3" t="s">
        <v>749</v>
      </c>
      <c r="C90" s="88" t="n">
        <v>44620</v>
      </c>
    </row>
    <row r="91" customFormat="false" ht="25.5" hidden="false" customHeight="false" outlineLevel="0" collapsed="false">
      <c r="B91" s="262" t="s">
        <v>751</v>
      </c>
      <c r="C91" s="65" t="s">
        <v>752</v>
      </c>
    </row>
    <row r="92" customFormat="false" ht="12.75" hidden="false" customHeight="false" outlineLevel="0" collapsed="false">
      <c r="B92" s="3"/>
    </row>
    <row r="93" customFormat="false" ht="12.75" hidden="false" customHeight="false" outlineLevel="0" collapsed="false">
      <c r="B93" s="3" t="s">
        <v>753</v>
      </c>
    </row>
    <row r="94" customFormat="false" ht="12.75" hidden="false" customHeight="false" outlineLevel="0" collapsed="false">
      <c r="B94" s="3" t="s">
        <v>755</v>
      </c>
    </row>
    <row r="95" customFormat="false" ht="12.75" hidden="false" customHeight="false" outlineLevel="0" collapsed="false">
      <c r="B95" s="3" t="s">
        <v>2252</v>
      </c>
      <c r="C95" s="261"/>
    </row>
    <row r="96" customFormat="false" ht="12.75" hidden="false" customHeight="false" outlineLevel="0" collapsed="false">
      <c r="B96" s="3" t="s">
        <v>2253</v>
      </c>
      <c r="C96" s="261"/>
    </row>
    <row r="97" customFormat="false" ht="12.75" hidden="false" customHeight="false" outlineLevel="0" collapsed="false">
      <c r="B97" s="3" t="s">
        <v>2254</v>
      </c>
      <c r="C97" s="261"/>
    </row>
    <row r="98" customFormat="false" ht="12.75" hidden="false" customHeight="false" outlineLevel="0" collapsed="false">
      <c r="B98" s="3" t="s">
        <v>2255</v>
      </c>
      <c r="C98" s="261"/>
    </row>
    <row r="99" customFormat="false" ht="12.75" hidden="false" customHeight="false" outlineLevel="0" collapsed="false">
      <c r="B99" s="3" t="s">
        <v>765</v>
      </c>
      <c r="C99" s="261"/>
    </row>
    <row r="100" s="3" customFormat="true" ht="12.75" hidden="false" customHeight="false" outlineLevel="0" collapsed="false">
      <c r="B100" s="266" t="s">
        <v>2256</v>
      </c>
      <c r="C100" s="261"/>
      <c r="F100" s="257"/>
      <c r="G100" s="257"/>
      <c r="H100" s="257"/>
    </row>
    <row r="101" customFormat="false" ht="12.75" hidden="false" customHeight="false" outlineLevel="0" collapsed="false">
      <c r="B101" s="3" t="s">
        <v>767</v>
      </c>
    </row>
  </sheetData>
  <mergeCells count="3">
    <mergeCell ref="B1:E1"/>
    <mergeCell ref="C3:C6"/>
    <mergeCell ref="D3:D6"/>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101.42"/>
    <col collapsed="false" customWidth="true" hidden="false" outlineLevel="0" max="3" min="3" style="65" width="25.71"/>
    <col collapsed="false" customWidth="true" hidden="false" outlineLevel="0" max="4" min="4" style="1" width="25.71"/>
    <col collapsed="false" customWidth="true" hidden="false" outlineLevel="0" max="5" min="5" style="1" width="14.42"/>
    <col collapsed="false" customWidth="true" hidden="false" outlineLevel="0" max="6" min="6" style="64" width="11.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67</v>
      </c>
      <c r="C1" s="63"/>
      <c r="D1" s="63"/>
      <c r="E1" s="63"/>
    </row>
    <row r="2" customFormat="false" ht="13.5" hidden="false" customHeight="false" outlineLevel="0" collapsed="false"/>
    <row r="3" customFormat="false" ht="15" hidden="false" customHeight="false" outlineLevel="0" collapsed="false">
      <c r="B3" s="66" t="s">
        <v>2257</v>
      </c>
      <c r="C3" s="67"/>
      <c r="D3" s="68"/>
      <c r="E3" s="8"/>
    </row>
    <row r="4" customFormat="false" ht="30" hidden="false" customHeight="false" outlineLevel="0" collapsed="false">
      <c r="B4" s="72" t="s">
        <v>2258</v>
      </c>
      <c r="C4" s="67"/>
      <c r="D4" s="68"/>
      <c r="E4" s="8"/>
    </row>
    <row r="5" customFormat="false" ht="15" hidden="false" customHeight="false" outlineLevel="0" collapsed="false">
      <c r="B5" s="72"/>
      <c r="C5" s="67"/>
      <c r="D5" s="68"/>
      <c r="E5" s="8"/>
    </row>
    <row r="6" customFormat="false" ht="15" hidden="false" customHeight="false" outlineLevel="0" collapsed="false">
      <c r="B6" s="72" t="s">
        <v>194</v>
      </c>
      <c r="C6" s="67"/>
      <c r="D6" s="68"/>
      <c r="E6" s="8"/>
    </row>
    <row r="7" customFormat="false" ht="15" hidden="false" customHeight="false" outlineLevel="0" collapsed="false">
      <c r="B7" s="72" t="s">
        <v>2259</v>
      </c>
      <c r="C7" s="67"/>
      <c r="D7" s="68"/>
      <c r="E7" s="8"/>
    </row>
    <row r="8" customFormat="false" ht="15.75" hidden="false" customHeight="false" outlineLevel="0" collapsed="false">
      <c r="B8" s="73" t="s">
        <v>2260</v>
      </c>
      <c r="C8" s="67"/>
      <c r="D8" s="68"/>
      <c r="E8" s="8"/>
    </row>
    <row r="9" customFormat="false" ht="12.75" hidden="false" customHeight="false" outlineLevel="0" collapsed="false">
      <c r="B9" s="8"/>
      <c r="C9" s="74" t="s">
        <v>197</v>
      </c>
      <c r="D9" s="74" t="s">
        <v>198</v>
      </c>
      <c r="E9" s="8"/>
    </row>
    <row r="10" customFormat="false" ht="12.75" hidden="false" customHeight="false" outlineLevel="0" collapsed="false">
      <c r="C10" s="194"/>
    </row>
    <row r="11" customFormat="false" ht="15" hidden="false" customHeight="false" outlineLevel="0" collapsed="false">
      <c r="B11" s="284"/>
      <c r="C11" s="284"/>
      <c r="D11" s="284"/>
      <c r="E11" s="284"/>
    </row>
    <row r="12" customFormat="false" ht="12.75" hidden="false" customHeight="true" outlineLevel="0" collapsed="false">
      <c r="B12" s="285" t="s">
        <v>2261</v>
      </c>
      <c r="C12" s="285"/>
      <c r="D12" s="285"/>
      <c r="E12" s="285"/>
    </row>
    <row r="13" customFormat="false" ht="12.75" hidden="false" customHeight="true" outlineLevel="0" collapsed="false">
      <c r="B13" s="285" t="s">
        <v>2262</v>
      </c>
      <c r="C13" s="285" t="s">
        <v>2263</v>
      </c>
      <c r="D13" s="285" t="s">
        <v>2264</v>
      </c>
      <c r="E13" s="285" t="s">
        <v>2265</v>
      </c>
    </row>
    <row r="14" customFormat="false" ht="12.75" hidden="false" customHeight="false" outlineLevel="0" collapsed="false">
      <c r="B14" s="285" t="s">
        <v>2266</v>
      </c>
      <c r="C14" s="285"/>
      <c r="D14" s="285"/>
      <c r="E14" s="285"/>
    </row>
    <row r="15" customFormat="false" ht="12.75" hidden="false" customHeight="false" outlineLevel="0" collapsed="false">
      <c r="B15" s="286" t="s">
        <v>2267</v>
      </c>
      <c r="C15" s="287"/>
      <c r="D15" s="287" t="s">
        <v>2268</v>
      </c>
      <c r="E15" s="287"/>
    </row>
    <row r="16" customFormat="false" ht="12.75" hidden="false" customHeight="false" outlineLevel="0" collapsed="false">
      <c r="B16" s="286" t="s">
        <v>2269</v>
      </c>
      <c r="C16" s="287"/>
      <c r="D16" s="287"/>
      <c r="E16" s="287"/>
    </row>
    <row r="17" customFormat="false" ht="12.75" hidden="false" customHeight="false" outlineLevel="0" collapsed="false">
      <c r="B17" s="286" t="s">
        <v>2270</v>
      </c>
      <c r="C17" s="287"/>
      <c r="D17" s="287"/>
      <c r="E17" s="287"/>
    </row>
    <row r="18" customFormat="false" ht="12.75" hidden="false" customHeight="false" outlineLevel="0" collapsed="false">
      <c r="B18" s="288" t="s">
        <v>2271</v>
      </c>
      <c r="C18" s="285"/>
      <c r="D18" s="285"/>
      <c r="E18" s="285"/>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662</v>
      </c>
      <c r="C25" s="194"/>
    </row>
    <row r="26" customFormat="false" ht="12.75" hidden="false" customHeight="false" outlineLevel="0" collapsed="false">
      <c r="B26" s="1" t="s">
        <v>2272</v>
      </c>
      <c r="C26" s="194" t="n">
        <v>3.93</v>
      </c>
      <c r="D26" s="1" t="s">
        <v>664</v>
      </c>
      <c r="E26" s="1" t="s">
        <v>671</v>
      </c>
      <c r="F26" s="64" t="n">
        <v>61000000</v>
      </c>
      <c r="G26" s="64" t="n">
        <v>61690.76</v>
      </c>
      <c r="H26" s="64" t="n">
        <v>7.91</v>
      </c>
    </row>
    <row r="27" customFormat="false" ht="12.75" hidden="false" customHeight="false" outlineLevel="0" collapsed="false">
      <c r="B27" s="1" t="s">
        <v>2273</v>
      </c>
      <c r="C27" s="194" t="n">
        <v>3.68</v>
      </c>
      <c r="D27" s="1" t="s">
        <v>664</v>
      </c>
      <c r="E27" s="1" t="s">
        <v>667</v>
      </c>
      <c r="F27" s="64" t="n">
        <v>31000000</v>
      </c>
      <c r="G27" s="64" t="n">
        <v>31046.93</v>
      </c>
      <c r="H27" s="64" t="n">
        <v>3.98</v>
      </c>
    </row>
    <row r="28" customFormat="false" ht="12.75" hidden="false" customHeight="false" outlineLevel="0" collapsed="false">
      <c r="B28" s="1" t="s">
        <v>2274</v>
      </c>
      <c r="C28" s="194" t="n">
        <v>4.58</v>
      </c>
      <c r="D28" s="1" t="s">
        <v>664</v>
      </c>
      <c r="E28" s="1" t="s">
        <v>2275</v>
      </c>
      <c r="F28" s="64" t="n">
        <v>20000000</v>
      </c>
      <c r="G28" s="64" t="n">
        <v>20296.1</v>
      </c>
      <c r="H28" s="64" t="n">
        <v>2.6</v>
      </c>
    </row>
    <row r="29" customFormat="false" ht="12.75" hidden="false" customHeight="false" outlineLevel="0" collapsed="false">
      <c r="B29" s="1" t="s">
        <v>2276</v>
      </c>
      <c r="C29" s="194" t="n">
        <v>4.58</v>
      </c>
      <c r="D29" s="1" t="s">
        <v>664</v>
      </c>
      <c r="E29" s="1" t="s">
        <v>2277</v>
      </c>
      <c r="F29" s="64" t="n">
        <v>6000000</v>
      </c>
      <c r="G29" s="64" t="n">
        <v>6181.57</v>
      </c>
      <c r="H29" s="64" t="n">
        <v>0.79</v>
      </c>
    </row>
    <row r="30" customFormat="false" ht="12.75" hidden="false" customHeight="false" outlineLevel="0" collapsed="false">
      <c r="B30" s="1" t="s">
        <v>2278</v>
      </c>
      <c r="C30" s="194" t="n">
        <v>4.61</v>
      </c>
      <c r="D30" s="1" t="s">
        <v>664</v>
      </c>
      <c r="E30" s="1" t="s">
        <v>2279</v>
      </c>
      <c r="F30" s="64" t="n">
        <v>5000000</v>
      </c>
      <c r="G30" s="64" t="n">
        <v>5157.83</v>
      </c>
      <c r="H30" s="64" t="n">
        <v>0.66</v>
      </c>
    </row>
    <row r="31" customFormat="false" ht="12.75" hidden="false" customHeight="false" outlineLevel="0" collapsed="false">
      <c r="B31" s="1" t="s">
        <v>2280</v>
      </c>
      <c r="C31" s="194" t="n">
        <v>3.56</v>
      </c>
      <c r="D31" s="1" t="s">
        <v>664</v>
      </c>
      <c r="E31" s="1" t="s">
        <v>2281</v>
      </c>
      <c r="F31" s="64" t="n">
        <v>2400000</v>
      </c>
      <c r="G31" s="64" t="n">
        <v>2402.11</v>
      </c>
      <c r="H31" s="64" t="n">
        <v>0.31</v>
      </c>
    </row>
    <row r="32" customFormat="false" ht="12.75" hidden="false" customHeight="false" outlineLevel="0" collapsed="false">
      <c r="B32" s="1" t="s">
        <v>2282</v>
      </c>
      <c r="C32" s="194" t="n">
        <v>4.03</v>
      </c>
      <c r="D32" s="1" t="s">
        <v>664</v>
      </c>
      <c r="E32" s="1" t="s">
        <v>2283</v>
      </c>
      <c r="F32" s="64" t="n">
        <v>2000000</v>
      </c>
      <c r="G32" s="64" t="n">
        <v>2022.56</v>
      </c>
      <c r="H32" s="64" t="n">
        <v>0.26</v>
      </c>
    </row>
    <row r="33" customFormat="false" ht="12.75" hidden="false" customHeight="false" outlineLevel="0" collapsed="false">
      <c r="B33" s="1" t="s">
        <v>2284</v>
      </c>
      <c r="C33" s="194" t="n">
        <v>3.62</v>
      </c>
      <c r="D33" s="1" t="s">
        <v>664</v>
      </c>
      <c r="E33" s="1" t="s">
        <v>2285</v>
      </c>
      <c r="F33" s="64" t="n">
        <v>1000000</v>
      </c>
      <c r="G33" s="64" t="n">
        <v>1000.87</v>
      </c>
      <c r="H33" s="64" t="n">
        <v>0.13</v>
      </c>
    </row>
    <row r="34" customFormat="false" ht="12.75" hidden="false" customHeight="false" outlineLevel="0" collapsed="false">
      <c r="B34" s="1" t="s">
        <v>2286</v>
      </c>
      <c r="C34" s="194" t="n">
        <v>3.6</v>
      </c>
      <c r="D34" s="1" t="s">
        <v>664</v>
      </c>
      <c r="E34" s="1" t="s">
        <v>2287</v>
      </c>
      <c r="F34" s="64" t="n">
        <v>681400</v>
      </c>
      <c r="G34" s="64" t="n">
        <v>684.44</v>
      </c>
      <c r="H34" s="64" t="n">
        <v>0.09</v>
      </c>
    </row>
    <row r="35" customFormat="false" ht="12.75" hidden="false" customHeight="false" outlineLevel="0" collapsed="false">
      <c r="B35" s="1" t="s">
        <v>2288</v>
      </c>
      <c r="C35" s="194" t="n">
        <v>4.32</v>
      </c>
      <c r="D35" s="1" t="s">
        <v>664</v>
      </c>
      <c r="E35" s="1" t="s">
        <v>677</v>
      </c>
      <c r="F35" s="64" t="n">
        <v>500000</v>
      </c>
      <c r="G35" s="64" t="n">
        <v>510.33</v>
      </c>
      <c r="H35" s="64" t="n">
        <v>0.07</v>
      </c>
    </row>
    <row r="36" customFormat="false" ht="12.75" hidden="false" customHeight="false" outlineLevel="0" collapsed="false">
      <c r="B36" s="1" t="s">
        <v>2289</v>
      </c>
      <c r="C36" s="194" t="n">
        <v>4.44</v>
      </c>
      <c r="D36" s="1" t="s">
        <v>664</v>
      </c>
      <c r="E36" s="1" t="s">
        <v>2290</v>
      </c>
      <c r="F36" s="64" t="n">
        <v>500000</v>
      </c>
      <c r="G36" s="64" t="n">
        <v>507.4</v>
      </c>
      <c r="H36" s="64" t="n">
        <v>0.07</v>
      </c>
    </row>
    <row r="37" customFormat="false" ht="12.75" hidden="false" customHeight="false" outlineLevel="0" collapsed="false">
      <c r="B37" s="1" t="s">
        <v>2291</v>
      </c>
      <c r="C37" s="194" t="n">
        <v>4.26</v>
      </c>
      <c r="D37" s="1" t="s">
        <v>664</v>
      </c>
      <c r="E37" s="1" t="s">
        <v>2292</v>
      </c>
      <c r="F37" s="64" t="n">
        <v>300000</v>
      </c>
      <c r="G37" s="64" t="n">
        <v>303.62</v>
      </c>
      <c r="H37" s="64" t="n">
        <v>0.04</v>
      </c>
    </row>
    <row r="38" customFormat="false" ht="12.75" hidden="false" customHeight="false" outlineLevel="0" collapsed="false">
      <c r="B38" s="1" t="s">
        <v>2293</v>
      </c>
      <c r="C38" s="194" t="n">
        <v>4.04</v>
      </c>
      <c r="D38" s="1" t="s">
        <v>664</v>
      </c>
      <c r="E38" s="1" t="s">
        <v>2294</v>
      </c>
      <c r="F38" s="64" t="n">
        <v>190000</v>
      </c>
      <c r="G38" s="64" t="n">
        <v>192.18</v>
      </c>
      <c r="H38" s="64" t="n">
        <v>0.02</v>
      </c>
    </row>
    <row r="39" customFormat="false" ht="12.75" hidden="false" customHeight="false" outlineLevel="0" collapsed="false">
      <c r="B39" s="1" t="s">
        <v>2295</v>
      </c>
      <c r="C39" s="194" t="n">
        <v>4.59</v>
      </c>
      <c r="D39" s="1" t="s">
        <v>664</v>
      </c>
      <c r="E39" s="1" t="s">
        <v>2296</v>
      </c>
      <c r="F39" s="64" t="n">
        <v>185000</v>
      </c>
      <c r="G39" s="64" t="n">
        <v>190.66</v>
      </c>
      <c r="H39" s="64" t="n">
        <v>0.02</v>
      </c>
    </row>
    <row r="40" customFormat="false" ht="12.75" hidden="false" customHeight="false" outlineLevel="0" collapsed="false">
      <c r="B40" s="1" t="s">
        <v>2297</v>
      </c>
      <c r="C40" s="194" t="n">
        <v>3.63</v>
      </c>
      <c r="D40" s="1" t="s">
        <v>664</v>
      </c>
      <c r="E40" s="1" t="s">
        <v>2298</v>
      </c>
      <c r="F40" s="64" t="n">
        <v>118600</v>
      </c>
      <c r="G40" s="64" t="n">
        <v>119.13</v>
      </c>
      <c r="H40" s="64" t="n">
        <v>0.02</v>
      </c>
    </row>
    <row r="41" customFormat="false" ht="12.75" hidden="false" customHeight="false" outlineLevel="0" collapsed="false">
      <c r="B41" s="1" t="s">
        <v>2299</v>
      </c>
      <c r="C41" s="194" t="n">
        <v>3.98</v>
      </c>
      <c r="D41" s="1" t="s">
        <v>664</v>
      </c>
      <c r="E41" s="1" t="s">
        <v>2300</v>
      </c>
      <c r="F41" s="64" t="n">
        <v>100000</v>
      </c>
      <c r="G41" s="64" t="n">
        <v>100.94</v>
      </c>
      <c r="H41" s="64" t="n">
        <v>0.01</v>
      </c>
    </row>
    <row r="42" customFormat="false" ht="12.75" hidden="false" customHeight="false" outlineLevel="0" collapsed="false">
      <c r="B42" s="1" t="s">
        <v>2301</v>
      </c>
      <c r="C42" s="194" t="n">
        <v>3.62</v>
      </c>
      <c r="D42" s="1" t="s">
        <v>664</v>
      </c>
      <c r="E42" s="1" t="s">
        <v>2302</v>
      </c>
      <c r="F42" s="64" t="n">
        <v>100000</v>
      </c>
      <c r="G42" s="64" t="n">
        <v>100.19</v>
      </c>
      <c r="H42" s="64" t="n">
        <v>0.01</v>
      </c>
    </row>
    <row r="43" customFormat="false" ht="12.75" hidden="false" customHeight="false" outlineLevel="0" collapsed="false">
      <c r="B43" s="1" t="s">
        <v>2303</v>
      </c>
      <c r="C43" s="194" t="n">
        <v>4.46</v>
      </c>
      <c r="D43" s="1" t="s">
        <v>664</v>
      </c>
      <c r="E43" s="1" t="s">
        <v>2304</v>
      </c>
      <c r="F43" s="64" t="n">
        <v>36000</v>
      </c>
      <c r="G43" s="64" t="n">
        <v>36.8</v>
      </c>
      <c r="H43" s="64" t="n">
        <v>0</v>
      </c>
    </row>
    <row r="44" customFormat="false" ht="12.75" hidden="false" customHeight="false" outlineLevel="0" collapsed="false">
      <c r="B44" s="1" t="s">
        <v>2305</v>
      </c>
      <c r="C44" s="194" t="n">
        <v>3.75</v>
      </c>
      <c r="D44" s="1" t="s">
        <v>664</v>
      </c>
      <c r="E44" s="1" t="s">
        <v>673</v>
      </c>
      <c r="F44" s="64" t="n">
        <v>9900</v>
      </c>
      <c r="G44" s="64" t="n">
        <v>9.99</v>
      </c>
      <c r="H44" s="64" t="n">
        <v>0</v>
      </c>
    </row>
    <row r="45" customFormat="false" ht="12.75" hidden="false" customHeight="false" outlineLevel="0" collapsed="false">
      <c r="B45" s="3" t="s">
        <v>694</v>
      </c>
      <c r="C45" s="264"/>
      <c r="D45" s="3"/>
      <c r="E45" s="3"/>
      <c r="F45" s="257"/>
      <c r="G45" s="257" t="n">
        <f aca="false">SUM(G22:G44)</f>
        <v>132554.41</v>
      </c>
      <c r="H45" s="257" t="n">
        <f aca="false">SUM(H22:H44)</f>
        <v>16.99</v>
      </c>
    </row>
    <row r="46" customFormat="false" ht="12.75" hidden="false" customHeight="false" outlineLevel="0" collapsed="false">
      <c r="B46" s="3" t="s">
        <v>723</v>
      </c>
      <c r="C46" s="194"/>
    </row>
    <row r="47" customFormat="false" ht="12.75" hidden="false" customHeight="false" outlineLevel="0" collapsed="false">
      <c r="B47" s="1" t="s">
        <v>2306</v>
      </c>
      <c r="C47" s="194" t="n">
        <v>3.67</v>
      </c>
      <c r="D47" s="1" t="s">
        <v>2307</v>
      </c>
      <c r="E47" s="1" t="s">
        <v>2308</v>
      </c>
      <c r="F47" s="64" t="n">
        <v>6000</v>
      </c>
      <c r="G47" s="64" t="n">
        <v>29981.94</v>
      </c>
      <c r="H47" s="64" t="n">
        <v>3.85</v>
      </c>
    </row>
    <row r="48" customFormat="false" ht="12.75" hidden="false" customHeight="false" outlineLevel="0" collapsed="false">
      <c r="B48" s="1" t="s">
        <v>2309</v>
      </c>
      <c r="C48" s="194" t="n">
        <v>4.19</v>
      </c>
      <c r="D48" s="1" t="s">
        <v>725</v>
      </c>
      <c r="E48" s="1" t="s">
        <v>2310</v>
      </c>
      <c r="F48" s="64" t="n">
        <v>5000</v>
      </c>
      <c r="G48" s="64" t="n">
        <v>24685.83</v>
      </c>
      <c r="H48" s="64" t="n">
        <v>3.17</v>
      </c>
    </row>
    <row r="49" customFormat="false" ht="12.75" hidden="false" customHeight="false" outlineLevel="0" collapsed="false">
      <c r="B49" s="1" t="s">
        <v>2311</v>
      </c>
      <c r="C49" s="194" t="n">
        <v>4.2</v>
      </c>
      <c r="D49" s="1" t="s">
        <v>725</v>
      </c>
      <c r="E49" s="1" t="s">
        <v>2312</v>
      </c>
      <c r="F49" s="64" t="n">
        <v>5000</v>
      </c>
      <c r="G49" s="64" t="n">
        <v>24673.9</v>
      </c>
      <c r="H49" s="64" t="n">
        <v>3.17</v>
      </c>
    </row>
    <row r="50" customFormat="false" ht="12.75" hidden="false" customHeight="false" outlineLevel="0" collapsed="false">
      <c r="B50" s="1" t="s">
        <v>2313</v>
      </c>
      <c r="C50" s="194" t="n">
        <v>4.9</v>
      </c>
      <c r="D50" s="1" t="s">
        <v>725</v>
      </c>
      <c r="E50" s="1" t="s">
        <v>2314</v>
      </c>
      <c r="F50" s="64" t="n">
        <v>5000</v>
      </c>
      <c r="G50" s="64" t="n">
        <v>23878.05</v>
      </c>
      <c r="H50" s="64" t="n">
        <v>3.06</v>
      </c>
    </row>
    <row r="51" customFormat="false" ht="12.75" hidden="false" customHeight="false" outlineLevel="0" collapsed="false">
      <c r="B51" s="1" t="s">
        <v>2315</v>
      </c>
      <c r="C51" s="194" t="n">
        <v>3.68</v>
      </c>
      <c r="D51" s="1" t="s">
        <v>725</v>
      </c>
      <c r="E51" s="1" t="s">
        <v>2316</v>
      </c>
      <c r="F51" s="64" t="n">
        <v>20000</v>
      </c>
      <c r="G51" s="64" t="n">
        <v>19971.86</v>
      </c>
      <c r="H51" s="64" t="n">
        <v>2.56</v>
      </c>
    </row>
    <row r="52" customFormat="false" ht="12.75" hidden="false" customHeight="false" outlineLevel="0" collapsed="false">
      <c r="B52" s="1" t="s">
        <v>2317</v>
      </c>
      <c r="C52" s="194" t="n">
        <v>3.64</v>
      </c>
      <c r="D52" s="1" t="s">
        <v>725</v>
      </c>
      <c r="E52" s="1" t="s">
        <v>2318</v>
      </c>
      <c r="F52" s="64" t="n">
        <v>4000</v>
      </c>
      <c r="G52" s="64" t="n">
        <v>19940.42</v>
      </c>
      <c r="H52" s="64" t="n">
        <v>2.56</v>
      </c>
    </row>
    <row r="53" customFormat="false" ht="12.75" hidden="false" customHeight="false" outlineLevel="0" collapsed="false">
      <c r="B53" s="1" t="s">
        <v>2319</v>
      </c>
      <c r="C53" s="194" t="n">
        <v>4.64</v>
      </c>
      <c r="D53" s="1" t="s">
        <v>725</v>
      </c>
      <c r="E53" s="1" t="s">
        <v>2320</v>
      </c>
      <c r="F53" s="64" t="n">
        <v>4000</v>
      </c>
      <c r="G53" s="64" t="n">
        <v>19751.7</v>
      </c>
      <c r="H53" s="64" t="n">
        <v>2.53</v>
      </c>
    </row>
    <row r="54" customFormat="false" ht="12.75" hidden="false" customHeight="false" outlineLevel="0" collapsed="false">
      <c r="B54" s="1" t="s">
        <v>2321</v>
      </c>
      <c r="C54" s="194" t="n">
        <v>4.37</v>
      </c>
      <c r="D54" s="1" t="s">
        <v>725</v>
      </c>
      <c r="E54" s="1" t="s">
        <v>2322</v>
      </c>
      <c r="F54" s="64" t="n">
        <v>4000</v>
      </c>
      <c r="G54" s="64" t="n">
        <v>19603.8</v>
      </c>
      <c r="H54" s="64" t="n">
        <v>2.51</v>
      </c>
    </row>
    <row r="55" customFormat="false" ht="12.75" hidden="false" customHeight="false" outlineLevel="0" collapsed="false">
      <c r="B55" s="1" t="s">
        <v>2323</v>
      </c>
      <c r="C55" s="194" t="n">
        <v>4.67</v>
      </c>
      <c r="D55" s="1" t="s">
        <v>725</v>
      </c>
      <c r="E55" s="1" t="s">
        <v>2324</v>
      </c>
      <c r="F55" s="64" t="n">
        <v>4000</v>
      </c>
      <c r="G55" s="64" t="n">
        <v>19368.76</v>
      </c>
      <c r="H55" s="64" t="n">
        <v>2.48</v>
      </c>
    </row>
    <row r="56" customFormat="false" ht="12.75" hidden="false" customHeight="false" outlineLevel="0" collapsed="false">
      <c r="B56" s="1" t="s">
        <v>2325</v>
      </c>
      <c r="C56" s="194" t="n">
        <v>5.09</v>
      </c>
      <c r="D56" s="1" t="s">
        <v>725</v>
      </c>
      <c r="E56" s="1" t="s">
        <v>2326</v>
      </c>
      <c r="F56" s="64" t="n">
        <v>4000</v>
      </c>
      <c r="G56" s="64" t="n">
        <v>19104.58</v>
      </c>
      <c r="H56" s="64" t="n">
        <v>2.45</v>
      </c>
    </row>
    <row r="57" customFormat="false" ht="12.75" hidden="false" customHeight="false" outlineLevel="0" collapsed="false">
      <c r="B57" s="1" t="s">
        <v>2327</v>
      </c>
      <c r="C57" s="194" t="n">
        <v>4.83</v>
      </c>
      <c r="D57" s="1" t="s">
        <v>725</v>
      </c>
      <c r="E57" s="1" t="s">
        <v>2328</v>
      </c>
      <c r="F57" s="64" t="n">
        <v>4000</v>
      </c>
      <c r="G57" s="64" t="n">
        <v>19096.28</v>
      </c>
      <c r="H57" s="64" t="n">
        <v>2.45</v>
      </c>
    </row>
    <row r="58" customFormat="false" ht="12.75" hidden="false" customHeight="false" outlineLevel="0" collapsed="false">
      <c r="B58" s="1" t="s">
        <v>2329</v>
      </c>
      <c r="C58" s="194" t="n">
        <v>5.48</v>
      </c>
      <c r="D58" s="1" t="s">
        <v>725</v>
      </c>
      <c r="E58" s="1" t="s">
        <v>2330</v>
      </c>
      <c r="F58" s="64" t="n">
        <v>3500</v>
      </c>
      <c r="G58" s="64" t="n">
        <v>16830.4</v>
      </c>
      <c r="H58" s="64" t="n">
        <v>2.16</v>
      </c>
    </row>
    <row r="59" customFormat="false" ht="12.75" hidden="false" customHeight="false" outlineLevel="0" collapsed="false">
      <c r="B59" s="1" t="s">
        <v>2331</v>
      </c>
      <c r="C59" s="194" t="n">
        <v>5.6</v>
      </c>
      <c r="D59" s="1" t="s">
        <v>725</v>
      </c>
      <c r="E59" s="1" t="s">
        <v>2332</v>
      </c>
      <c r="F59" s="64" t="n">
        <v>3500</v>
      </c>
      <c r="G59" s="64" t="n">
        <v>16584.02</v>
      </c>
      <c r="H59" s="64" t="n">
        <v>2.13</v>
      </c>
    </row>
    <row r="60" customFormat="false" ht="12.75" hidden="false" customHeight="false" outlineLevel="0" collapsed="false">
      <c r="B60" s="1" t="s">
        <v>2333</v>
      </c>
      <c r="C60" s="194" t="n">
        <v>5.51</v>
      </c>
      <c r="D60" s="1" t="s">
        <v>725</v>
      </c>
      <c r="E60" s="1" t="s">
        <v>2334</v>
      </c>
      <c r="F60" s="64" t="n">
        <v>3000</v>
      </c>
      <c r="G60" s="64" t="n">
        <v>14876.49</v>
      </c>
      <c r="H60" s="64" t="n">
        <v>1.91</v>
      </c>
    </row>
    <row r="61" customFormat="false" ht="12.75" hidden="false" customHeight="false" outlineLevel="0" collapsed="false">
      <c r="B61" s="1" t="s">
        <v>2335</v>
      </c>
      <c r="C61" s="194" t="n">
        <v>4.3</v>
      </c>
      <c r="D61" s="1" t="s">
        <v>725</v>
      </c>
      <c r="E61" s="1" t="s">
        <v>2336</v>
      </c>
      <c r="F61" s="64" t="n">
        <v>3000</v>
      </c>
      <c r="G61" s="64" t="n">
        <v>14799.51</v>
      </c>
      <c r="H61" s="64" t="n">
        <v>1.9</v>
      </c>
    </row>
    <row r="62" customFormat="false" ht="12.75" hidden="false" customHeight="false" outlineLevel="0" collapsed="false">
      <c r="B62" s="1" t="s">
        <v>2337</v>
      </c>
      <c r="C62" s="194" t="n">
        <v>4.79</v>
      </c>
      <c r="D62" s="1" t="s">
        <v>725</v>
      </c>
      <c r="E62" s="1" t="s">
        <v>2338</v>
      </c>
      <c r="F62" s="64" t="n">
        <v>3000</v>
      </c>
      <c r="G62" s="64" t="n">
        <v>14710.43</v>
      </c>
      <c r="H62" s="64" t="n">
        <v>1.89</v>
      </c>
    </row>
    <row r="63" customFormat="false" ht="12.75" hidden="false" customHeight="false" outlineLevel="0" collapsed="false">
      <c r="B63" s="1" t="s">
        <v>2339</v>
      </c>
      <c r="C63" s="194" t="n">
        <v>6.81</v>
      </c>
      <c r="D63" s="1" t="s">
        <v>725</v>
      </c>
      <c r="E63" s="1" t="s">
        <v>2340</v>
      </c>
      <c r="F63" s="64" t="n">
        <v>3000</v>
      </c>
      <c r="G63" s="64" t="n">
        <v>14599.59</v>
      </c>
      <c r="H63" s="64" t="n">
        <v>1.87</v>
      </c>
    </row>
    <row r="64" customFormat="false" ht="12.75" hidden="false" customHeight="false" outlineLevel="0" collapsed="false">
      <c r="B64" s="1" t="s">
        <v>2341</v>
      </c>
      <c r="C64" s="194" t="n">
        <v>4.01</v>
      </c>
      <c r="D64" s="1" t="s">
        <v>725</v>
      </c>
      <c r="E64" s="1" t="s">
        <v>2342</v>
      </c>
      <c r="F64" s="64" t="n">
        <v>2500</v>
      </c>
      <c r="G64" s="64" t="n">
        <v>12349.4</v>
      </c>
      <c r="H64" s="64" t="n">
        <v>1.58</v>
      </c>
    </row>
    <row r="65" customFormat="false" ht="12.75" hidden="false" customHeight="false" outlineLevel="0" collapsed="false">
      <c r="B65" s="1" t="s">
        <v>2343</v>
      </c>
      <c r="C65" s="194" t="n">
        <v>5.05</v>
      </c>
      <c r="D65" s="1" t="s">
        <v>725</v>
      </c>
      <c r="E65" s="1" t="s">
        <v>2344</v>
      </c>
      <c r="F65" s="64" t="n">
        <v>2500</v>
      </c>
      <c r="G65" s="64" t="n">
        <v>11977.98</v>
      </c>
      <c r="H65" s="64" t="n">
        <v>1.54</v>
      </c>
    </row>
    <row r="66" customFormat="false" ht="12.75" hidden="false" customHeight="false" outlineLevel="0" collapsed="false">
      <c r="B66" s="1" t="s">
        <v>2345</v>
      </c>
      <c r="C66" s="194" t="n">
        <v>3.63</v>
      </c>
      <c r="D66" s="1" t="s">
        <v>2307</v>
      </c>
      <c r="E66" s="1" t="s">
        <v>2346</v>
      </c>
      <c r="F66" s="64" t="n">
        <v>10000</v>
      </c>
      <c r="G66" s="64" t="n">
        <v>9973.26</v>
      </c>
      <c r="H66" s="64" t="n">
        <v>1.28</v>
      </c>
    </row>
    <row r="67" customFormat="false" ht="12.75" hidden="false" customHeight="false" outlineLevel="0" collapsed="false">
      <c r="B67" s="1" t="s">
        <v>2347</v>
      </c>
      <c r="C67" s="194" t="n">
        <v>3.8</v>
      </c>
      <c r="D67" s="1" t="s">
        <v>2348</v>
      </c>
      <c r="E67" s="1" t="s">
        <v>2349</v>
      </c>
      <c r="F67" s="64" t="n">
        <v>2000</v>
      </c>
      <c r="G67" s="64" t="n">
        <v>9957.5</v>
      </c>
      <c r="H67" s="64" t="n">
        <v>1.28</v>
      </c>
    </row>
    <row r="68" customFormat="false" ht="12.75" hidden="false" customHeight="false" outlineLevel="0" collapsed="false">
      <c r="B68" s="1" t="s">
        <v>2350</v>
      </c>
      <c r="C68" s="194" t="n">
        <v>4.69</v>
      </c>
      <c r="D68" s="1" t="s">
        <v>725</v>
      </c>
      <c r="E68" s="1" t="s">
        <v>2351</v>
      </c>
      <c r="F68" s="64" t="n">
        <v>2000</v>
      </c>
      <c r="G68" s="64" t="n">
        <v>9872.02</v>
      </c>
      <c r="H68" s="64" t="n">
        <v>1.27</v>
      </c>
    </row>
    <row r="69" customFormat="false" ht="12.75" hidden="false" customHeight="false" outlineLevel="0" collapsed="false">
      <c r="B69" s="1" t="s">
        <v>2352</v>
      </c>
      <c r="C69" s="194" t="n">
        <v>4.84</v>
      </c>
      <c r="D69" s="1" t="s">
        <v>2307</v>
      </c>
      <c r="E69" s="1" t="s">
        <v>2353</v>
      </c>
      <c r="F69" s="64" t="n">
        <v>2000</v>
      </c>
      <c r="G69" s="64" t="n">
        <v>9810.08</v>
      </c>
      <c r="H69" s="64" t="n">
        <v>1.26</v>
      </c>
    </row>
    <row r="70" customFormat="false" ht="12.75" hidden="false" customHeight="false" outlineLevel="0" collapsed="false">
      <c r="B70" s="1" t="s">
        <v>2354</v>
      </c>
      <c r="C70" s="194" t="n">
        <v>5.42</v>
      </c>
      <c r="D70" s="1" t="s">
        <v>2307</v>
      </c>
      <c r="E70" s="1" t="s">
        <v>2355</v>
      </c>
      <c r="F70" s="64" t="n">
        <v>2000</v>
      </c>
      <c r="G70" s="64" t="n">
        <v>9785.15</v>
      </c>
      <c r="H70" s="64" t="n">
        <v>1.26</v>
      </c>
    </row>
    <row r="71" customFormat="false" ht="12.75" hidden="false" customHeight="false" outlineLevel="0" collapsed="false">
      <c r="B71" s="1" t="s">
        <v>2356</v>
      </c>
      <c r="C71" s="194" t="n">
        <v>4.82</v>
      </c>
      <c r="D71" s="1" t="s">
        <v>725</v>
      </c>
      <c r="E71" s="1" t="s">
        <v>2357</v>
      </c>
      <c r="F71" s="64" t="n">
        <v>2000</v>
      </c>
      <c r="G71" s="64" t="n">
        <v>9766.56</v>
      </c>
      <c r="H71" s="64" t="n">
        <v>1.25</v>
      </c>
    </row>
    <row r="72" customFormat="false" ht="12.75" hidden="false" customHeight="false" outlineLevel="0" collapsed="false">
      <c r="B72" s="1" t="s">
        <v>2358</v>
      </c>
      <c r="C72" s="194" t="n">
        <v>5</v>
      </c>
      <c r="D72" s="1" t="s">
        <v>725</v>
      </c>
      <c r="E72" s="1" t="s">
        <v>2359</v>
      </c>
      <c r="F72" s="64" t="n">
        <v>2000</v>
      </c>
      <c r="G72" s="64" t="n">
        <v>9567.5</v>
      </c>
      <c r="H72" s="64" t="n">
        <v>1.23</v>
      </c>
    </row>
    <row r="73" customFormat="false" ht="12.75" hidden="false" customHeight="false" outlineLevel="0" collapsed="false">
      <c r="B73" s="1" t="s">
        <v>2360</v>
      </c>
      <c r="C73" s="194" t="n">
        <v>6</v>
      </c>
      <c r="D73" s="1" t="s">
        <v>725</v>
      </c>
      <c r="E73" s="1" t="s">
        <v>2361</v>
      </c>
      <c r="F73" s="64" t="n">
        <v>2000</v>
      </c>
      <c r="G73" s="64" t="n">
        <v>9466.26</v>
      </c>
      <c r="H73" s="64" t="n">
        <v>1.21</v>
      </c>
    </row>
    <row r="74" customFormat="false" ht="12.75" hidden="false" customHeight="false" outlineLevel="0" collapsed="false">
      <c r="B74" s="1" t="s">
        <v>2362</v>
      </c>
      <c r="C74" s="194" t="n">
        <v>4.17</v>
      </c>
      <c r="D74" s="1" t="s">
        <v>725</v>
      </c>
      <c r="E74" s="1" t="s">
        <v>2363</v>
      </c>
      <c r="F74" s="64" t="n">
        <v>1500</v>
      </c>
      <c r="G74" s="64" t="n">
        <v>7491.44</v>
      </c>
      <c r="H74" s="64" t="n">
        <v>0.96</v>
      </c>
    </row>
    <row r="75" customFormat="false" ht="12.75" hidden="false" customHeight="false" outlineLevel="0" collapsed="false">
      <c r="B75" s="1" t="s">
        <v>2364</v>
      </c>
      <c r="C75" s="194" t="n">
        <v>4.08</v>
      </c>
      <c r="D75" s="1" t="s">
        <v>725</v>
      </c>
      <c r="E75" s="1" t="s">
        <v>2365</v>
      </c>
      <c r="F75" s="64" t="n">
        <v>1100</v>
      </c>
      <c r="G75" s="64" t="n">
        <v>5498.16</v>
      </c>
      <c r="H75" s="64" t="n">
        <v>0.71</v>
      </c>
    </row>
    <row r="76" customFormat="false" ht="12.75" hidden="false" customHeight="false" outlineLevel="0" collapsed="false">
      <c r="B76" s="1" t="s">
        <v>2366</v>
      </c>
      <c r="C76" s="194" t="n">
        <v>4.49</v>
      </c>
      <c r="D76" s="1" t="s">
        <v>725</v>
      </c>
      <c r="E76" s="1" t="s">
        <v>2367</v>
      </c>
      <c r="F76" s="64" t="n">
        <v>1000</v>
      </c>
      <c r="G76" s="64" t="n">
        <v>4991.41</v>
      </c>
      <c r="H76" s="64" t="n">
        <v>0.64</v>
      </c>
    </row>
    <row r="77" customFormat="false" ht="12.75" hidden="false" customHeight="false" outlineLevel="0" collapsed="false">
      <c r="B77" s="1" t="s">
        <v>2368</v>
      </c>
      <c r="C77" s="194" t="n">
        <v>4.49</v>
      </c>
      <c r="D77" s="1" t="s">
        <v>725</v>
      </c>
      <c r="E77" s="1" t="s">
        <v>2369</v>
      </c>
      <c r="F77" s="64" t="n">
        <v>1000</v>
      </c>
      <c r="G77" s="64" t="n">
        <v>4952.48</v>
      </c>
      <c r="H77" s="64" t="n">
        <v>0.64</v>
      </c>
    </row>
    <row r="78" customFormat="false" ht="12.75" hidden="false" customHeight="false" outlineLevel="0" collapsed="false">
      <c r="B78" s="1" t="s">
        <v>2370</v>
      </c>
      <c r="C78" s="194" t="n">
        <v>4.52</v>
      </c>
      <c r="D78" s="1" t="s">
        <v>725</v>
      </c>
      <c r="E78" s="1" t="s">
        <v>2371</v>
      </c>
      <c r="F78" s="64" t="n">
        <v>1000</v>
      </c>
      <c r="G78" s="64" t="n">
        <v>4938.31</v>
      </c>
      <c r="H78" s="64" t="n">
        <v>0.63</v>
      </c>
    </row>
    <row r="79" customFormat="false" ht="12.75" hidden="false" customHeight="false" outlineLevel="0" collapsed="false">
      <c r="B79" s="1" t="s">
        <v>2372</v>
      </c>
      <c r="C79" s="194" t="n">
        <v>4.92</v>
      </c>
      <c r="D79" s="1" t="s">
        <v>2307</v>
      </c>
      <c r="E79" s="1" t="s">
        <v>2373</v>
      </c>
      <c r="F79" s="64" t="n">
        <v>1000</v>
      </c>
      <c r="G79" s="64" t="n">
        <v>4862.5</v>
      </c>
      <c r="H79" s="64" t="n">
        <v>0.62</v>
      </c>
    </row>
    <row r="80" customFormat="false" ht="12.75" hidden="false" customHeight="false" outlineLevel="0" collapsed="false">
      <c r="B80" s="1" t="s">
        <v>2374</v>
      </c>
      <c r="C80" s="194" t="n">
        <v>4.83</v>
      </c>
      <c r="D80" s="1" t="s">
        <v>725</v>
      </c>
      <c r="E80" s="1" t="s">
        <v>2375</v>
      </c>
      <c r="F80" s="64" t="n">
        <v>900</v>
      </c>
      <c r="G80" s="64" t="n">
        <v>4444.77</v>
      </c>
      <c r="H80" s="64" t="n">
        <v>0.57</v>
      </c>
    </row>
    <row r="81" customFormat="false" ht="12.75" hidden="false" customHeight="false" outlineLevel="0" collapsed="false">
      <c r="B81" s="1" t="s">
        <v>2376</v>
      </c>
      <c r="C81" s="194" t="n">
        <v>4</v>
      </c>
      <c r="D81" s="1" t="s">
        <v>725</v>
      </c>
      <c r="E81" s="1" t="s">
        <v>2377</v>
      </c>
      <c r="F81" s="64" t="n">
        <v>500</v>
      </c>
      <c r="G81" s="64" t="n">
        <v>2498.36</v>
      </c>
      <c r="H81" s="64" t="n">
        <v>0.32</v>
      </c>
    </row>
    <row r="82" customFormat="false" ht="12.75" hidden="false" customHeight="false" outlineLevel="0" collapsed="false">
      <c r="B82" s="1" t="s">
        <v>2378</v>
      </c>
      <c r="C82" s="194" t="n">
        <v>3.64</v>
      </c>
      <c r="D82" s="1" t="s">
        <v>2307</v>
      </c>
      <c r="E82" s="1" t="s">
        <v>2379</v>
      </c>
      <c r="F82" s="64" t="n">
        <v>500</v>
      </c>
      <c r="G82" s="64" t="n">
        <v>2497.51</v>
      </c>
      <c r="H82" s="64" t="n">
        <v>0.32</v>
      </c>
    </row>
    <row r="83" customFormat="false" ht="12.75" hidden="false" customHeight="false" outlineLevel="0" collapsed="false">
      <c r="B83" s="1" t="s">
        <v>2380</v>
      </c>
      <c r="C83" s="194" t="n">
        <v>4.09</v>
      </c>
      <c r="D83" s="1" t="s">
        <v>725</v>
      </c>
      <c r="E83" s="1" t="s">
        <v>2381</v>
      </c>
      <c r="F83" s="64" t="n">
        <v>500</v>
      </c>
      <c r="G83" s="64" t="n">
        <v>2497.2</v>
      </c>
      <c r="H83" s="64" t="n">
        <v>0.32</v>
      </c>
    </row>
    <row r="84" customFormat="false" ht="12.75" hidden="false" customHeight="false" outlineLevel="0" collapsed="false">
      <c r="B84" s="1" t="s">
        <v>2382</v>
      </c>
      <c r="C84" s="194" t="n">
        <v>4.09</v>
      </c>
      <c r="D84" s="1" t="s">
        <v>725</v>
      </c>
      <c r="E84" s="1" t="s">
        <v>2383</v>
      </c>
      <c r="F84" s="64" t="n">
        <v>500</v>
      </c>
      <c r="G84" s="64" t="n">
        <v>2497.2</v>
      </c>
      <c r="H84" s="64" t="n">
        <v>0.32</v>
      </c>
    </row>
    <row r="85" customFormat="false" ht="12.75" hidden="false" customHeight="false" outlineLevel="0" collapsed="false">
      <c r="B85" s="1" t="s">
        <v>2384</v>
      </c>
      <c r="C85" s="194" t="n">
        <v>4.16</v>
      </c>
      <c r="D85" s="1" t="s">
        <v>664</v>
      </c>
      <c r="E85" s="1" t="s">
        <v>2385</v>
      </c>
      <c r="F85" s="64" t="n">
        <v>2500000</v>
      </c>
      <c r="G85" s="64" t="n">
        <v>2450.57</v>
      </c>
      <c r="H85" s="64" t="n">
        <v>0.31</v>
      </c>
    </row>
    <row r="86" customFormat="false" ht="12.75" hidden="false" customHeight="false" outlineLevel="0" collapsed="false">
      <c r="B86" s="3" t="s">
        <v>733</v>
      </c>
      <c r="C86" s="261"/>
      <c r="D86" s="3"/>
      <c r="E86" s="3"/>
      <c r="F86" s="257"/>
      <c r="G86" s="257" t="n">
        <f aca="false">SUM(G46:G85)</f>
        <v>484603.18</v>
      </c>
      <c r="H86" s="257" t="n">
        <f aca="false">SUM(H46:H85)</f>
        <v>62.17</v>
      </c>
    </row>
    <row r="87" customFormat="false" ht="12.75" hidden="false" customHeight="false" outlineLevel="0" collapsed="false">
      <c r="B87" s="3" t="s">
        <v>2386</v>
      </c>
      <c r="C87" s="261"/>
      <c r="D87" s="3"/>
      <c r="E87" s="3"/>
      <c r="F87" s="257"/>
      <c r="G87" s="257" t="n">
        <v>60894.6</v>
      </c>
      <c r="H87" s="257" t="n">
        <v>7.81</v>
      </c>
    </row>
    <row r="88" customFormat="false" ht="12.75" hidden="false" customHeight="false" outlineLevel="0" collapsed="false">
      <c r="B88" s="3" t="s">
        <v>1332</v>
      </c>
      <c r="C88" s="261"/>
      <c r="D88" s="3"/>
      <c r="E88" s="3"/>
      <c r="F88" s="257"/>
      <c r="G88" s="257" t="n">
        <v>100420.61</v>
      </c>
      <c r="H88" s="257" t="n">
        <v>12.88</v>
      </c>
    </row>
    <row r="89" customFormat="false" ht="12.75" hidden="false" customHeight="false" outlineLevel="0" collapsed="false">
      <c r="B89" s="3" t="s">
        <v>744</v>
      </c>
      <c r="C89" s="261"/>
      <c r="D89" s="3"/>
      <c r="E89" s="3"/>
      <c r="F89" s="257"/>
      <c r="G89" s="257" t="n">
        <v>778472.8</v>
      </c>
      <c r="H89" s="257" t="n">
        <v>99.86</v>
      </c>
    </row>
    <row r="90" customFormat="false" ht="12.75" hidden="false" customHeight="false" outlineLevel="0" collapsed="false">
      <c r="B90" s="3" t="s">
        <v>1637</v>
      </c>
      <c r="C90" s="261"/>
      <c r="D90" s="3"/>
      <c r="E90" s="3"/>
      <c r="F90" s="257"/>
      <c r="G90" s="257" t="n">
        <v>1045.50525989007</v>
      </c>
      <c r="H90" s="257" t="n">
        <v>0.140000000000001</v>
      </c>
    </row>
    <row r="91" customFormat="false" ht="12.75" hidden="false" customHeight="false" outlineLevel="0" collapsed="false">
      <c r="B91" s="3" t="s">
        <v>746</v>
      </c>
      <c r="C91" s="261"/>
      <c r="D91" s="3"/>
      <c r="E91" s="3"/>
      <c r="F91" s="257"/>
      <c r="G91" s="257" t="n">
        <v>779518.30525989</v>
      </c>
      <c r="H91" s="257" t="n">
        <v>100</v>
      </c>
    </row>
    <row r="92" customFormat="false" ht="12.75" hidden="false" customHeight="false" outlineLevel="0" collapsed="false">
      <c r="B92" s="1" t="s">
        <v>747</v>
      </c>
    </row>
    <row r="93" customFormat="false" ht="12.75" hidden="false" customHeight="false" outlineLevel="0" collapsed="false">
      <c r="B93" s="1" t="s">
        <v>748</v>
      </c>
    </row>
    <row r="94" customFormat="false" ht="12.75" hidden="false" customHeight="false" outlineLevel="0" collapsed="false">
      <c r="B94" s="3" t="s">
        <v>749</v>
      </c>
      <c r="C94" s="88" t="n">
        <v>44620</v>
      </c>
    </row>
    <row r="95" customFormat="false" ht="25.5" hidden="false" customHeight="false" outlineLevel="0" collapsed="false">
      <c r="B95" s="262" t="s">
        <v>751</v>
      </c>
      <c r="C95" s="65" t="s">
        <v>752</v>
      </c>
    </row>
    <row r="96" customFormat="false" ht="12.75" hidden="false" customHeight="false" outlineLevel="0" collapsed="false">
      <c r="B96" s="3"/>
    </row>
    <row r="97" customFormat="false" ht="12.75" hidden="false" customHeight="false" outlineLevel="0" collapsed="false">
      <c r="B97" s="266" t="s">
        <v>2387</v>
      </c>
    </row>
    <row r="98" customFormat="false" ht="12.75" hidden="false" customHeight="false" outlineLevel="0" collapsed="false">
      <c r="B98" s="3" t="s">
        <v>755</v>
      </c>
    </row>
    <row r="99" customFormat="false" ht="12.75" hidden="false" customHeight="false" outlineLevel="0" collapsed="false">
      <c r="B99" s="3" t="s">
        <v>2388</v>
      </c>
      <c r="C99" s="261"/>
    </row>
    <row r="100" customFormat="false" ht="12.75" hidden="false" customHeight="false" outlineLevel="0" collapsed="false">
      <c r="B100" s="3" t="s">
        <v>2389</v>
      </c>
      <c r="C100" s="261"/>
    </row>
    <row r="101" customFormat="false" ht="12.75" hidden="false" customHeight="false" outlineLevel="0" collapsed="false">
      <c r="B101" s="3" t="s">
        <v>2390</v>
      </c>
      <c r="C101" s="261"/>
    </row>
    <row r="102" customFormat="false" ht="12.75" hidden="false" customHeight="false" outlineLevel="0" collapsed="false">
      <c r="B102" s="3" t="s">
        <v>2391</v>
      </c>
      <c r="C102" s="261"/>
    </row>
    <row r="103" customFormat="false" ht="12.75" hidden="false" customHeight="false" outlineLevel="0" collapsed="false">
      <c r="B103" s="3" t="s">
        <v>2392</v>
      </c>
      <c r="C103" s="261"/>
    </row>
    <row r="104" customFormat="false" ht="12.75" hidden="false" customHeight="false" outlineLevel="0" collapsed="false">
      <c r="B104" s="3" t="s">
        <v>2393</v>
      </c>
      <c r="C104" s="261"/>
    </row>
    <row r="105" customFormat="false" ht="12.75" hidden="false" customHeight="false" outlineLevel="0" collapsed="false">
      <c r="B105" s="3" t="s">
        <v>2394</v>
      </c>
      <c r="C105" s="261"/>
    </row>
    <row r="106" customFormat="false" ht="12.75" hidden="false" customHeight="false" outlineLevel="0" collapsed="false">
      <c r="B106" s="3" t="s">
        <v>2395</v>
      </c>
      <c r="C106" s="261"/>
    </row>
    <row r="107" customFormat="false" ht="12.75" hidden="false" customHeight="false" outlineLevel="0" collapsed="false">
      <c r="B107" s="266" t="s">
        <v>1404</v>
      </c>
      <c r="C107" s="264"/>
    </row>
    <row r="108" customFormat="false" ht="12.75" hidden="false" customHeight="false" outlineLevel="0" collapsed="false">
      <c r="B108" s="266" t="s">
        <v>2396</v>
      </c>
      <c r="C108" s="194"/>
    </row>
    <row r="109" customFormat="false" ht="12.75" hidden="false" customHeight="false" outlineLevel="0" collapsed="false">
      <c r="C109" s="194"/>
    </row>
    <row r="110" customFormat="false" ht="12.75" hidden="false" customHeight="false" outlineLevel="0" collapsed="false">
      <c r="B110" s="266" t="s">
        <v>2397</v>
      </c>
      <c r="C110" s="289"/>
      <c r="D110" s="290"/>
      <c r="E110" s="290"/>
      <c r="F110" s="291"/>
      <c r="G110" s="291"/>
    </row>
    <row r="111" customFormat="false" ht="128.25" hidden="false" customHeight="false" outlineLevel="0" collapsed="false">
      <c r="B111" s="292" t="s">
        <v>2398</v>
      </c>
      <c r="C111" s="293" t="s">
        <v>2399</v>
      </c>
      <c r="D111" s="294" t="s">
        <v>2400</v>
      </c>
      <c r="E111" s="294" t="s">
        <v>2401</v>
      </c>
      <c r="F111" s="295" t="s">
        <v>2402</v>
      </c>
      <c r="G111" s="291"/>
    </row>
    <row r="112" customFormat="false" ht="12.75" hidden="false" customHeight="false" outlineLevel="0" collapsed="false">
      <c r="B112" s="296" t="s">
        <v>2403</v>
      </c>
      <c r="C112" s="297" t="s">
        <v>2404</v>
      </c>
      <c r="D112" s="298" t="s">
        <v>2405</v>
      </c>
      <c r="E112" s="298" t="s">
        <v>2406</v>
      </c>
      <c r="F112" s="299" t="n">
        <v>5000</v>
      </c>
      <c r="G112" s="291" t="s">
        <v>2407</v>
      </c>
    </row>
    <row r="113" customFormat="false" ht="12.75" hidden="false" customHeight="false" outlineLevel="0" collapsed="false">
      <c r="B113" s="290"/>
      <c r="C113" s="289"/>
      <c r="D113" s="290"/>
      <c r="E113" s="290"/>
      <c r="F113" s="291"/>
      <c r="G113" s="291"/>
    </row>
    <row r="114" customFormat="false" ht="12.75" hidden="false" customHeight="false" outlineLevel="0" collapsed="false">
      <c r="B114" s="290" t="s">
        <v>2408</v>
      </c>
      <c r="C114" s="289"/>
      <c r="D114" s="290"/>
      <c r="E114" s="290"/>
      <c r="F114" s="291"/>
      <c r="G114" s="291"/>
    </row>
    <row r="115" customFormat="false" ht="12.75" hidden="false" customHeight="false" outlineLevel="0" collapsed="false">
      <c r="B115" s="290"/>
      <c r="C115" s="289"/>
      <c r="D115" s="290"/>
      <c r="E115" s="290"/>
      <c r="F115" s="291"/>
      <c r="G115" s="291"/>
    </row>
    <row r="116" customFormat="false" ht="12.75" hidden="false" customHeight="false" outlineLevel="0" collapsed="false">
      <c r="C116" s="194"/>
    </row>
    <row r="117" customFormat="false" ht="12.75" hidden="false" customHeight="false" outlineLevel="0" collapsed="false">
      <c r="B117" s="300" t="s">
        <v>2409</v>
      </c>
      <c r="C117" s="301"/>
      <c r="D117" s="302"/>
    </row>
    <row r="118" customFormat="false" ht="30" hidden="false" customHeight="false" outlineLevel="0" collapsed="false">
      <c r="B118" s="303" t="s">
        <v>2410</v>
      </c>
      <c r="C118" s="304" t="s">
        <v>2411</v>
      </c>
      <c r="D118" s="303" t="s">
        <v>2412</v>
      </c>
    </row>
    <row r="119" customFormat="false" ht="12.75" hidden="false" customHeight="false" outlineLevel="0" collapsed="false">
      <c r="B119" s="305" t="s">
        <v>192</v>
      </c>
      <c r="C119" s="306" t="n">
        <v>745.1</v>
      </c>
      <c r="D119" s="307" t="n">
        <v>6.67</v>
      </c>
      <c r="F119" s="308"/>
    </row>
    <row r="120" customFormat="false" ht="12.75" hidden="false" customHeight="false" outlineLevel="0" collapsed="false">
      <c r="C120" s="194"/>
    </row>
  </sheetData>
  <mergeCells count="8">
    <mergeCell ref="B1:E1"/>
    <mergeCell ref="C3:C8"/>
    <mergeCell ref="D3:D8"/>
    <mergeCell ref="B11:E11"/>
    <mergeCell ref="B12:E12"/>
    <mergeCell ref="C13:C14"/>
    <mergeCell ref="D13:D14"/>
    <mergeCell ref="E13:E14"/>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101.42"/>
    <col collapsed="false" customWidth="true" hidden="false" outlineLevel="0" max="3" min="3" style="65" width="25.71"/>
    <col collapsed="false" customWidth="true" hidden="false" outlineLevel="0" max="4" min="4" style="1" width="25.71"/>
    <col collapsed="false" customWidth="true" hidden="false" outlineLevel="0" max="5" min="5" style="1" width="19.42"/>
    <col collapsed="false" customWidth="true" hidden="false" outlineLevel="0" max="6" min="6" style="64" width="14.14"/>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87</v>
      </c>
      <c r="C1" s="63"/>
      <c r="D1" s="63"/>
      <c r="E1" s="63"/>
    </row>
    <row r="2" customFormat="false" ht="13.5" hidden="false" customHeight="false" outlineLevel="0" collapsed="false"/>
    <row r="3" customFormat="false" ht="15" hidden="false" customHeight="false" outlineLevel="0" collapsed="false">
      <c r="B3" s="66" t="s">
        <v>2413</v>
      </c>
      <c r="C3" s="67"/>
      <c r="D3" s="68"/>
      <c r="E3" s="8"/>
    </row>
    <row r="4" customFormat="false" ht="30" hidden="false" customHeight="false" outlineLevel="0" collapsed="false">
      <c r="B4" s="72" t="s">
        <v>2414</v>
      </c>
      <c r="C4" s="67"/>
      <c r="D4" s="68"/>
      <c r="E4" s="8"/>
    </row>
    <row r="5" customFormat="false" ht="15" hidden="false" customHeight="false" outlineLevel="0" collapsed="false">
      <c r="B5" s="72" t="s">
        <v>194</v>
      </c>
      <c r="C5" s="67"/>
      <c r="D5" s="68"/>
      <c r="E5" s="8"/>
    </row>
    <row r="6" customFormat="false" ht="15" hidden="false" customHeight="false" outlineLevel="0" collapsed="false">
      <c r="B6" s="72" t="s">
        <v>2415</v>
      </c>
      <c r="C6" s="67"/>
      <c r="D6" s="68"/>
      <c r="E6" s="8"/>
    </row>
    <row r="7" customFormat="false" ht="15.75" hidden="false" customHeight="false" outlineLevel="0" collapsed="false">
      <c r="B7" s="73" t="s">
        <v>2416</v>
      </c>
      <c r="C7" s="67"/>
      <c r="D7" s="68"/>
      <c r="E7" s="8"/>
    </row>
    <row r="8" customFormat="false" ht="12.75" hidden="false" customHeight="false" outlineLevel="0" collapsed="false">
      <c r="B8" s="8"/>
      <c r="C8" s="74" t="s">
        <v>197</v>
      </c>
      <c r="D8" s="74" t="s">
        <v>198</v>
      </c>
      <c r="E8" s="8"/>
    </row>
    <row r="9" customFormat="false" ht="12.75" hidden="false" customHeight="false" outlineLevel="0" collapsed="false">
      <c r="C9" s="194"/>
    </row>
    <row r="10" customFormat="false" ht="15" hidden="false" customHeight="false" outlineLevel="0" collapsed="false">
      <c r="B10" s="284"/>
      <c r="C10" s="284"/>
      <c r="D10" s="284"/>
      <c r="E10" s="28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2417</v>
      </c>
      <c r="C13" s="285"/>
      <c r="D13" s="285"/>
      <c r="E13" s="285"/>
    </row>
    <row r="14" customFormat="false" ht="12.75" hidden="false" customHeight="false" outlineLevel="0" collapsed="false">
      <c r="B14" s="285" t="s">
        <v>2418</v>
      </c>
      <c r="C14" s="285"/>
      <c r="D14" s="285"/>
      <c r="E14" s="285"/>
    </row>
    <row r="15" customFormat="false" ht="12.75" hidden="false" customHeight="false" outlineLevel="0" collapsed="false">
      <c r="B15" s="286" t="s">
        <v>2267</v>
      </c>
      <c r="C15" s="287"/>
      <c r="D15" s="287"/>
      <c r="E15" s="287"/>
    </row>
    <row r="16" customFormat="false" ht="12.75" hidden="false" customHeight="false" outlineLevel="0" collapsed="false">
      <c r="B16" s="286" t="s">
        <v>2269</v>
      </c>
      <c r="C16" s="287"/>
      <c r="D16" s="287"/>
      <c r="E16" s="287"/>
    </row>
    <row r="17" customFormat="false" ht="12.75" hidden="false" customHeight="false" outlineLevel="0" collapsed="false">
      <c r="B17" s="286" t="s">
        <v>2270</v>
      </c>
      <c r="C17" s="287"/>
      <c r="D17" s="287" t="s">
        <v>2419</v>
      </c>
      <c r="E17" s="287"/>
    </row>
    <row r="18" customFormat="false" ht="12.75" hidden="false" customHeight="false" outlineLevel="0" collapsed="false">
      <c r="B18" s="288" t="s">
        <v>2271</v>
      </c>
      <c r="C18" s="285"/>
      <c r="D18" s="285"/>
      <c r="E18" s="285"/>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662</v>
      </c>
      <c r="C25" s="194"/>
    </row>
    <row r="26" customFormat="false" ht="12.75" hidden="false" customHeight="false" outlineLevel="0" collapsed="false">
      <c r="B26" s="1" t="s">
        <v>1482</v>
      </c>
      <c r="C26" s="194" t="n">
        <v>5.96</v>
      </c>
      <c r="D26" s="1" t="s">
        <v>664</v>
      </c>
      <c r="E26" s="1" t="s">
        <v>1239</v>
      </c>
      <c r="F26" s="64" t="n">
        <v>39500000</v>
      </c>
      <c r="G26" s="64" t="n">
        <v>39023.31</v>
      </c>
      <c r="H26" s="64" t="n">
        <v>13.63</v>
      </c>
    </row>
    <row r="27" customFormat="false" ht="12.75" hidden="false" customHeight="false" outlineLevel="0" collapsed="false">
      <c r="B27" s="1" t="s">
        <v>1585</v>
      </c>
      <c r="C27" s="194" t="n">
        <v>4.84</v>
      </c>
      <c r="D27" s="1" t="s">
        <v>664</v>
      </c>
      <c r="E27" s="1" t="s">
        <v>691</v>
      </c>
      <c r="F27" s="64" t="n">
        <v>10568400</v>
      </c>
      <c r="G27" s="64" t="n">
        <v>11076.44</v>
      </c>
      <c r="H27" s="64" t="n">
        <v>3.87</v>
      </c>
    </row>
    <row r="28" customFormat="false" ht="12.75" hidden="false" customHeight="false" outlineLevel="0" collapsed="false">
      <c r="B28" s="1" t="s">
        <v>2420</v>
      </c>
      <c r="C28" s="194" t="n">
        <v>4.62</v>
      </c>
      <c r="D28" s="1" t="s">
        <v>664</v>
      </c>
      <c r="E28" s="1" t="s">
        <v>679</v>
      </c>
      <c r="F28" s="64" t="n">
        <v>5000000</v>
      </c>
      <c r="G28" s="64" t="n">
        <v>5148.83</v>
      </c>
      <c r="H28" s="64" t="n">
        <v>1.8</v>
      </c>
    </row>
    <row r="29" customFormat="false" ht="12.75" hidden="false" customHeight="false" outlineLevel="0" collapsed="false">
      <c r="B29" s="1" t="s">
        <v>2421</v>
      </c>
      <c r="C29" s="194" t="n">
        <v>5.27</v>
      </c>
      <c r="D29" s="1" t="s">
        <v>664</v>
      </c>
      <c r="E29" s="1" t="s">
        <v>2422</v>
      </c>
      <c r="F29" s="64" t="n">
        <v>3500000</v>
      </c>
      <c r="G29" s="64" t="n">
        <v>3508.14</v>
      </c>
      <c r="H29" s="64" t="n">
        <v>1.23</v>
      </c>
    </row>
    <row r="30" customFormat="false" ht="12.75" hidden="false" customHeight="false" outlineLevel="0" collapsed="false">
      <c r="B30" s="1" t="s">
        <v>2423</v>
      </c>
      <c r="C30" s="194" t="n">
        <v>6.39</v>
      </c>
      <c r="D30" s="1" t="s">
        <v>664</v>
      </c>
      <c r="E30" s="1" t="s">
        <v>2424</v>
      </c>
      <c r="F30" s="64" t="n">
        <v>2500000</v>
      </c>
      <c r="G30" s="64" t="n">
        <v>2509.05</v>
      </c>
      <c r="H30" s="64" t="n">
        <v>0.88</v>
      </c>
    </row>
    <row r="31" customFormat="false" ht="12.75" hidden="false" customHeight="false" outlineLevel="0" collapsed="false">
      <c r="B31" s="1" t="s">
        <v>2209</v>
      </c>
      <c r="C31" s="194" t="n">
        <v>6.77</v>
      </c>
      <c r="D31" s="1" t="s">
        <v>664</v>
      </c>
      <c r="E31" s="1" t="s">
        <v>2210</v>
      </c>
      <c r="F31" s="64" t="n">
        <v>2000000</v>
      </c>
      <c r="G31" s="64" t="n">
        <v>1907.7</v>
      </c>
      <c r="H31" s="64" t="n">
        <v>0.67</v>
      </c>
    </row>
    <row r="32" customFormat="false" ht="12.75" hidden="false" customHeight="false" outlineLevel="0" collapsed="false">
      <c r="B32" s="1" t="s">
        <v>1485</v>
      </c>
      <c r="C32" s="194" t="n">
        <v>4.84</v>
      </c>
      <c r="D32" s="1" t="s">
        <v>664</v>
      </c>
      <c r="E32" s="1" t="s">
        <v>689</v>
      </c>
      <c r="F32" s="64" t="n">
        <v>558200</v>
      </c>
      <c r="G32" s="64" t="n">
        <v>583.08</v>
      </c>
      <c r="H32" s="64" t="n">
        <v>0.2</v>
      </c>
    </row>
    <row r="33" customFormat="false" ht="12.75" hidden="false" customHeight="false" outlineLevel="0" collapsed="false">
      <c r="B33" s="1" t="s">
        <v>1588</v>
      </c>
      <c r="C33" s="194" t="n">
        <v>6.63</v>
      </c>
      <c r="D33" s="1" t="s">
        <v>664</v>
      </c>
      <c r="E33" s="1" t="s">
        <v>1589</v>
      </c>
      <c r="F33" s="64" t="n">
        <v>525500</v>
      </c>
      <c r="G33" s="64" t="n">
        <v>543.56</v>
      </c>
      <c r="H33" s="64" t="n">
        <v>0.19</v>
      </c>
    </row>
    <row r="34" customFormat="false" ht="12.75" hidden="false" customHeight="false" outlineLevel="0" collapsed="false">
      <c r="B34" s="1" t="s">
        <v>2425</v>
      </c>
      <c r="C34" s="194" t="n">
        <v>6.31</v>
      </c>
      <c r="D34" s="1" t="s">
        <v>664</v>
      </c>
      <c r="E34" s="1" t="s">
        <v>2426</v>
      </c>
      <c r="F34" s="64" t="n">
        <v>500000</v>
      </c>
      <c r="G34" s="64" t="n">
        <v>510.53</v>
      </c>
      <c r="H34" s="64" t="n">
        <v>0.18</v>
      </c>
    </row>
    <row r="35" customFormat="false" ht="12.75" hidden="false" customHeight="false" outlineLevel="0" collapsed="false">
      <c r="B35" s="1" t="s">
        <v>1483</v>
      </c>
      <c r="C35" s="194" t="n">
        <v>6.01</v>
      </c>
      <c r="D35" s="1" t="s">
        <v>664</v>
      </c>
      <c r="E35" s="1" t="s">
        <v>1484</v>
      </c>
      <c r="F35" s="64" t="n">
        <v>480500</v>
      </c>
      <c r="G35" s="64" t="n">
        <v>502.13</v>
      </c>
      <c r="H35" s="64" t="n">
        <v>0.18</v>
      </c>
    </row>
    <row r="36" customFormat="false" ht="12.75" hidden="false" customHeight="false" outlineLevel="0" collapsed="false">
      <c r="B36" s="1" t="s">
        <v>2240</v>
      </c>
      <c r="C36" s="194" t="n">
        <v>4.4</v>
      </c>
      <c r="D36" s="1" t="s">
        <v>664</v>
      </c>
      <c r="E36" s="1" t="s">
        <v>665</v>
      </c>
      <c r="F36" s="64" t="n">
        <v>300000</v>
      </c>
      <c r="G36" s="64" t="n">
        <v>305.67</v>
      </c>
      <c r="H36" s="64" t="n">
        <v>0.11</v>
      </c>
    </row>
    <row r="37" customFormat="false" ht="12.75" hidden="false" customHeight="false" outlineLevel="0" collapsed="false">
      <c r="B37" s="1" t="s">
        <v>2427</v>
      </c>
      <c r="C37" s="194" t="n">
        <v>6.7</v>
      </c>
      <c r="D37" s="1" t="s">
        <v>664</v>
      </c>
      <c r="E37" s="1" t="s">
        <v>2428</v>
      </c>
      <c r="F37" s="64" t="n">
        <v>205500</v>
      </c>
      <c r="G37" s="64" t="n">
        <v>193.83</v>
      </c>
      <c r="H37" s="64" t="n">
        <v>0.07</v>
      </c>
    </row>
    <row r="38" customFormat="false" ht="12.75" hidden="false" customHeight="false" outlineLevel="0" collapsed="false">
      <c r="B38" s="1" t="s">
        <v>1248</v>
      </c>
      <c r="C38" s="194" t="n">
        <v>6.7</v>
      </c>
      <c r="D38" s="1" t="s">
        <v>664</v>
      </c>
      <c r="E38" s="1" t="s">
        <v>1249</v>
      </c>
      <c r="F38" s="64" t="n">
        <v>60900</v>
      </c>
      <c r="G38" s="64" t="n">
        <v>57.31</v>
      </c>
      <c r="H38" s="64" t="n">
        <v>0.02</v>
      </c>
    </row>
    <row r="39" customFormat="false" ht="12.75" hidden="false" customHeight="false" outlineLevel="0" collapsed="false">
      <c r="B39" s="1" t="s">
        <v>1590</v>
      </c>
      <c r="C39" s="194" t="n">
        <v>6.95</v>
      </c>
      <c r="D39" s="1" t="s">
        <v>664</v>
      </c>
      <c r="E39" s="1" t="s">
        <v>1591</v>
      </c>
      <c r="F39" s="64" t="n">
        <v>38500</v>
      </c>
      <c r="G39" s="64" t="n">
        <v>36.06</v>
      </c>
      <c r="H39" s="64" t="n">
        <v>0.01</v>
      </c>
    </row>
    <row r="40" customFormat="false" ht="12.75" hidden="false" customHeight="false" outlineLevel="0" collapsed="false">
      <c r="B40" s="1" t="s">
        <v>2429</v>
      </c>
      <c r="C40" s="194" t="n">
        <v>6.84</v>
      </c>
      <c r="D40" s="1" t="s">
        <v>664</v>
      </c>
      <c r="E40" s="1" t="s">
        <v>2430</v>
      </c>
      <c r="F40" s="64" t="n">
        <v>400</v>
      </c>
      <c r="G40" s="64" t="n">
        <v>0.43</v>
      </c>
      <c r="H40" s="64" t="n">
        <v>0</v>
      </c>
      <c r="I40" s="1" t="s">
        <v>517</v>
      </c>
    </row>
    <row r="41" customFormat="false" ht="12.75" hidden="false" customHeight="false" outlineLevel="0" collapsed="false">
      <c r="B41" s="3" t="s">
        <v>694</v>
      </c>
      <c r="C41" s="264"/>
      <c r="D41" s="3"/>
      <c r="E41" s="3"/>
      <c r="F41" s="257"/>
      <c r="G41" s="257" t="n">
        <f aca="false">SUM(G26:G40)</f>
        <v>65906.07</v>
      </c>
      <c r="H41" s="257" t="n">
        <f aca="false">SUM(H26:H40)</f>
        <v>23.04</v>
      </c>
    </row>
    <row r="42" customFormat="false" ht="12.75" hidden="false" customHeight="false" outlineLevel="0" collapsed="false">
      <c r="B42" s="3" t="s">
        <v>695</v>
      </c>
      <c r="C42" s="194"/>
    </row>
    <row r="43" customFormat="false" ht="12.75" hidden="false" customHeight="false" outlineLevel="0" collapsed="false">
      <c r="B43" s="1" t="s">
        <v>2431</v>
      </c>
      <c r="C43" s="194" t="n">
        <v>4.61</v>
      </c>
      <c r="D43" s="1" t="s">
        <v>697</v>
      </c>
      <c r="E43" s="1" t="s">
        <v>2432</v>
      </c>
      <c r="F43" s="64" t="n">
        <v>1350</v>
      </c>
      <c r="G43" s="64" t="n">
        <v>13543.5</v>
      </c>
      <c r="H43" s="64" t="n">
        <v>4.73</v>
      </c>
    </row>
    <row r="44" customFormat="false" ht="12.75" hidden="false" customHeight="false" outlineLevel="0" collapsed="false">
      <c r="B44" s="1" t="s">
        <v>1255</v>
      </c>
      <c r="C44" s="194" t="n">
        <v>6.84</v>
      </c>
      <c r="D44" s="1" t="s">
        <v>697</v>
      </c>
      <c r="E44" s="1" t="s">
        <v>1256</v>
      </c>
      <c r="F44" s="64" t="n">
        <v>1000</v>
      </c>
      <c r="G44" s="64" t="n">
        <v>9828.56</v>
      </c>
      <c r="H44" s="64" t="n">
        <v>3.43</v>
      </c>
    </row>
    <row r="45" customFormat="false" ht="12.75" hidden="false" customHeight="false" outlineLevel="0" collapsed="false">
      <c r="B45" s="1" t="s">
        <v>2433</v>
      </c>
      <c r="C45" s="194" t="n">
        <v>4.83</v>
      </c>
      <c r="D45" s="1" t="s">
        <v>697</v>
      </c>
      <c r="E45" s="1" t="s">
        <v>2434</v>
      </c>
      <c r="F45" s="64" t="n">
        <v>750</v>
      </c>
      <c r="G45" s="64" t="n">
        <v>7642.03</v>
      </c>
      <c r="H45" s="64" t="n">
        <v>2.67</v>
      </c>
    </row>
    <row r="46" customFormat="false" ht="12.75" hidden="false" customHeight="false" outlineLevel="0" collapsed="false">
      <c r="B46" s="1" t="s">
        <v>1266</v>
      </c>
      <c r="C46" s="194" t="n">
        <v>4.89</v>
      </c>
      <c r="D46" s="1" t="s">
        <v>697</v>
      </c>
      <c r="E46" s="1" t="s">
        <v>1267</v>
      </c>
      <c r="F46" s="64" t="n">
        <v>750</v>
      </c>
      <c r="G46" s="64" t="n">
        <v>7625</v>
      </c>
      <c r="H46" s="64" t="n">
        <v>2.66</v>
      </c>
    </row>
    <row r="47" customFormat="false" ht="12.75" hidden="false" customHeight="false" outlineLevel="0" collapsed="false">
      <c r="B47" s="1" t="s">
        <v>1276</v>
      </c>
      <c r="C47" s="194" t="n">
        <v>6.17</v>
      </c>
      <c r="D47" s="1" t="s">
        <v>697</v>
      </c>
      <c r="E47" s="1" t="s">
        <v>1277</v>
      </c>
      <c r="F47" s="64" t="n">
        <v>750</v>
      </c>
      <c r="G47" s="64" t="n">
        <v>7543.28</v>
      </c>
      <c r="H47" s="64" t="n">
        <v>2.63</v>
      </c>
    </row>
    <row r="48" customFormat="false" ht="12.75" hidden="false" customHeight="false" outlineLevel="0" collapsed="false">
      <c r="B48" s="1" t="s">
        <v>1251</v>
      </c>
      <c r="C48" s="194" t="n">
        <v>4.94</v>
      </c>
      <c r="D48" s="1" t="s">
        <v>697</v>
      </c>
      <c r="E48" s="1" t="s">
        <v>1252</v>
      </c>
      <c r="F48" s="64" t="n">
        <v>750</v>
      </c>
      <c r="G48" s="64" t="n">
        <v>7504.54</v>
      </c>
      <c r="H48" s="64" t="n">
        <v>2.62</v>
      </c>
    </row>
    <row r="49" customFormat="false" ht="12.75" hidden="false" customHeight="false" outlineLevel="0" collapsed="false">
      <c r="B49" s="1" t="s">
        <v>1253</v>
      </c>
      <c r="C49" s="194" t="n">
        <v>5.79</v>
      </c>
      <c r="D49" s="1" t="s">
        <v>697</v>
      </c>
      <c r="E49" s="1" t="s">
        <v>1254</v>
      </c>
      <c r="F49" s="64" t="n">
        <v>750</v>
      </c>
      <c r="G49" s="64" t="n">
        <v>7494.29</v>
      </c>
      <c r="H49" s="64" t="n">
        <v>2.62</v>
      </c>
    </row>
    <row r="50" customFormat="false" ht="12.75" hidden="false" customHeight="false" outlineLevel="0" collapsed="false">
      <c r="B50" s="1" t="s">
        <v>2435</v>
      </c>
      <c r="C50" s="194" t="n">
        <v>5.37</v>
      </c>
      <c r="D50" s="1" t="s">
        <v>697</v>
      </c>
      <c r="E50" s="1" t="s">
        <v>2436</v>
      </c>
      <c r="F50" s="64" t="n">
        <v>750</v>
      </c>
      <c r="G50" s="64" t="n">
        <v>7427.22</v>
      </c>
      <c r="H50" s="64" t="n">
        <v>2.59</v>
      </c>
    </row>
    <row r="51" customFormat="false" ht="12.75" hidden="false" customHeight="false" outlineLevel="0" collapsed="false">
      <c r="B51" s="1" t="s">
        <v>2437</v>
      </c>
      <c r="C51" s="194" t="n">
        <v>5.06</v>
      </c>
      <c r="D51" s="1" t="s">
        <v>714</v>
      </c>
      <c r="E51" s="1" t="s">
        <v>2438</v>
      </c>
      <c r="F51" s="64" t="n">
        <v>700</v>
      </c>
      <c r="G51" s="64" t="n">
        <v>7326.36</v>
      </c>
      <c r="H51" s="64" t="n">
        <v>2.56</v>
      </c>
    </row>
    <row r="52" customFormat="false" ht="12.75" hidden="false" customHeight="false" outlineLevel="0" collapsed="false">
      <c r="B52" s="1" t="s">
        <v>2439</v>
      </c>
      <c r="C52" s="194" t="n">
        <v>5.15</v>
      </c>
      <c r="D52" s="1" t="s">
        <v>697</v>
      </c>
      <c r="E52" s="1" t="s">
        <v>2440</v>
      </c>
      <c r="F52" s="64" t="n">
        <v>650</v>
      </c>
      <c r="G52" s="64" t="n">
        <v>6603.6</v>
      </c>
      <c r="H52" s="64" t="n">
        <v>2.31</v>
      </c>
    </row>
    <row r="53" customFormat="false" ht="12.75" hidden="false" customHeight="false" outlineLevel="0" collapsed="false">
      <c r="B53" s="1" t="s">
        <v>2441</v>
      </c>
      <c r="C53" s="194" t="n">
        <v>5.21</v>
      </c>
      <c r="D53" s="1" t="s">
        <v>697</v>
      </c>
      <c r="E53" s="1" t="s">
        <v>2442</v>
      </c>
      <c r="F53" s="64" t="n">
        <v>500</v>
      </c>
      <c r="G53" s="64" t="n">
        <v>5281.19</v>
      </c>
      <c r="H53" s="64" t="n">
        <v>1.84</v>
      </c>
    </row>
    <row r="54" customFormat="false" ht="12.75" hidden="false" customHeight="false" outlineLevel="0" collapsed="false">
      <c r="B54" s="1" t="s">
        <v>2443</v>
      </c>
      <c r="C54" s="194" t="n">
        <v>5.26</v>
      </c>
      <c r="D54" s="1" t="s">
        <v>697</v>
      </c>
      <c r="E54" s="1" t="s">
        <v>2444</v>
      </c>
      <c r="F54" s="64" t="n">
        <v>500</v>
      </c>
      <c r="G54" s="64" t="n">
        <v>5158.62</v>
      </c>
      <c r="H54" s="64" t="n">
        <v>1.8</v>
      </c>
    </row>
    <row r="55" customFormat="false" ht="12.75" hidden="false" customHeight="false" outlineLevel="0" collapsed="false">
      <c r="B55" s="1" t="s">
        <v>1270</v>
      </c>
      <c r="C55" s="194" t="n">
        <v>5.07</v>
      </c>
      <c r="D55" s="1" t="s">
        <v>697</v>
      </c>
      <c r="E55" s="1" t="s">
        <v>1271</v>
      </c>
      <c r="F55" s="64" t="n">
        <v>500</v>
      </c>
      <c r="G55" s="64" t="n">
        <v>5106.75</v>
      </c>
      <c r="H55" s="64" t="n">
        <v>1.78</v>
      </c>
    </row>
    <row r="56" customFormat="false" ht="12.75" hidden="false" customHeight="false" outlineLevel="0" collapsed="false">
      <c r="B56" s="1" t="s">
        <v>2445</v>
      </c>
      <c r="C56" s="194" t="n">
        <v>4.74</v>
      </c>
      <c r="D56" s="1" t="s">
        <v>697</v>
      </c>
      <c r="E56" s="1" t="s">
        <v>2446</v>
      </c>
      <c r="F56" s="64" t="n">
        <v>500</v>
      </c>
      <c r="G56" s="64" t="n">
        <v>5081.02</v>
      </c>
      <c r="H56" s="64" t="n">
        <v>1.77</v>
      </c>
    </row>
    <row r="57" customFormat="false" ht="12.75" hidden="false" customHeight="false" outlineLevel="0" collapsed="false">
      <c r="B57" s="1" t="s">
        <v>2447</v>
      </c>
      <c r="C57" s="194" t="n">
        <v>4.55</v>
      </c>
      <c r="D57" s="1" t="s">
        <v>697</v>
      </c>
      <c r="E57" s="1" t="s">
        <v>2448</v>
      </c>
      <c r="F57" s="64" t="n">
        <v>500</v>
      </c>
      <c r="G57" s="64" t="n">
        <v>5056.29</v>
      </c>
      <c r="H57" s="64" t="n">
        <v>1.77</v>
      </c>
    </row>
    <row r="58" customFormat="false" ht="12.75" hidden="false" customHeight="false" outlineLevel="0" collapsed="false">
      <c r="B58" s="1" t="s">
        <v>2449</v>
      </c>
      <c r="C58" s="194" t="n">
        <v>4.67</v>
      </c>
      <c r="D58" s="1" t="s">
        <v>697</v>
      </c>
      <c r="E58" s="1" t="s">
        <v>2450</v>
      </c>
      <c r="F58" s="64" t="n">
        <v>500</v>
      </c>
      <c r="G58" s="64" t="n">
        <v>5046.58</v>
      </c>
      <c r="H58" s="64" t="n">
        <v>1.76</v>
      </c>
    </row>
    <row r="59" customFormat="false" ht="12.75" hidden="false" customHeight="false" outlineLevel="0" collapsed="false">
      <c r="B59" s="1" t="s">
        <v>2451</v>
      </c>
      <c r="C59" s="194" t="n">
        <v>6.41</v>
      </c>
      <c r="D59" s="1" t="s">
        <v>697</v>
      </c>
      <c r="E59" s="1" t="s">
        <v>2452</v>
      </c>
      <c r="F59" s="64" t="n">
        <v>490</v>
      </c>
      <c r="G59" s="64" t="n">
        <v>4898.95</v>
      </c>
      <c r="H59" s="64" t="n">
        <v>1.71</v>
      </c>
    </row>
    <row r="60" customFormat="false" ht="12.75" hidden="false" customHeight="false" outlineLevel="0" collapsed="false">
      <c r="B60" s="1" t="s">
        <v>1301</v>
      </c>
      <c r="C60" s="194" t="n">
        <v>6.62</v>
      </c>
      <c r="D60" s="1" t="s">
        <v>697</v>
      </c>
      <c r="E60" s="1" t="s">
        <v>1302</v>
      </c>
      <c r="F60" s="64" t="n">
        <v>500</v>
      </c>
      <c r="G60" s="64" t="n">
        <v>4876.09</v>
      </c>
      <c r="H60" s="64" t="n">
        <v>1.7</v>
      </c>
    </row>
    <row r="61" customFormat="false" ht="12.75" hidden="false" customHeight="false" outlineLevel="0" collapsed="false">
      <c r="B61" s="60" t="s">
        <v>2453</v>
      </c>
      <c r="C61" s="194" t="n">
        <v>6.97</v>
      </c>
      <c r="D61" s="1" t="s">
        <v>697</v>
      </c>
      <c r="E61" s="1" t="s">
        <v>2454</v>
      </c>
      <c r="F61" s="64" t="n">
        <v>500</v>
      </c>
      <c r="G61" s="64" t="n">
        <v>4862.56</v>
      </c>
      <c r="H61" s="64" t="n">
        <v>1.7</v>
      </c>
    </row>
    <row r="62" customFormat="false" ht="12.75" hidden="false" customHeight="false" outlineLevel="0" collapsed="false">
      <c r="B62" s="1" t="s">
        <v>2455</v>
      </c>
      <c r="C62" s="194" t="n">
        <v>5.2</v>
      </c>
      <c r="D62" s="1" t="s">
        <v>697</v>
      </c>
      <c r="E62" s="1" t="s">
        <v>2456</v>
      </c>
      <c r="F62" s="64" t="n">
        <v>470</v>
      </c>
      <c r="G62" s="64" t="n">
        <v>4812.92</v>
      </c>
      <c r="H62" s="64" t="n">
        <v>1.68</v>
      </c>
    </row>
    <row r="63" customFormat="false" ht="12.75" hidden="false" customHeight="false" outlineLevel="0" collapsed="false">
      <c r="B63" s="1" t="s">
        <v>2457</v>
      </c>
      <c r="C63" s="194" t="n">
        <v>4.83</v>
      </c>
      <c r="D63" s="1" t="s">
        <v>697</v>
      </c>
      <c r="E63" s="1" t="s">
        <v>2458</v>
      </c>
      <c r="F63" s="64" t="n">
        <v>350</v>
      </c>
      <c r="G63" s="64" t="n">
        <v>3558.12</v>
      </c>
      <c r="H63" s="64" t="n">
        <v>1.24</v>
      </c>
    </row>
    <row r="64" customFormat="false" ht="12.75" hidden="false" customHeight="false" outlineLevel="0" collapsed="false">
      <c r="B64" s="1" t="s">
        <v>2459</v>
      </c>
      <c r="C64" s="194" t="n">
        <v>5.85</v>
      </c>
      <c r="D64" s="1" t="s">
        <v>697</v>
      </c>
      <c r="E64" s="1" t="s">
        <v>2460</v>
      </c>
      <c r="F64" s="64" t="n">
        <v>300</v>
      </c>
      <c r="G64" s="64" t="n">
        <v>3104.45</v>
      </c>
      <c r="H64" s="64" t="n">
        <v>1.08</v>
      </c>
    </row>
    <row r="65" customFormat="false" ht="12.75" hidden="false" customHeight="false" outlineLevel="0" collapsed="false">
      <c r="B65" s="1" t="s">
        <v>701</v>
      </c>
      <c r="C65" s="194" t="n">
        <v>4.56</v>
      </c>
      <c r="D65" s="1" t="s">
        <v>697</v>
      </c>
      <c r="E65" s="1" t="s">
        <v>702</v>
      </c>
      <c r="F65" s="64" t="n">
        <v>300</v>
      </c>
      <c r="G65" s="64" t="n">
        <v>3031.41</v>
      </c>
      <c r="H65" s="64" t="n">
        <v>1.06</v>
      </c>
    </row>
    <row r="66" customFormat="false" ht="12.75" hidden="false" customHeight="false" outlineLevel="0" collapsed="false">
      <c r="B66" s="1" t="s">
        <v>2461</v>
      </c>
      <c r="C66" s="194" t="n">
        <v>4.74</v>
      </c>
      <c r="D66" s="1" t="s">
        <v>714</v>
      </c>
      <c r="E66" s="1" t="s">
        <v>2462</v>
      </c>
      <c r="F66" s="64" t="n">
        <v>250</v>
      </c>
      <c r="G66" s="64" t="n">
        <v>2532.91</v>
      </c>
      <c r="H66" s="64" t="n">
        <v>0.88</v>
      </c>
    </row>
    <row r="67" customFormat="false" ht="12.75" hidden="false" customHeight="false" outlineLevel="0" collapsed="false">
      <c r="B67" s="1" t="s">
        <v>2463</v>
      </c>
      <c r="C67" s="194" t="n">
        <v>4.71</v>
      </c>
      <c r="D67" s="1" t="s">
        <v>697</v>
      </c>
      <c r="E67" s="1" t="s">
        <v>2464</v>
      </c>
      <c r="F67" s="64" t="n">
        <v>250</v>
      </c>
      <c r="G67" s="64" t="n">
        <v>2532.13</v>
      </c>
      <c r="H67" s="64" t="n">
        <v>0.88</v>
      </c>
    </row>
    <row r="68" customFormat="false" ht="12.75" hidden="false" customHeight="false" outlineLevel="0" collapsed="false">
      <c r="B68" s="1" t="s">
        <v>2465</v>
      </c>
      <c r="C68" s="194" t="n">
        <v>4.16</v>
      </c>
      <c r="D68" s="1" t="s">
        <v>697</v>
      </c>
      <c r="E68" s="1" t="s">
        <v>2466</v>
      </c>
      <c r="F68" s="64" t="n">
        <v>250</v>
      </c>
      <c r="G68" s="64" t="n">
        <v>2520.83</v>
      </c>
      <c r="H68" s="64" t="n">
        <v>0.88</v>
      </c>
    </row>
    <row r="69" customFormat="false" ht="12.75" hidden="false" customHeight="false" outlineLevel="0" collapsed="false">
      <c r="B69" s="1" t="s">
        <v>1268</v>
      </c>
      <c r="C69" s="194" t="n">
        <v>5.22</v>
      </c>
      <c r="D69" s="1" t="s">
        <v>697</v>
      </c>
      <c r="E69" s="1" t="s">
        <v>1269</v>
      </c>
      <c r="F69" s="64" t="n">
        <v>250</v>
      </c>
      <c r="G69" s="64" t="n">
        <v>2516.74</v>
      </c>
      <c r="H69" s="64" t="n">
        <v>0.88</v>
      </c>
    </row>
    <row r="70" customFormat="false" ht="12.75" hidden="false" customHeight="false" outlineLevel="0" collapsed="false">
      <c r="B70" s="1" t="s">
        <v>696</v>
      </c>
      <c r="C70" s="194" t="n">
        <v>4.74</v>
      </c>
      <c r="D70" s="1" t="s">
        <v>697</v>
      </c>
      <c r="E70" s="1" t="s">
        <v>698</v>
      </c>
      <c r="F70" s="64" t="n">
        <v>250</v>
      </c>
      <c r="G70" s="64" t="n">
        <v>2501.33</v>
      </c>
      <c r="H70" s="64" t="n">
        <v>0.87</v>
      </c>
    </row>
    <row r="71" customFormat="false" ht="12.75" hidden="false" customHeight="false" outlineLevel="0" collapsed="false">
      <c r="B71" s="1" t="s">
        <v>1602</v>
      </c>
      <c r="C71" s="194" t="n">
        <v>6.06</v>
      </c>
      <c r="D71" s="1" t="s">
        <v>697</v>
      </c>
      <c r="E71" s="1" t="s">
        <v>1603</v>
      </c>
      <c r="F71" s="64" t="n">
        <v>250</v>
      </c>
      <c r="G71" s="64" t="n">
        <v>2497.71</v>
      </c>
      <c r="H71" s="64" t="n">
        <v>0.87</v>
      </c>
    </row>
    <row r="72" customFormat="false" ht="12.75" hidden="false" customHeight="false" outlineLevel="0" collapsed="false">
      <c r="B72" s="1" t="s">
        <v>1488</v>
      </c>
      <c r="C72" s="194" t="n">
        <v>6.26</v>
      </c>
      <c r="D72" s="1" t="s">
        <v>697</v>
      </c>
      <c r="E72" s="1" t="s">
        <v>1489</v>
      </c>
      <c r="F72" s="64" t="n">
        <v>250</v>
      </c>
      <c r="G72" s="64" t="n">
        <v>2491.22</v>
      </c>
      <c r="H72" s="64" t="n">
        <v>0.87</v>
      </c>
    </row>
    <row r="73" customFormat="false" ht="12.75" hidden="false" customHeight="false" outlineLevel="0" collapsed="false">
      <c r="B73" s="1" t="s">
        <v>2467</v>
      </c>
      <c r="C73" s="194" t="n">
        <v>5.54</v>
      </c>
      <c r="D73" s="1" t="s">
        <v>697</v>
      </c>
      <c r="E73" s="1" t="s">
        <v>2468</v>
      </c>
      <c r="F73" s="64" t="n">
        <v>250</v>
      </c>
      <c r="G73" s="64" t="n">
        <v>2484.39</v>
      </c>
      <c r="H73" s="64" t="n">
        <v>0.87</v>
      </c>
    </row>
    <row r="74" customFormat="false" ht="12.75" hidden="false" customHeight="false" outlineLevel="0" collapsed="false">
      <c r="B74" s="1" t="s">
        <v>1606</v>
      </c>
      <c r="C74" s="194" t="n">
        <v>6.02</v>
      </c>
      <c r="D74" s="1" t="s">
        <v>697</v>
      </c>
      <c r="E74" s="1" t="s">
        <v>1607</v>
      </c>
      <c r="F74" s="64" t="n">
        <v>250</v>
      </c>
      <c r="G74" s="64" t="n">
        <v>2482.52</v>
      </c>
      <c r="H74" s="64" t="n">
        <v>0.87</v>
      </c>
    </row>
    <row r="75" customFormat="false" ht="12.75" hidden="false" customHeight="false" outlineLevel="0" collapsed="false">
      <c r="B75" s="1" t="s">
        <v>2469</v>
      </c>
      <c r="C75" s="194" t="n">
        <v>6.62</v>
      </c>
      <c r="D75" s="1" t="s">
        <v>697</v>
      </c>
      <c r="E75" s="1" t="s">
        <v>2470</v>
      </c>
      <c r="F75" s="64" t="n">
        <v>250</v>
      </c>
      <c r="G75" s="64" t="n">
        <v>2444.78</v>
      </c>
      <c r="H75" s="64" t="n">
        <v>0.85</v>
      </c>
    </row>
    <row r="76" customFormat="false" ht="12.75" hidden="false" customHeight="false" outlineLevel="0" collapsed="false">
      <c r="B76" s="1" t="s">
        <v>2471</v>
      </c>
      <c r="C76" s="194" t="n">
        <v>5.35</v>
      </c>
      <c r="D76" s="1" t="s">
        <v>697</v>
      </c>
      <c r="E76" s="1" t="s">
        <v>2472</v>
      </c>
      <c r="F76" s="64" t="n">
        <v>230000</v>
      </c>
      <c r="G76" s="64" t="n">
        <v>2351.77</v>
      </c>
      <c r="H76" s="64" t="n">
        <v>0.82</v>
      </c>
    </row>
    <row r="77" customFormat="false" ht="12.75" hidden="false" customHeight="false" outlineLevel="0" collapsed="false">
      <c r="B77" s="1" t="s">
        <v>2473</v>
      </c>
      <c r="C77" s="194" t="n">
        <v>5.94</v>
      </c>
      <c r="D77" s="1" t="s">
        <v>697</v>
      </c>
      <c r="E77" s="1" t="s">
        <v>2474</v>
      </c>
      <c r="F77" s="64" t="n">
        <v>200</v>
      </c>
      <c r="G77" s="64" t="n">
        <v>2074.05</v>
      </c>
      <c r="H77" s="64" t="n">
        <v>0.72</v>
      </c>
    </row>
    <row r="78" customFormat="false" ht="12.75" hidden="false" customHeight="false" outlineLevel="0" collapsed="false">
      <c r="B78" s="1" t="s">
        <v>2475</v>
      </c>
      <c r="C78" s="194" t="n">
        <v>6.06</v>
      </c>
      <c r="D78" s="1" t="s">
        <v>714</v>
      </c>
      <c r="E78" s="1" t="s">
        <v>2476</v>
      </c>
      <c r="F78" s="64" t="n">
        <v>750</v>
      </c>
      <c r="G78" s="64" t="n">
        <v>1584.08</v>
      </c>
      <c r="H78" s="64" t="n">
        <v>0.55</v>
      </c>
    </row>
    <row r="79" customFormat="false" ht="12.75" hidden="false" customHeight="false" outlineLevel="0" collapsed="false">
      <c r="B79" s="1" t="s">
        <v>1388</v>
      </c>
      <c r="C79" s="194" t="n">
        <v>5.14</v>
      </c>
      <c r="D79" s="1" t="s">
        <v>697</v>
      </c>
      <c r="E79" s="1" t="s">
        <v>1389</v>
      </c>
      <c r="F79" s="64" t="n">
        <v>150</v>
      </c>
      <c r="G79" s="64" t="n">
        <v>1524.62</v>
      </c>
      <c r="H79" s="64" t="n">
        <v>0.53</v>
      </c>
    </row>
    <row r="80" customFormat="false" ht="12.75" hidden="false" customHeight="false" outlineLevel="0" collapsed="false">
      <c r="B80" s="1" t="s">
        <v>2477</v>
      </c>
      <c r="C80" s="194" t="n">
        <v>5.33</v>
      </c>
      <c r="D80" s="1" t="s">
        <v>714</v>
      </c>
      <c r="E80" s="1" t="s">
        <v>2478</v>
      </c>
      <c r="F80" s="64" t="n">
        <v>100</v>
      </c>
      <c r="G80" s="64" t="n">
        <v>989.92</v>
      </c>
      <c r="H80" s="64" t="n">
        <v>0.35</v>
      </c>
    </row>
    <row r="81" customFormat="false" ht="12.75" hidden="false" customHeight="false" outlineLevel="0" collapsed="false">
      <c r="B81" s="1" t="s">
        <v>1618</v>
      </c>
      <c r="C81" s="194" t="n">
        <v>5.93</v>
      </c>
      <c r="D81" s="1" t="s">
        <v>714</v>
      </c>
      <c r="E81" s="1" t="s">
        <v>1619</v>
      </c>
      <c r="F81" s="64" t="n">
        <v>250</v>
      </c>
      <c r="G81" s="64" t="n">
        <v>520.55</v>
      </c>
      <c r="H81" s="64" t="n">
        <v>0.18</v>
      </c>
    </row>
    <row r="82" customFormat="false" ht="12.75" hidden="false" customHeight="false" outlineLevel="0" collapsed="false">
      <c r="B82" s="1" t="s">
        <v>2479</v>
      </c>
      <c r="C82" s="194" t="n">
        <v>5.42</v>
      </c>
      <c r="D82" s="1" t="s">
        <v>697</v>
      </c>
      <c r="E82" s="1" t="s">
        <v>2480</v>
      </c>
      <c r="F82" s="64" t="n">
        <v>50</v>
      </c>
      <c r="G82" s="64" t="n">
        <v>505.15</v>
      </c>
      <c r="H82" s="64" t="n">
        <v>0.18</v>
      </c>
    </row>
    <row r="83" customFormat="false" ht="12.75" hidden="false" customHeight="false" outlineLevel="0" collapsed="false">
      <c r="B83" s="1" t="s">
        <v>2481</v>
      </c>
      <c r="C83" s="194" t="n">
        <v>5.84</v>
      </c>
      <c r="D83" s="1" t="s">
        <v>697</v>
      </c>
      <c r="E83" s="1" t="s">
        <v>2482</v>
      </c>
      <c r="F83" s="64" t="n">
        <v>33</v>
      </c>
      <c r="G83" s="64" t="n">
        <v>343.56</v>
      </c>
      <c r="H83" s="64" t="n">
        <v>0.12</v>
      </c>
    </row>
    <row r="84" customFormat="false" ht="12.75" hidden="false" customHeight="false" outlineLevel="0" collapsed="false">
      <c r="B84" s="1" t="s">
        <v>2483</v>
      </c>
      <c r="C84" s="194" t="n">
        <v>6.85</v>
      </c>
      <c r="D84" s="1" t="s">
        <v>697</v>
      </c>
      <c r="E84" s="1" t="s">
        <v>2484</v>
      </c>
      <c r="F84" s="64" t="n">
        <v>10</v>
      </c>
      <c r="G84" s="64" t="n">
        <v>108.13</v>
      </c>
      <c r="H84" s="64" t="n">
        <v>0.04</v>
      </c>
    </row>
    <row r="85" customFormat="false" ht="12.75" hidden="false" customHeight="false" outlineLevel="0" collapsed="false">
      <c r="B85" s="1" t="s">
        <v>1490</v>
      </c>
      <c r="C85" s="194" t="n">
        <v>4.92</v>
      </c>
      <c r="D85" s="1" t="s">
        <v>697</v>
      </c>
      <c r="E85" s="1" t="s">
        <v>1491</v>
      </c>
      <c r="F85" s="64" t="n">
        <v>10</v>
      </c>
      <c r="G85" s="64" t="n">
        <v>103.13</v>
      </c>
      <c r="H85" s="64" t="n">
        <v>0.04</v>
      </c>
    </row>
    <row r="86" customFormat="false" ht="12.75" hidden="false" customHeight="false" outlineLevel="0" collapsed="false">
      <c r="B86" s="1" t="s">
        <v>2485</v>
      </c>
      <c r="C86" s="194" t="n">
        <v>5.77</v>
      </c>
      <c r="D86" s="1" t="s">
        <v>697</v>
      </c>
      <c r="E86" s="1" t="s">
        <v>2486</v>
      </c>
      <c r="F86" s="64" t="n">
        <v>10</v>
      </c>
      <c r="G86" s="64" t="n">
        <v>102.45</v>
      </c>
      <c r="H86" s="64" t="n">
        <v>0.04</v>
      </c>
    </row>
    <row r="87" customFormat="false" ht="12.75" hidden="false" customHeight="false" outlineLevel="0" collapsed="false">
      <c r="B87" s="1" t="s">
        <v>720</v>
      </c>
      <c r="C87" s="194" t="n">
        <v>5.66</v>
      </c>
      <c r="D87" s="1" t="s">
        <v>697</v>
      </c>
      <c r="E87" s="1" t="s">
        <v>721</v>
      </c>
      <c r="F87" s="64" t="n">
        <v>8</v>
      </c>
      <c r="G87" s="64" t="n">
        <v>81.08</v>
      </c>
      <c r="H87" s="64" t="n">
        <v>0.03</v>
      </c>
    </row>
    <row r="88" customFormat="false" ht="12.75" hidden="false" customHeight="false" outlineLevel="0" collapsed="false">
      <c r="B88" s="1" t="s">
        <v>2487</v>
      </c>
      <c r="C88" s="194" t="n">
        <v>6.89</v>
      </c>
      <c r="D88" s="1" t="s">
        <v>697</v>
      </c>
      <c r="E88" s="1" t="s">
        <v>2488</v>
      </c>
      <c r="F88" s="64" t="n">
        <v>3</v>
      </c>
      <c r="G88" s="64" t="n">
        <v>32.26</v>
      </c>
      <c r="H88" s="64" t="n">
        <v>0.01</v>
      </c>
    </row>
    <row r="89" customFormat="false" ht="12.75" hidden="false" customHeight="false" outlineLevel="0" collapsed="false">
      <c r="B89" s="3" t="s">
        <v>722</v>
      </c>
      <c r="C89" s="264"/>
      <c r="D89" s="3"/>
      <c r="E89" s="3"/>
      <c r="F89" s="257"/>
      <c r="G89" s="257" t="n">
        <f aca="false">SUM(G43:G88)</f>
        <v>177738.64</v>
      </c>
      <c r="H89" s="257" t="n">
        <f aca="false">SUM(H43:H88)</f>
        <v>62.04</v>
      </c>
    </row>
    <row r="90" customFormat="false" ht="12.75" hidden="false" customHeight="false" outlineLevel="0" collapsed="false">
      <c r="B90" s="3" t="s">
        <v>2219</v>
      </c>
      <c r="C90" s="194"/>
    </row>
    <row r="91" customFormat="false" ht="12.75" hidden="false" customHeight="false" outlineLevel="0" collapsed="false">
      <c r="B91" s="1" t="s">
        <v>2489</v>
      </c>
      <c r="C91" s="194" t="n">
        <v>6.24425</v>
      </c>
      <c r="D91" s="1" t="s">
        <v>697</v>
      </c>
      <c r="E91" s="1" t="s">
        <v>2490</v>
      </c>
      <c r="F91" s="64" t="n">
        <v>860</v>
      </c>
      <c r="G91" s="64" t="n">
        <v>8798.22</v>
      </c>
      <c r="H91" s="64" t="n">
        <v>3.07</v>
      </c>
    </row>
    <row r="92" customFormat="false" ht="12.75" hidden="false" customHeight="false" outlineLevel="0" collapsed="false">
      <c r="B92" s="1" t="s">
        <v>2220</v>
      </c>
      <c r="C92" s="194" t="n">
        <v>6.51425</v>
      </c>
      <c r="D92" s="1" t="s">
        <v>697</v>
      </c>
      <c r="E92" s="1" t="s">
        <v>2221</v>
      </c>
      <c r="F92" s="64" t="n">
        <v>652</v>
      </c>
      <c r="G92" s="64" t="n">
        <v>6671.46</v>
      </c>
      <c r="H92" s="64" t="n">
        <v>2.33</v>
      </c>
    </row>
    <row r="93" customFormat="false" ht="12.75" hidden="false" customHeight="false" outlineLevel="0" collapsed="false">
      <c r="B93" s="3" t="s">
        <v>2222</v>
      </c>
      <c r="C93" s="264"/>
      <c r="D93" s="3"/>
      <c r="E93" s="3"/>
      <c r="F93" s="257"/>
      <c r="G93" s="257" t="n">
        <f aca="false">SUM(G91:G92)</f>
        <v>15469.68</v>
      </c>
      <c r="H93" s="257" t="n">
        <f aca="false">SUM(H91:H92)</f>
        <v>5.4</v>
      </c>
    </row>
    <row r="94" customFormat="false" ht="12.75" hidden="false" customHeight="false" outlineLevel="0" collapsed="false">
      <c r="B94" s="3" t="s">
        <v>723</v>
      </c>
      <c r="C94" s="194"/>
    </row>
    <row r="95" customFormat="false" ht="12.75" hidden="false" customHeight="false" outlineLevel="0" collapsed="false">
      <c r="B95" s="1" t="s">
        <v>2491</v>
      </c>
      <c r="C95" s="194" t="n">
        <v>4.8</v>
      </c>
      <c r="D95" s="1" t="s">
        <v>2492</v>
      </c>
      <c r="E95" s="1" t="s">
        <v>2493</v>
      </c>
      <c r="F95" s="64" t="n">
        <v>1000</v>
      </c>
      <c r="G95" s="64" t="n">
        <v>4782.4</v>
      </c>
      <c r="H95" s="64" t="n">
        <v>1.67</v>
      </c>
    </row>
    <row r="96" customFormat="false" ht="12.75" hidden="false" customHeight="false" outlineLevel="0" collapsed="false">
      <c r="B96" s="1" t="s">
        <v>2494</v>
      </c>
      <c r="C96" s="194" t="n">
        <v>4.79</v>
      </c>
      <c r="D96" s="1" t="s">
        <v>2348</v>
      </c>
      <c r="E96" s="1" t="s">
        <v>2495</v>
      </c>
      <c r="F96" s="64" t="n">
        <v>1000</v>
      </c>
      <c r="G96" s="64" t="n">
        <v>4780.65</v>
      </c>
      <c r="H96" s="64" t="n">
        <v>1.67</v>
      </c>
    </row>
    <row r="97" customFormat="false" ht="12.75" hidden="false" customHeight="false" outlineLevel="0" collapsed="false">
      <c r="B97" s="1" t="s">
        <v>2496</v>
      </c>
      <c r="C97" s="194" t="n">
        <v>4.92</v>
      </c>
      <c r="D97" s="1" t="s">
        <v>725</v>
      </c>
      <c r="E97" s="1" t="s">
        <v>2497</v>
      </c>
      <c r="F97" s="64" t="n">
        <v>1000</v>
      </c>
      <c r="G97" s="64" t="n">
        <v>4777.42</v>
      </c>
      <c r="H97" s="64" t="n">
        <v>1.67</v>
      </c>
    </row>
    <row r="98" customFormat="false" ht="12.75" hidden="false" customHeight="false" outlineLevel="0" collapsed="false">
      <c r="B98" s="1" t="s">
        <v>1328</v>
      </c>
      <c r="C98" s="194" t="n">
        <v>5.04</v>
      </c>
      <c r="D98" s="1" t="s">
        <v>725</v>
      </c>
      <c r="E98" s="1" t="s">
        <v>1329</v>
      </c>
      <c r="F98" s="64" t="n">
        <v>600</v>
      </c>
      <c r="G98" s="64" t="n">
        <v>2926.46</v>
      </c>
      <c r="H98" s="64" t="n">
        <v>1.02</v>
      </c>
    </row>
    <row r="99" customFormat="false" ht="12.75" hidden="false" customHeight="false" outlineLevel="0" collapsed="false">
      <c r="B99" s="1" t="s">
        <v>2364</v>
      </c>
      <c r="C99" s="194" t="n">
        <v>4.08</v>
      </c>
      <c r="D99" s="1" t="s">
        <v>725</v>
      </c>
      <c r="E99" s="1" t="s">
        <v>2365</v>
      </c>
      <c r="F99" s="64" t="n">
        <v>500</v>
      </c>
      <c r="G99" s="64" t="n">
        <v>2499.16</v>
      </c>
      <c r="H99" s="64" t="n">
        <v>0.87</v>
      </c>
    </row>
    <row r="100" customFormat="false" ht="12.75" hidden="false" customHeight="false" outlineLevel="0" collapsed="false">
      <c r="B100" s="3" t="s">
        <v>733</v>
      </c>
      <c r="C100" s="261"/>
      <c r="D100" s="3"/>
      <c r="E100" s="3"/>
      <c r="F100" s="257"/>
      <c r="G100" s="257" t="n">
        <f aca="false">SUM(G95:G99)</f>
        <v>19766.09</v>
      </c>
      <c r="H100" s="257" t="n">
        <f aca="false">SUM(H95:H99)</f>
        <v>6.9</v>
      </c>
    </row>
    <row r="101" customFormat="false" ht="12.75" hidden="false" customHeight="false" outlineLevel="0" collapsed="false">
      <c r="B101" s="3" t="s">
        <v>1636</v>
      </c>
      <c r="C101" s="261"/>
      <c r="D101" s="3"/>
      <c r="E101" s="3"/>
      <c r="F101" s="257"/>
      <c r="G101" s="257" t="n">
        <v>6261.79</v>
      </c>
      <c r="H101" s="257" t="n">
        <v>2.19</v>
      </c>
    </row>
    <row r="102" customFormat="false" ht="12.75" hidden="false" customHeight="false" outlineLevel="0" collapsed="false">
      <c r="B102" s="3" t="s">
        <v>744</v>
      </c>
      <c r="C102" s="261"/>
      <c r="D102" s="3"/>
      <c r="E102" s="3"/>
      <c r="F102" s="257"/>
      <c r="G102" s="257" t="n">
        <f aca="false">+G41+G89+G93+G100+G101</f>
        <v>285142.27</v>
      </c>
      <c r="H102" s="257" t="n">
        <f aca="false">+H41+H89+H93+H100+H101</f>
        <v>99.57</v>
      </c>
    </row>
    <row r="103" customFormat="false" ht="12.75" hidden="false" customHeight="false" outlineLevel="0" collapsed="false">
      <c r="B103" s="3" t="s">
        <v>745</v>
      </c>
      <c r="C103" s="261"/>
      <c r="D103" s="3"/>
      <c r="E103" s="3"/>
      <c r="F103" s="257"/>
      <c r="G103" s="257" t="n">
        <f aca="false">+G104-G102</f>
        <v>1219.64280823001</v>
      </c>
      <c r="H103" s="257" t="n">
        <f aca="false">+H104-H102</f>
        <v>0.429999999999978</v>
      </c>
    </row>
    <row r="104" customFormat="false" ht="12.75" hidden="false" customHeight="false" outlineLevel="0" collapsed="false">
      <c r="B104" s="3" t="s">
        <v>746</v>
      </c>
      <c r="C104" s="261"/>
      <c r="D104" s="3"/>
      <c r="E104" s="3"/>
      <c r="F104" s="257"/>
      <c r="G104" s="257" t="n">
        <v>286361.91280823</v>
      </c>
      <c r="H104" s="257" t="n">
        <v>100</v>
      </c>
    </row>
    <row r="105" customFormat="false" ht="12.75" hidden="false" customHeight="false" outlineLevel="0" collapsed="false">
      <c r="B105" s="1" t="s">
        <v>747</v>
      </c>
    </row>
    <row r="106" customFormat="false" ht="12.75" hidden="false" customHeight="false" outlineLevel="0" collapsed="false">
      <c r="B106" s="1" t="s">
        <v>748</v>
      </c>
    </row>
    <row r="107" customFormat="false" ht="12.75" hidden="false" customHeight="false" outlineLevel="0" collapsed="false">
      <c r="B107" s="3" t="s">
        <v>749</v>
      </c>
      <c r="C107" s="88" t="n">
        <v>44620</v>
      </c>
    </row>
    <row r="108" customFormat="false" ht="25.5" hidden="false" customHeight="false" outlineLevel="0" collapsed="false">
      <c r="B108" s="262" t="s">
        <v>751</v>
      </c>
      <c r="C108" s="65" t="s">
        <v>752</v>
      </c>
    </row>
    <row r="109" customFormat="false" ht="12.75" hidden="false" customHeight="false" outlineLevel="0" collapsed="false">
      <c r="B109" s="3"/>
    </row>
    <row r="110" customFormat="false" ht="12.75" hidden="false" customHeight="false" outlineLevel="0" collapsed="false">
      <c r="B110" s="266" t="s">
        <v>2387</v>
      </c>
    </row>
    <row r="111" customFormat="false" ht="12.75" hidden="false" customHeight="false" outlineLevel="0" collapsed="false">
      <c r="B111" s="3" t="s">
        <v>755</v>
      </c>
    </row>
    <row r="112" customFormat="false" ht="12.75" hidden="false" customHeight="false" outlineLevel="0" collapsed="false">
      <c r="B112" s="3" t="s">
        <v>2498</v>
      </c>
      <c r="C112" s="261"/>
    </row>
    <row r="113" customFormat="false" ht="12.75" hidden="false" customHeight="false" outlineLevel="0" collapsed="false">
      <c r="B113" s="3" t="s">
        <v>2499</v>
      </c>
      <c r="C113" s="261"/>
    </row>
    <row r="114" customFormat="false" ht="12.75" hidden="false" customHeight="false" outlineLevel="0" collapsed="false">
      <c r="B114" s="3" t="s">
        <v>2500</v>
      </c>
      <c r="C114" s="261"/>
    </row>
    <row r="115" customFormat="false" ht="12.75" hidden="false" customHeight="false" outlineLevel="0" collapsed="false">
      <c r="B115" s="3" t="s">
        <v>2501</v>
      </c>
      <c r="C115" s="261"/>
    </row>
    <row r="116" customFormat="false" ht="12.75" hidden="false" customHeight="false" outlineLevel="0" collapsed="false">
      <c r="B116" s="3" t="s">
        <v>2502</v>
      </c>
      <c r="C116" s="261"/>
    </row>
    <row r="117" customFormat="false" ht="12.75" hidden="false" customHeight="false" outlineLevel="0" collapsed="false">
      <c r="B117" s="3" t="s">
        <v>2503</v>
      </c>
      <c r="C117" s="261"/>
    </row>
    <row r="118" customFormat="false" ht="12.75" hidden="false" customHeight="false" outlineLevel="0" collapsed="false">
      <c r="B118" s="3" t="s">
        <v>2504</v>
      </c>
      <c r="C118" s="261"/>
    </row>
    <row r="119" customFormat="false" ht="12.75" hidden="false" customHeight="false" outlineLevel="0" collapsed="false">
      <c r="B119" s="3" t="s">
        <v>2505</v>
      </c>
      <c r="C119" s="261"/>
    </row>
    <row r="120" customFormat="false" ht="12.75" hidden="false" customHeight="false" outlineLevel="0" collapsed="false">
      <c r="B120" s="3" t="s">
        <v>2506</v>
      </c>
      <c r="C120" s="261"/>
    </row>
    <row r="121" customFormat="false" ht="12.75" hidden="false" customHeight="false" outlineLevel="0" collapsed="false">
      <c r="B121" s="3" t="s">
        <v>2507</v>
      </c>
      <c r="C121" s="261"/>
    </row>
    <row r="122" customFormat="false" ht="12.75" hidden="false" customHeight="false" outlineLevel="0" collapsed="false">
      <c r="B122" s="3" t="s">
        <v>2508</v>
      </c>
      <c r="C122" s="261"/>
    </row>
    <row r="123" customFormat="false" ht="12.75" hidden="false" customHeight="false" outlineLevel="0" collapsed="false">
      <c r="B123" s="3" t="s">
        <v>2509</v>
      </c>
      <c r="C123" s="261"/>
    </row>
    <row r="124" customFormat="false" ht="12.75" hidden="false" customHeight="false" outlineLevel="0" collapsed="false">
      <c r="B124" s="3" t="s">
        <v>765</v>
      </c>
      <c r="C124" s="264"/>
    </row>
    <row r="125" customFormat="false" ht="12.75" hidden="false" customHeight="false" outlineLevel="0" collapsed="false">
      <c r="B125" s="266" t="s">
        <v>2510</v>
      </c>
      <c r="C125" s="194"/>
    </row>
    <row r="126" customFormat="false" ht="12.75" hidden="false" customHeight="false" outlineLevel="0" collapsed="false">
      <c r="C126" s="194"/>
    </row>
    <row r="128" customFormat="false" ht="12.75" hidden="false" customHeight="false" outlineLevel="0" collapsed="false">
      <c r="B128" s="266" t="s">
        <v>2397</v>
      </c>
      <c r="C128" s="289"/>
      <c r="D128" s="290"/>
      <c r="E128" s="290"/>
      <c r="F128" s="291"/>
      <c r="G128" s="291"/>
    </row>
    <row r="129" customFormat="false" ht="85.5" hidden="false" customHeight="false" outlineLevel="0" collapsed="false">
      <c r="B129" s="292" t="s">
        <v>2398</v>
      </c>
      <c r="C129" s="293" t="s">
        <v>2399</v>
      </c>
      <c r="D129" s="294" t="s">
        <v>2400</v>
      </c>
      <c r="E129" s="294" t="s">
        <v>2401</v>
      </c>
      <c r="F129" s="295" t="s">
        <v>2402</v>
      </c>
      <c r="G129" s="291"/>
    </row>
    <row r="130" customFormat="false" ht="12.75" hidden="false" customHeight="false" outlineLevel="0" collapsed="false">
      <c r="B130" s="296" t="s">
        <v>2511</v>
      </c>
      <c r="C130" s="297" t="s">
        <v>2512</v>
      </c>
      <c r="D130" s="298" t="s">
        <v>2405</v>
      </c>
      <c r="E130" s="298" t="s">
        <v>2406</v>
      </c>
      <c r="F130" s="299" t="n">
        <v>2500</v>
      </c>
      <c r="G130" s="291" t="s">
        <v>2407</v>
      </c>
    </row>
    <row r="131" customFormat="false" ht="12.75" hidden="false" customHeight="false" outlineLevel="0" collapsed="false">
      <c r="B131" s="296" t="s">
        <v>2513</v>
      </c>
      <c r="C131" s="297" t="s">
        <v>2514</v>
      </c>
      <c r="D131" s="298" t="s">
        <v>2405</v>
      </c>
      <c r="E131" s="298" t="s">
        <v>2406</v>
      </c>
      <c r="F131" s="309" t="n">
        <v>14500</v>
      </c>
      <c r="G131" s="291" t="s">
        <v>2515</v>
      </c>
    </row>
    <row r="132" customFormat="false" ht="12.75" hidden="false" customHeight="false" outlineLevel="0" collapsed="false">
      <c r="B132" s="296" t="s">
        <v>2516</v>
      </c>
      <c r="C132" s="297" t="s">
        <v>2517</v>
      </c>
      <c r="D132" s="298" t="s">
        <v>2405</v>
      </c>
      <c r="E132" s="298" t="s">
        <v>2406</v>
      </c>
      <c r="F132" s="309" t="n">
        <v>2766.58399</v>
      </c>
      <c r="G132" s="291" t="s">
        <v>2518</v>
      </c>
    </row>
    <row r="133" customFormat="false" ht="12.75" hidden="false" customHeight="false" outlineLevel="0" collapsed="false">
      <c r="B133" s="290"/>
      <c r="C133" s="289"/>
      <c r="D133" s="290"/>
      <c r="E133" s="290"/>
      <c r="F133" s="291"/>
      <c r="G133" s="291"/>
    </row>
    <row r="134" customFormat="false" ht="12.75" hidden="false" customHeight="false" outlineLevel="0" collapsed="false">
      <c r="B134" s="290"/>
      <c r="C134" s="289"/>
      <c r="D134" s="290"/>
      <c r="E134" s="290"/>
      <c r="F134" s="291"/>
      <c r="G134" s="291"/>
    </row>
    <row r="135" customFormat="false" ht="12.75" hidden="false" customHeight="false" outlineLevel="0" collapsed="false">
      <c r="B135" s="290" t="s">
        <v>2519</v>
      </c>
      <c r="C135" s="289"/>
      <c r="D135" s="290"/>
      <c r="E135" s="290"/>
      <c r="F135" s="291"/>
      <c r="G135" s="291"/>
    </row>
    <row r="136" customFormat="false" ht="12.75" hidden="false" customHeight="false" outlineLevel="0" collapsed="false">
      <c r="B136" s="290" t="s">
        <v>2520</v>
      </c>
      <c r="C136" s="289"/>
      <c r="D136" s="290"/>
      <c r="E136" s="290"/>
      <c r="F136" s="291"/>
      <c r="G136" s="291"/>
    </row>
    <row r="137" customFormat="false" ht="12.75" hidden="false" customHeight="false" outlineLevel="0" collapsed="false">
      <c r="B137" s="290" t="s">
        <v>2521</v>
      </c>
      <c r="C137" s="289"/>
      <c r="D137" s="290"/>
      <c r="E137" s="290"/>
      <c r="F137" s="291"/>
      <c r="G137" s="291"/>
    </row>
    <row r="140" customFormat="false" ht="12.75" hidden="false" customHeight="false" outlineLevel="0" collapsed="false">
      <c r="A140" s="4" t="s">
        <v>0</v>
      </c>
      <c r="B140" s="63" t="s">
        <v>2522</v>
      </c>
      <c r="C140" s="63"/>
      <c r="D140" s="63"/>
      <c r="E140" s="63"/>
    </row>
    <row r="144" customFormat="false" ht="12.75" hidden="false" customHeight="false" outlineLevel="0" collapsed="false">
      <c r="B144" s="1" t="s">
        <v>199</v>
      </c>
    </row>
    <row r="146" customFormat="false" ht="12.75" hidden="false" customHeight="false" outlineLevel="0" collapsed="false">
      <c r="B146" s="253" t="s">
        <v>200</v>
      </c>
      <c r="C146" s="254" t="s">
        <v>201</v>
      </c>
      <c r="D146" s="253" t="s">
        <v>660</v>
      </c>
      <c r="E146" s="253" t="s">
        <v>203</v>
      </c>
      <c r="F146" s="255" t="s">
        <v>204</v>
      </c>
      <c r="G146" s="255" t="s">
        <v>205</v>
      </c>
      <c r="H146" s="255" t="s">
        <v>206</v>
      </c>
    </row>
    <row r="147" customFormat="false" ht="12.75" hidden="false" customHeight="false" outlineLevel="0" collapsed="false">
      <c r="B147" s="310"/>
      <c r="C147" s="311"/>
      <c r="D147" s="310"/>
      <c r="E147" s="310"/>
      <c r="F147" s="312"/>
      <c r="G147" s="312"/>
      <c r="H147" s="312"/>
    </row>
    <row r="148" customFormat="false" ht="15.75" hidden="false" customHeight="false" outlineLevel="0" collapsed="false">
      <c r="B148" s="271" t="s">
        <v>2229</v>
      </c>
      <c r="C148" s="311"/>
      <c r="D148" s="310"/>
      <c r="E148" s="310"/>
      <c r="F148" s="312"/>
      <c r="G148" s="312"/>
      <c r="H148" s="312"/>
    </row>
    <row r="149" s="313" customFormat="true" ht="12.75" hidden="false" customHeight="false" outlineLevel="0" collapsed="false">
      <c r="C149" s="314"/>
      <c r="F149" s="315"/>
      <c r="G149" s="315"/>
      <c r="H149" s="315"/>
    </row>
    <row r="150" s="313" customFormat="true" ht="12.75" hidden="false" customHeight="false" outlineLevel="0" collapsed="false">
      <c r="B150" s="272" t="s">
        <v>2230</v>
      </c>
      <c r="C150" s="273"/>
      <c r="F150" s="315"/>
      <c r="G150" s="315"/>
      <c r="H150" s="315"/>
    </row>
    <row r="151" s="313" customFormat="true" ht="12.75" hidden="false" customHeight="false" outlineLevel="0" collapsed="false">
      <c r="C151" s="273"/>
      <c r="F151" s="315"/>
      <c r="G151" s="315"/>
      <c r="H151" s="315"/>
    </row>
    <row r="152" s="313" customFormat="true" ht="12.75" hidden="false" customHeight="false" outlineLevel="0" collapsed="false">
      <c r="C152" s="273"/>
      <c r="F152" s="315"/>
      <c r="G152" s="315"/>
      <c r="H152" s="315"/>
    </row>
    <row r="153" s="313" customFormat="true" ht="12.75" hidden="false" customHeight="false" outlineLevel="0" collapsed="false">
      <c r="B153" s="313" t="s">
        <v>2231</v>
      </c>
      <c r="C153" s="274" t="n">
        <v>577958246.57</v>
      </c>
      <c r="F153" s="315"/>
      <c r="G153" s="316"/>
      <c r="H153" s="315"/>
    </row>
    <row r="154" s="313" customFormat="true" ht="12.75" hidden="false" customHeight="false" outlineLevel="0" collapsed="false">
      <c r="C154" s="276"/>
      <c r="F154" s="315"/>
      <c r="G154" s="316"/>
      <c r="H154" s="315"/>
    </row>
    <row r="155" s="313" customFormat="true" ht="12.75" hidden="false" customHeight="false" outlineLevel="0" collapsed="false">
      <c r="B155" s="313" t="s">
        <v>2232</v>
      </c>
      <c r="C155" s="274" t="n">
        <v>465538246.57</v>
      </c>
      <c r="F155" s="315"/>
      <c r="G155" s="316"/>
      <c r="H155" s="315"/>
    </row>
    <row r="156" s="313" customFormat="true" ht="12.75" hidden="false" customHeight="false" outlineLevel="0" collapsed="false">
      <c r="C156" s="276"/>
      <c r="F156" s="315"/>
      <c r="G156" s="316"/>
      <c r="H156" s="315"/>
    </row>
    <row r="157" s="313" customFormat="true" ht="12.75" hidden="false" customHeight="false" outlineLevel="0" collapsed="false">
      <c r="B157" s="313" t="s">
        <v>2233</v>
      </c>
      <c r="C157" s="276" t="n">
        <v>112420000</v>
      </c>
      <c r="F157" s="315"/>
      <c r="G157" s="316"/>
      <c r="H157" s="315"/>
    </row>
    <row r="158" s="313" customFormat="true" ht="12.75" hidden="false" customHeight="false" outlineLevel="0" collapsed="false">
      <c r="C158" s="276"/>
      <c r="F158" s="315"/>
      <c r="G158" s="316"/>
      <c r="H158" s="315"/>
    </row>
    <row r="159" s="313" customFormat="true" ht="12.75" hidden="false" customHeight="false" outlineLevel="0" collapsed="false">
      <c r="B159" s="272" t="s">
        <v>2234</v>
      </c>
      <c r="C159" s="278" t="n">
        <v>256691020</v>
      </c>
      <c r="F159" s="315"/>
      <c r="G159" s="316"/>
      <c r="H159" s="315"/>
    </row>
    <row r="160" s="313" customFormat="true" ht="12.75" hidden="false" customHeight="false" outlineLevel="0" collapsed="false">
      <c r="C160" s="276"/>
      <c r="F160" s="315"/>
      <c r="G160" s="316"/>
      <c r="H160" s="315"/>
    </row>
    <row r="161" s="313" customFormat="true" ht="12.75" hidden="false" customHeight="false" outlineLevel="0" collapsed="false">
      <c r="B161" s="313" t="s">
        <v>2235</v>
      </c>
      <c r="C161" s="274" t="n">
        <v>116603020</v>
      </c>
      <c r="F161" s="315"/>
      <c r="G161" s="316"/>
      <c r="H161" s="315"/>
    </row>
    <row r="162" s="313" customFormat="true" ht="12.75" hidden="false" customHeight="false" outlineLevel="0" collapsed="false">
      <c r="C162" s="276"/>
      <c r="F162" s="315"/>
      <c r="G162" s="316"/>
      <c r="H162" s="315"/>
    </row>
    <row r="163" s="313" customFormat="true" ht="25.5" hidden="false" customHeight="false" outlineLevel="0" collapsed="false">
      <c r="B163" s="280" t="s">
        <v>2236</v>
      </c>
      <c r="C163" s="274" t="n">
        <v>140088000</v>
      </c>
      <c r="F163" s="315"/>
      <c r="G163" s="316"/>
      <c r="H163" s="315"/>
    </row>
    <row r="164" s="313" customFormat="true" ht="12.75" hidden="false" customHeight="false" outlineLevel="0" collapsed="false">
      <c r="C164" s="276"/>
      <c r="F164" s="315"/>
      <c r="G164" s="316"/>
      <c r="H164" s="315"/>
    </row>
    <row r="165" s="313" customFormat="true" ht="25.5" hidden="false" customHeight="false" outlineLevel="0" collapsed="false">
      <c r="B165" s="280" t="s">
        <v>2237</v>
      </c>
      <c r="C165" s="274" t="n">
        <v>120303511.78</v>
      </c>
      <c r="F165" s="315"/>
      <c r="G165" s="316"/>
      <c r="H165" s="315"/>
    </row>
    <row r="166" s="313" customFormat="true" ht="12.75" hidden="false" customHeight="false" outlineLevel="0" collapsed="false">
      <c r="C166" s="276"/>
      <c r="F166" s="315"/>
      <c r="G166" s="316"/>
      <c r="H166" s="315"/>
    </row>
    <row r="167" s="313" customFormat="true" ht="12.75" hidden="false" customHeight="false" outlineLevel="0" collapsed="false">
      <c r="B167" s="272" t="s">
        <v>2238</v>
      </c>
      <c r="C167" s="278" t="n">
        <f aca="false">+C161+C165</f>
        <v>236906531.78</v>
      </c>
      <c r="F167" s="315"/>
      <c r="G167" s="316"/>
      <c r="H167" s="315"/>
    </row>
    <row r="168" s="313" customFormat="true" ht="12.75" hidden="false" customHeight="false" outlineLevel="0" collapsed="false">
      <c r="B168" s="281"/>
      <c r="C168" s="194"/>
      <c r="F168" s="315"/>
      <c r="G168" s="315"/>
      <c r="H168" s="315"/>
    </row>
    <row r="169" s="313" customFormat="true" ht="12.75" hidden="false" customHeight="false" outlineLevel="0" collapsed="false">
      <c r="B169" s="1" t="s">
        <v>2523</v>
      </c>
      <c r="C169" s="274"/>
      <c r="F169" s="315"/>
      <c r="G169" s="315"/>
    </row>
    <row r="170" s="313" customFormat="true" ht="12.75" hidden="false" customHeight="false" outlineLevel="0" collapsed="false">
      <c r="B170" s="3"/>
      <c r="C170" s="194"/>
      <c r="F170" s="315"/>
      <c r="G170" s="315"/>
      <c r="H170" s="315"/>
    </row>
    <row r="171" s="313" customFormat="true" ht="12.75" hidden="false" customHeight="false" outlineLevel="0" collapsed="false">
      <c r="B171" s="3"/>
      <c r="C171" s="194"/>
      <c r="F171" s="315"/>
      <c r="G171" s="315"/>
      <c r="H171" s="315"/>
    </row>
    <row r="172" s="313" customFormat="true" ht="38.25" hidden="false" customHeight="false" outlineLevel="0" collapsed="false">
      <c r="B172" s="262" t="s">
        <v>2524</v>
      </c>
      <c r="C172" s="65"/>
      <c r="F172" s="315"/>
      <c r="G172" s="315"/>
      <c r="H172" s="315"/>
    </row>
    <row r="173" s="313" customFormat="true" ht="12.75" hidden="false" customHeight="false" outlineLevel="0" collapsed="false">
      <c r="C173" s="314"/>
      <c r="F173" s="315"/>
      <c r="G173" s="315"/>
      <c r="H173" s="315"/>
    </row>
  </sheetData>
  <mergeCells count="9">
    <mergeCell ref="B1:E1"/>
    <mergeCell ref="C3:C7"/>
    <mergeCell ref="D3:D7"/>
    <mergeCell ref="B10:E10"/>
    <mergeCell ref="B11:E11"/>
    <mergeCell ref="C12:C14"/>
    <mergeCell ref="D12:D14"/>
    <mergeCell ref="E12:E14"/>
    <mergeCell ref="B140:E140"/>
  </mergeCells>
  <hyperlinks>
    <hyperlink ref="A1" location="Index!A1" display="Index"/>
    <hyperlink ref="A140"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101.42"/>
    <col collapsed="false" customWidth="true" hidden="false" outlineLevel="0" max="3" min="3" style="65" width="25.71"/>
    <col collapsed="false" customWidth="true" hidden="false" outlineLevel="0" max="4" min="4" style="1" width="25.71"/>
    <col collapsed="false" customWidth="true" hidden="false" outlineLevel="0" max="5" min="5" style="1" width="14.42"/>
    <col collapsed="false" customWidth="true" hidden="false" outlineLevel="0" max="6" min="6" style="64" width="11.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2525</v>
      </c>
      <c r="C1" s="63"/>
      <c r="D1" s="63"/>
      <c r="E1" s="63"/>
    </row>
    <row r="2" customFormat="false" ht="13.5" hidden="false" customHeight="false" outlineLevel="0" collapsed="false"/>
    <row r="3" customFormat="false" ht="15" hidden="false" customHeight="false" outlineLevel="0" collapsed="false">
      <c r="B3" s="66" t="s">
        <v>2526</v>
      </c>
      <c r="C3" s="67"/>
      <c r="D3" s="68"/>
      <c r="E3" s="8"/>
    </row>
    <row r="4" customFormat="false" ht="60" hidden="false" customHeight="false" outlineLevel="0" collapsed="false">
      <c r="B4" s="72" t="s">
        <v>2527</v>
      </c>
      <c r="C4" s="67"/>
      <c r="D4" s="68"/>
      <c r="E4" s="8"/>
    </row>
    <row r="5" customFormat="false" ht="15" hidden="false" customHeight="false" outlineLevel="0" collapsed="false">
      <c r="B5" s="72" t="s">
        <v>194</v>
      </c>
      <c r="C5" s="67"/>
      <c r="D5" s="68"/>
      <c r="E5" s="8"/>
    </row>
    <row r="6" customFormat="false" ht="15" hidden="false" customHeight="false" outlineLevel="0" collapsed="false">
      <c r="B6" s="72" t="s">
        <v>2528</v>
      </c>
      <c r="C6" s="67"/>
      <c r="D6" s="68"/>
      <c r="E6" s="8"/>
    </row>
    <row r="7" customFormat="false" ht="15.75" hidden="false" customHeight="false" outlineLevel="0" collapsed="false">
      <c r="B7" s="73" t="s">
        <v>2529</v>
      </c>
      <c r="C7" s="67"/>
      <c r="D7" s="68"/>
      <c r="E7" s="8"/>
    </row>
    <row r="8" customFormat="false" ht="12.75" hidden="false" customHeight="false" outlineLevel="0" collapsed="false">
      <c r="B8" s="8"/>
      <c r="C8" s="74" t="s">
        <v>197</v>
      </c>
      <c r="D8" s="74" t="s">
        <v>198</v>
      </c>
      <c r="E8" s="8"/>
    </row>
    <row r="9" customFormat="false" ht="12.75" hidden="false" customHeight="false" outlineLevel="0" collapsed="false">
      <c r="B9" s="8"/>
      <c r="C9" s="74"/>
      <c r="D9" s="74"/>
      <c r="E9" s="8"/>
    </row>
    <row r="10" customFormat="false" ht="15" hidden="false" customHeight="false" outlineLevel="0" collapsed="false">
      <c r="B10" s="284"/>
      <c r="C10" s="284"/>
      <c r="D10" s="284"/>
      <c r="E10" s="28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287"/>
      <c r="D14" s="287"/>
      <c r="E14" s="287"/>
    </row>
    <row r="15" customFormat="false" ht="12.75" hidden="false" customHeight="false" outlineLevel="0" collapsed="false">
      <c r="B15" s="286" t="s">
        <v>2269</v>
      </c>
      <c r="C15" s="287"/>
      <c r="D15" s="287" t="s">
        <v>2530</v>
      </c>
      <c r="E15" s="287"/>
    </row>
    <row r="16" customFormat="false" ht="12.75" hidden="false" customHeight="false" outlineLevel="0" collapsed="false">
      <c r="B16" s="286" t="s">
        <v>2270</v>
      </c>
      <c r="C16" s="287"/>
      <c r="D16" s="287"/>
      <c r="E16" s="287"/>
    </row>
    <row r="17" customFormat="false" ht="12.75" hidden="false" customHeight="false" outlineLevel="0" collapsed="false">
      <c r="B17" s="288" t="s">
        <v>2271</v>
      </c>
      <c r="C17" s="285"/>
      <c r="D17" s="285"/>
      <c r="E17" s="285"/>
    </row>
    <row r="18" customFormat="false" ht="12.75" hidden="false" customHeight="false" outlineLevel="0" collapsed="false">
      <c r="B18" s="258"/>
      <c r="C18" s="317"/>
      <c r="D18" s="317"/>
      <c r="E18" s="317"/>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662</v>
      </c>
      <c r="C25" s="194"/>
    </row>
    <row r="26" customFormat="false" ht="12.75" hidden="false" customHeight="false" outlineLevel="0" collapsed="false">
      <c r="B26" s="1" t="s">
        <v>2240</v>
      </c>
      <c r="C26" s="194" t="n">
        <v>4.4</v>
      </c>
      <c r="D26" s="1" t="s">
        <v>664</v>
      </c>
      <c r="E26" s="1" t="s">
        <v>665</v>
      </c>
      <c r="F26" s="64" t="n">
        <v>10000000</v>
      </c>
      <c r="G26" s="64" t="n">
        <v>10188.9</v>
      </c>
      <c r="H26" s="64" t="n">
        <v>4.11</v>
      </c>
    </row>
    <row r="27" customFormat="false" ht="12.75" hidden="false" customHeight="false" outlineLevel="0" collapsed="false">
      <c r="B27" s="1" t="s">
        <v>2273</v>
      </c>
      <c r="C27" s="194" t="n">
        <v>3.68</v>
      </c>
      <c r="D27" s="1" t="s">
        <v>664</v>
      </c>
      <c r="E27" s="1" t="s">
        <v>667</v>
      </c>
      <c r="F27" s="64" t="n">
        <v>10000000</v>
      </c>
      <c r="G27" s="64" t="n">
        <v>10015.14</v>
      </c>
      <c r="H27" s="64" t="n">
        <v>4.04</v>
      </c>
    </row>
    <row r="28" customFormat="false" ht="12.75" hidden="false" customHeight="false" outlineLevel="0" collapsed="false">
      <c r="B28" s="1" t="s">
        <v>2305</v>
      </c>
      <c r="C28" s="194" t="n">
        <v>3.75</v>
      </c>
      <c r="D28" s="1" t="s">
        <v>664</v>
      </c>
      <c r="E28" s="1" t="s">
        <v>673</v>
      </c>
      <c r="F28" s="64" t="n">
        <v>4500000</v>
      </c>
      <c r="G28" s="64" t="n">
        <v>4540.85</v>
      </c>
      <c r="H28" s="64" t="n">
        <v>1.83</v>
      </c>
    </row>
    <row r="29" customFormat="false" ht="12.75" hidden="false" customHeight="false" outlineLevel="0" collapsed="false">
      <c r="B29" s="1" t="s">
        <v>2531</v>
      </c>
      <c r="C29" s="194" t="n">
        <v>4.73</v>
      </c>
      <c r="D29" s="1" t="s">
        <v>664</v>
      </c>
      <c r="E29" s="1" t="s">
        <v>2532</v>
      </c>
      <c r="F29" s="64" t="n">
        <v>2500000</v>
      </c>
      <c r="G29" s="64" t="n">
        <v>2590.99</v>
      </c>
      <c r="H29" s="64" t="n">
        <v>1.04</v>
      </c>
    </row>
    <row r="30" customFormat="false" ht="12.75" hidden="false" customHeight="false" outlineLevel="0" collapsed="false">
      <c r="B30" s="1" t="s">
        <v>2533</v>
      </c>
      <c r="C30" s="194" t="n">
        <v>4.02</v>
      </c>
      <c r="D30" s="1" t="s">
        <v>664</v>
      </c>
      <c r="E30" s="1" t="s">
        <v>2534</v>
      </c>
      <c r="F30" s="64" t="n">
        <v>2500000</v>
      </c>
      <c r="G30" s="64" t="n">
        <v>2502.81</v>
      </c>
      <c r="H30" s="64" t="n">
        <v>1.01</v>
      </c>
    </row>
    <row r="31" customFormat="false" ht="12.75" hidden="false" customHeight="false" outlineLevel="0" collapsed="false">
      <c r="B31" s="1" t="s">
        <v>2535</v>
      </c>
      <c r="C31" s="194" t="n">
        <v>4.76</v>
      </c>
      <c r="D31" s="1" t="s">
        <v>664</v>
      </c>
      <c r="E31" s="1" t="s">
        <v>2536</v>
      </c>
      <c r="F31" s="64" t="n">
        <v>1000000</v>
      </c>
      <c r="G31" s="64" t="n">
        <v>1037.84</v>
      </c>
      <c r="H31" s="64" t="n">
        <v>0.42</v>
      </c>
    </row>
    <row r="32" customFormat="false" ht="12.75" hidden="false" customHeight="false" outlineLevel="0" collapsed="false">
      <c r="B32" s="1" t="s">
        <v>2282</v>
      </c>
      <c r="C32" s="194" t="n">
        <v>4.03</v>
      </c>
      <c r="D32" s="1" t="s">
        <v>664</v>
      </c>
      <c r="E32" s="1" t="s">
        <v>2283</v>
      </c>
      <c r="F32" s="64" t="n">
        <v>1000000</v>
      </c>
      <c r="G32" s="64" t="n">
        <v>1011.28</v>
      </c>
      <c r="H32" s="64" t="n">
        <v>0.41</v>
      </c>
    </row>
    <row r="33" customFormat="false" ht="12.75" hidden="false" customHeight="false" outlineLevel="0" collapsed="false">
      <c r="B33" s="1" t="s">
        <v>2537</v>
      </c>
      <c r="C33" s="194" t="n">
        <v>4.73</v>
      </c>
      <c r="D33" s="1" t="s">
        <v>664</v>
      </c>
      <c r="E33" s="1" t="s">
        <v>2538</v>
      </c>
      <c r="F33" s="64" t="n">
        <v>1000000</v>
      </c>
      <c r="G33" s="64" t="n">
        <v>1000.36</v>
      </c>
      <c r="H33" s="64" t="n">
        <v>0.4</v>
      </c>
    </row>
    <row r="34" customFormat="false" ht="12.75" hidden="false" customHeight="false" outlineLevel="0" collapsed="false">
      <c r="B34" s="1" t="s">
        <v>2539</v>
      </c>
      <c r="C34" s="194" t="n">
        <v>4.77</v>
      </c>
      <c r="D34" s="1" t="s">
        <v>664</v>
      </c>
      <c r="E34" s="1" t="s">
        <v>2540</v>
      </c>
      <c r="F34" s="64" t="n">
        <v>500000</v>
      </c>
      <c r="G34" s="64" t="n">
        <v>514.46</v>
      </c>
      <c r="H34" s="64" t="n">
        <v>0.21</v>
      </c>
    </row>
    <row r="35" customFormat="false" ht="12.75" hidden="false" customHeight="false" outlineLevel="0" collapsed="false">
      <c r="B35" s="1" t="s">
        <v>2541</v>
      </c>
      <c r="C35" s="194" t="n">
        <v>4.75</v>
      </c>
      <c r="D35" s="1" t="s">
        <v>664</v>
      </c>
      <c r="E35" s="1" t="s">
        <v>2542</v>
      </c>
      <c r="F35" s="64" t="n">
        <v>500000</v>
      </c>
      <c r="G35" s="64" t="n">
        <v>514.46</v>
      </c>
      <c r="H35" s="64" t="n">
        <v>0.21</v>
      </c>
    </row>
    <row r="36" customFormat="false" ht="12.75" hidden="false" customHeight="false" outlineLevel="0" collapsed="false">
      <c r="B36" s="3" t="s">
        <v>694</v>
      </c>
      <c r="C36" s="264"/>
      <c r="D36" s="3"/>
      <c r="E36" s="3"/>
      <c r="F36" s="257"/>
      <c r="G36" s="257" t="n">
        <f aca="false">SUM(G22:G35)</f>
        <v>33917.09</v>
      </c>
      <c r="H36" s="257" t="n">
        <f aca="false">SUM(H22:H35)</f>
        <v>13.68</v>
      </c>
    </row>
    <row r="37" customFormat="false" ht="12.75" hidden="false" customHeight="false" outlineLevel="0" collapsed="false">
      <c r="B37" s="3" t="s">
        <v>695</v>
      </c>
      <c r="C37" s="194"/>
    </row>
    <row r="38" customFormat="false" ht="12.75" hidden="false" customHeight="false" outlineLevel="0" collapsed="false">
      <c r="B38" s="1" t="s">
        <v>1602</v>
      </c>
      <c r="C38" s="194" t="n">
        <v>6.06</v>
      </c>
      <c r="D38" s="1" t="s">
        <v>697</v>
      </c>
      <c r="E38" s="1" t="s">
        <v>1603</v>
      </c>
      <c r="F38" s="64" t="n">
        <v>1000</v>
      </c>
      <c r="G38" s="64" t="n">
        <v>9990.84</v>
      </c>
      <c r="H38" s="64" t="n">
        <v>4.03</v>
      </c>
    </row>
    <row r="39" customFormat="false" ht="12.75" hidden="false" customHeight="false" outlineLevel="0" collapsed="false">
      <c r="B39" s="1" t="s">
        <v>1251</v>
      </c>
      <c r="C39" s="194" t="n">
        <v>4.94</v>
      </c>
      <c r="D39" s="1" t="s">
        <v>697</v>
      </c>
      <c r="E39" s="1" t="s">
        <v>1252</v>
      </c>
      <c r="F39" s="64" t="n">
        <v>900</v>
      </c>
      <c r="G39" s="64" t="n">
        <v>9005.45</v>
      </c>
      <c r="H39" s="64" t="n">
        <v>3.63</v>
      </c>
    </row>
    <row r="40" customFormat="false" ht="12.75" hidden="false" customHeight="false" outlineLevel="0" collapsed="false">
      <c r="B40" s="1" t="s">
        <v>2543</v>
      </c>
      <c r="C40" s="194" t="n">
        <v>4.95</v>
      </c>
      <c r="D40" s="1" t="s">
        <v>697</v>
      </c>
      <c r="E40" s="1" t="s">
        <v>2544</v>
      </c>
      <c r="F40" s="64" t="n">
        <v>750</v>
      </c>
      <c r="G40" s="64" t="n">
        <v>7621.36</v>
      </c>
      <c r="H40" s="64" t="n">
        <v>3.07</v>
      </c>
    </row>
    <row r="41" customFormat="false" ht="12.75" hidden="false" customHeight="false" outlineLevel="0" collapsed="false">
      <c r="B41" s="1" t="s">
        <v>2545</v>
      </c>
      <c r="C41" s="194" t="n">
        <v>3.67</v>
      </c>
      <c r="D41" s="1" t="s">
        <v>697</v>
      </c>
      <c r="E41" s="1" t="s">
        <v>2546</v>
      </c>
      <c r="F41" s="64" t="n">
        <v>750</v>
      </c>
      <c r="G41" s="64" t="n">
        <v>7506.23</v>
      </c>
      <c r="H41" s="64" t="n">
        <v>3.02</v>
      </c>
    </row>
    <row r="42" customFormat="false" ht="12.75" hidden="false" customHeight="false" outlineLevel="0" collapsed="false">
      <c r="B42" s="1" t="s">
        <v>2547</v>
      </c>
      <c r="C42" s="194" t="n">
        <v>3.69</v>
      </c>
      <c r="D42" s="1" t="s">
        <v>697</v>
      </c>
      <c r="E42" s="1" t="s">
        <v>2548</v>
      </c>
      <c r="F42" s="64" t="n">
        <v>660</v>
      </c>
      <c r="G42" s="64" t="n">
        <v>6611.2</v>
      </c>
      <c r="H42" s="64" t="n">
        <v>2.66</v>
      </c>
    </row>
    <row r="43" customFormat="false" ht="12.75" hidden="false" customHeight="false" outlineLevel="0" collapsed="false">
      <c r="B43" s="1" t="s">
        <v>1291</v>
      </c>
      <c r="C43" s="194" t="n">
        <v>4.75</v>
      </c>
      <c r="D43" s="1" t="s">
        <v>697</v>
      </c>
      <c r="E43" s="1" t="s">
        <v>1292</v>
      </c>
      <c r="F43" s="64" t="n">
        <v>650</v>
      </c>
      <c r="G43" s="64" t="n">
        <v>6598.6</v>
      </c>
      <c r="H43" s="64" t="n">
        <v>2.66</v>
      </c>
    </row>
    <row r="44" customFormat="false" ht="12.75" hidden="false" customHeight="false" outlineLevel="0" collapsed="false">
      <c r="B44" s="1" t="s">
        <v>2431</v>
      </c>
      <c r="C44" s="194" t="n">
        <v>4.61</v>
      </c>
      <c r="D44" s="1" t="s">
        <v>697</v>
      </c>
      <c r="E44" s="1" t="s">
        <v>2432</v>
      </c>
      <c r="F44" s="64" t="n">
        <v>600</v>
      </c>
      <c r="G44" s="64" t="n">
        <v>6019.33</v>
      </c>
      <c r="H44" s="64" t="n">
        <v>2.43</v>
      </c>
    </row>
    <row r="45" customFormat="false" ht="12.75" hidden="false" customHeight="false" outlineLevel="0" collapsed="false">
      <c r="B45" s="1" t="s">
        <v>2457</v>
      </c>
      <c r="C45" s="194" t="n">
        <v>4.83</v>
      </c>
      <c r="D45" s="1" t="s">
        <v>697</v>
      </c>
      <c r="E45" s="1" t="s">
        <v>2458</v>
      </c>
      <c r="F45" s="64" t="n">
        <v>550</v>
      </c>
      <c r="G45" s="64" t="n">
        <v>5591.33</v>
      </c>
      <c r="H45" s="64" t="n">
        <v>2.25</v>
      </c>
    </row>
    <row r="46" customFormat="false" ht="12.75" hidden="false" customHeight="false" outlineLevel="0" collapsed="false">
      <c r="B46" s="1" t="s">
        <v>2455</v>
      </c>
      <c r="C46" s="194" t="n">
        <v>5.2</v>
      </c>
      <c r="D46" s="1" t="s">
        <v>697</v>
      </c>
      <c r="E46" s="1" t="s">
        <v>2456</v>
      </c>
      <c r="F46" s="64" t="n">
        <v>500</v>
      </c>
      <c r="G46" s="64" t="n">
        <v>5120.13</v>
      </c>
      <c r="H46" s="64" t="n">
        <v>2.06</v>
      </c>
    </row>
    <row r="47" customFormat="false" ht="12.75" hidden="false" customHeight="false" outlineLevel="0" collapsed="false">
      <c r="B47" s="1" t="s">
        <v>1270</v>
      </c>
      <c r="C47" s="194" t="n">
        <v>5.07</v>
      </c>
      <c r="D47" s="1" t="s">
        <v>697</v>
      </c>
      <c r="E47" s="1" t="s">
        <v>1271</v>
      </c>
      <c r="F47" s="64" t="n">
        <v>500</v>
      </c>
      <c r="G47" s="64" t="n">
        <v>5106.75</v>
      </c>
      <c r="H47" s="64" t="n">
        <v>2.06</v>
      </c>
    </row>
    <row r="48" customFormat="false" ht="12.75" hidden="false" customHeight="false" outlineLevel="0" collapsed="false">
      <c r="B48" s="1" t="s">
        <v>2549</v>
      </c>
      <c r="C48" s="194" t="n">
        <v>4.97</v>
      </c>
      <c r="D48" s="1" t="s">
        <v>697</v>
      </c>
      <c r="E48" s="1" t="s">
        <v>2550</v>
      </c>
      <c r="F48" s="64" t="n">
        <v>500</v>
      </c>
      <c r="G48" s="64" t="n">
        <v>5076.44</v>
      </c>
      <c r="H48" s="64" t="n">
        <v>2.05</v>
      </c>
    </row>
    <row r="49" customFormat="false" ht="12.75" hidden="false" customHeight="false" outlineLevel="0" collapsed="false">
      <c r="B49" s="1" t="s">
        <v>2551</v>
      </c>
      <c r="C49" s="194" t="n">
        <v>3.74</v>
      </c>
      <c r="D49" s="1" t="s">
        <v>697</v>
      </c>
      <c r="E49" s="1" t="s">
        <v>2552</v>
      </c>
      <c r="F49" s="64" t="n">
        <v>500</v>
      </c>
      <c r="G49" s="64" t="n">
        <v>5002.4</v>
      </c>
      <c r="H49" s="64" t="n">
        <v>2.02</v>
      </c>
    </row>
    <row r="50" customFormat="false" ht="12.75" hidden="false" customHeight="false" outlineLevel="0" collapsed="false">
      <c r="B50" s="1" t="s">
        <v>2553</v>
      </c>
      <c r="C50" s="194" t="n">
        <v>5.59</v>
      </c>
      <c r="D50" s="1" t="s">
        <v>697</v>
      </c>
      <c r="E50" s="1" t="s">
        <v>2554</v>
      </c>
      <c r="F50" s="64" t="n">
        <v>500</v>
      </c>
      <c r="G50" s="64" t="n">
        <v>4950.09</v>
      </c>
      <c r="H50" s="64" t="n">
        <v>1.99</v>
      </c>
    </row>
    <row r="51" customFormat="false" ht="12.75" hidden="false" customHeight="false" outlineLevel="0" collapsed="false">
      <c r="B51" s="1" t="s">
        <v>2451</v>
      </c>
      <c r="C51" s="194" t="n">
        <v>6.41</v>
      </c>
      <c r="D51" s="1" t="s">
        <v>697</v>
      </c>
      <c r="E51" s="1" t="s">
        <v>2452</v>
      </c>
      <c r="F51" s="64" t="n">
        <v>450</v>
      </c>
      <c r="G51" s="64" t="n">
        <v>4499.04</v>
      </c>
      <c r="H51" s="64" t="n">
        <v>1.81</v>
      </c>
    </row>
    <row r="52" customFormat="false" ht="12.75" hidden="false" customHeight="false" outlineLevel="0" collapsed="false">
      <c r="B52" s="1" t="s">
        <v>1276</v>
      </c>
      <c r="C52" s="194" t="n">
        <v>6.17</v>
      </c>
      <c r="D52" s="1" t="s">
        <v>697</v>
      </c>
      <c r="E52" s="1" t="s">
        <v>1277</v>
      </c>
      <c r="F52" s="64" t="n">
        <v>300</v>
      </c>
      <c r="G52" s="64" t="n">
        <v>3017.31</v>
      </c>
      <c r="H52" s="64" t="n">
        <v>1.22</v>
      </c>
    </row>
    <row r="53" customFormat="false" ht="12.75" hidden="false" customHeight="false" outlineLevel="0" collapsed="false">
      <c r="B53" s="1" t="s">
        <v>2555</v>
      </c>
      <c r="C53" s="194" t="n">
        <v>5.02</v>
      </c>
      <c r="D53" s="1" t="s">
        <v>697</v>
      </c>
      <c r="E53" s="1" t="s">
        <v>2556</v>
      </c>
      <c r="F53" s="64" t="n">
        <v>250</v>
      </c>
      <c r="G53" s="64" t="n">
        <v>2569.56</v>
      </c>
      <c r="H53" s="64" t="n">
        <v>1.04</v>
      </c>
    </row>
    <row r="54" customFormat="false" ht="12.75" hidden="false" customHeight="false" outlineLevel="0" collapsed="false">
      <c r="B54" s="1" t="s">
        <v>2557</v>
      </c>
      <c r="C54" s="194" t="n">
        <v>4.89</v>
      </c>
      <c r="D54" s="1" t="s">
        <v>697</v>
      </c>
      <c r="E54" s="1" t="s">
        <v>2558</v>
      </c>
      <c r="F54" s="64" t="n">
        <v>250</v>
      </c>
      <c r="G54" s="64" t="n">
        <v>2544.22</v>
      </c>
      <c r="H54" s="64" t="n">
        <v>1.03</v>
      </c>
    </row>
    <row r="55" customFormat="false" ht="12.75" hidden="false" customHeight="false" outlineLevel="0" collapsed="false">
      <c r="B55" s="1" t="s">
        <v>2559</v>
      </c>
      <c r="C55" s="194" t="n">
        <v>4.94</v>
      </c>
      <c r="D55" s="1" t="s">
        <v>697</v>
      </c>
      <c r="E55" s="1" t="s">
        <v>2560</v>
      </c>
      <c r="F55" s="64" t="n">
        <v>250</v>
      </c>
      <c r="G55" s="64" t="n">
        <v>2503.13</v>
      </c>
      <c r="H55" s="64" t="n">
        <v>1.01</v>
      </c>
    </row>
    <row r="56" customFormat="false" ht="12.75" hidden="false" customHeight="false" outlineLevel="0" collapsed="false">
      <c r="B56" s="1" t="s">
        <v>718</v>
      </c>
      <c r="C56" s="194" t="n">
        <v>5.2</v>
      </c>
      <c r="D56" s="1" t="s">
        <v>697</v>
      </c>
      <c r="E56" s="1" t="s">
        <v>719</v>
      </c>
      <c r="F56" s="64" t="n">
        <v>200</v>
      </c>
      <c r="G56" s="64" t="n">
        <v>2077.79</v>
      </c>
      <c r="H56" s="64" t="n">
        <v>0.84</v>
      </c>
    </row>
    <row r="57" customFormat="false" ht="12.75" hidden="false" customHeight="false" outlineLevel="0" collapsed="false">
      <c r="B57" s="1" t="s">
        <v>2561</v>
      </c>
      <c r="C57" s="194" t="n">
        <v>4.74</v>
      </c>
      <c r="D57" s="1" t="s">
        <v>697</v>
      </c>
      <c r="E57" s="1" t="s">
        <v>2562</v>
      </c>
      <c r="F57" s="64" t="n">
        <v>150</v>
      </c>
      <c r="G57" s="64" t="n">
        <v>1520.05</v>
      </c>
      <c r="H57" s="64" t="n">
        <v>0.61</v>
      </c>
    </row>
    <row r="58" customFormat="false" ht="12.75" hidden="false" customHeight="false" outlineLevel="0" collapsed="false">
      <c r="B58" s="1" t="s">
        <v>716</v>
      </c>
      <c r="C58" s="194" t="n">
        <v>4.5</v>
      </c>
      <c r="D58" s="1" t="s">
        <v>714</v>
      </c>
      <c r="E58" s="1" t="s">
        <v>717</v>
      </c>
      <c r="F58" s="64" t="n">
        <v>150</v>
      </c>
      <c r="G58" s="64" t="n">
        <v>1515.97</v>
      </c>
      <c r="H58" s="64" t="n">
        <v>0.61</v>
      </c>
    </row>
    <row r="59" customFormat="false" ht="12.75" hidden="false" customHeight="false" outlineLevel="0" collapsed="false">
      <c r="B59" s="1" t="s">
        <v>2563</v>
      </c>
      <c r="C59" s="194" t="n">
        <v>4.57</v>
      </c>
      <c r="D59" s="1" t="s">
        <v>697</v>
      </c>
      <c r="E59" s="1" t="s">
        <v>2564</v>
      </c>
      <c r="F59" s="64" t="n">
        <v>150</v>
      </c>
      <c r="G59" s="64" t="n">
        <v>1515.17</v>
      </c>
      <c r="H59" s="64" t="n">
        <v>0.61</v>
      </c>
    </row>
    <row r="60" customFormat="false" ht="12.75" hidden="false" customHeight="false" outlineLevel="0" collapsed="false">
      <c r="B60" s="1" t="s">
        <v>2565</v>
      </c>
      <c r="C60" s="194" t="n">
        <v>4.97</v>
      </c>
      <c r="D60" s="1" t="s">
        <v>697</v>
      </c>
      <c r="E60" s="1" t="s">
        <v>2566</v>
      </c>
      <c r="F60" s="64" t="n">
        <v>150</v>
      </c>
      <c r="G60" s="64" t="n">
        <v>1496</v>
      </c>
      <c r="H60" s="64" t="n">
        <v>0.6</v>
      </c>
    </row>
    <row r="61" customFormat="false" ht="12.75" hidden="false" customHeight="false" outlineLevel="0" collapsed="false">
      <c r="B61" s="1" t="s">
        <v>2567</v>
      </c>
      <c r="C61" s="194" t="n">
        <v>4.83</v>
      </c>
      <c r="D61" s="1" t="s">
        <v>697</v>
      </c>
      <c r="E61" s="1" t="s">
        <v>2568</v>
      </c>
      <c r="F61" s="64" t="n">
        <v>100</v>
      </c>
      <c r="G61" s="64" t="n">
        <v>1040.49</v>
      </c>
      <c r="H61" s="64" t="n">
        <v>0.42</v>
      </c>
    </row>
    <row r="62" customFormat="false" ht="12.75" hidden="false" customHeight="false" outlineLevel="0" collapsed="false">
      <c r="B62" s="1" t="s">
        <v>2569</v>
      </c>
      <c r="C62" s="194" t="n">
        <v>4.95</v>
      </c>
      <c r="D62" s="1" t="s">
        <v>697</v>
      </c>
      <c r="E62" s="1" t="s">
        <v>2570</v>
      </c>
      <c r="F62" s="64" t="n">
        <v>100</v>
      </c>
      <c r="G62" s="64" t="n">
        <v>1014.43</v>
      </c>
      <c r="H62" s="64" t="n">
        <v>0.41</v>
      </c>
    </row>
    <row r="63" customFormat="false" ht="12.75" hidden="false" customHeight="false" outlineLevel="0" collapsed="false">
      <c r="B63" s="1" t="s">
        <v>2447</v>
      </c>
      <c r="C63" s="194" t="n">
        <v>4.55</v>
      </c>
      <c r="D63" s="1" t="s">
        <v>697</v>
      </c>
      <c r="E63" s="1" t="s">
        <v>2448</v>
      </c>
      <c r="F63" s="64" t="n">
        <v>100</v>
      </c>
      <c r="G63" s="64" t="n">
        <v>1011.26</v>
      </c>
      <c r="H63" s="64" t="n">
        <v>0.41</v>
      </c>
    </row>
    <row r="64" customFormat="false" ht="12.75" hidden="false" customHeight="false" outlineLevel="0" collapsed="false">
      <c r="B64" s="1" t="s">
        <v>2571</v>
      </c>
      <c r="C64" s="194" t="n">
        <v>6.28</v>
      </c>
      <c r="D64" s="1" t="s">
        <v>697</v>
      </c>
      <c r="E64" s="1" t="s">
        <v>2572</v>
      </c>
      <c r="F64" s="64" t="n">
        <v>100</v>
      </c>
      <c r="G64" s="64" t="n">
        <v>1006.75</v>
      </c>
      <c r="H64" s="64" t="n">
        <v>0.41</v>
      </c>
    </row>
    <row r="65" customFormat="false" ht="12.75" hidden="false" customHeight="false" outlineLevel="0" collapsed="false">
      <c r="B65" s="1" t="s">
        <v>2573</v>
      </c>
      <c r="C65" s="194" t="n">
        <v>3.64</v>
      </c>
      <c r="D65" s="1" t="s">
        <v>697</v>
      </c>
      <c r="E65" s="1" t="s">
        <v>2574</v>
      </c>
      <c r="F65" s="64" t="n">
        <v>100</v>
      </c>
      <c r="G65" s="64" t="n">
        <v>1000.96</v>
      </c>
      <c r="H65" s="64" t="n">
        <v>0.4</v>
      </c>
    </row>
    <row r="66" customFormat="false" ht="12.75" hidden="false" customHeight="false" outlineLevel="0" collapsed="false">
      <c r="B66" s="1" t="s">
        <v>1299</v>
      </c>
      <c r="C66" s="194" t="n">
        <v>5</v>
      </c>
      <c r="D66" s="1" t="s">
        <v>697</v>
      </c>
      <c r="E66" s="1" t="s">
        <v>1300</v>
      </c>
      <c r="F66" s="64" t="n">
        <v>50</v>
      </c>
      <c r="G66" s="64" t="n">
        <v>507.98</v>
      </c>
      <c r="H66" s="64" t="n">
        <v>0.2</v>
      </c>
    </row>
    <row r="67" customFormat="false" ht="12.75" hidden="false" customHeight="false" outlineLevel="0" collapsed="false">
      <c r="B67" s="1" t="s">
        <v>2575</v>
      </c>
      <c r="C67" s="194" t="n">
        <v>4.39</v>
      </c>
      <c r="D67" s="1" t="s">
        <v>714</v>
      </c>
      <c r="E67" s="1" t="s">
        <v>2576</v>
      </c>
      <c r="F67" s="64" t="n">
        <v>500</v>
      </c>
      <c r="G67" s="64" t="n">
        <v>507.06</v>
      </c>
      <c r="H67" s="64" t="n">
        <v>0.2</v>
      </c>
    </row>
    <row r="68" customFormat="false" ht="12.75" hidden="false" customHeight="false" outlineLevel="0" collapsed="false">
      <c r="B68" s="1" t="s">
        <v>2577</v>
      </c>
      <c r="C68" s="194" t="n">
        <v>4.74</v>
      </c>
      <c r="D68" s="1" t="s">
        <v>697</v>
      </c>
      <c r="E68" s="1" t="s">
        <v>2578</v>
      </c>
      <c r="F68" s="64" t="n">
        <v>50</v>
      </c>
      <c r="G68" s="64" t="n">
        <v>506.81</v>
      </c>
      <c r="H68" s="64" t="n">
        <v>0.2</v>
      </c>
    </row>
    <row r="69" customFormat="false" ht="12.75" hidden="false" customHeight="false" outlineLevel="0" collapsed="false">
      <c r="B69" s="1" t="s">
        <v>2579</v>
      </c>
      <c r="C69" s="194" t="n">
        <v>4.49</v>
      </c>
      <c r="D69" s="1" t="s">
        <v>714</v>
      </c>
      <c r="E69" s="1" t="s">
        <v>2580</v>
      </c>
      <c r="F69" s="64" t="n">
        <v>50</v>
      </c>
      <c r="G69" s="64" t="n">
        <v>505.37</v>
      </c>
      <c r="H69" s="64" t="n">
        <v>0.2</v>
      </c>
    </row>
    <row r="70" customFormat="false" ht="12.75" hidden="false" customHeight="false" outlineLevel="0" collapsed="false">
      <c r="B70" s="1" t="s">
        <v>1630</v>
      </c>
      <c r="C70" s="194" t="n">
        <v>3.96</v>
      </c>
      <c r="D70" s="1" t="s">
        <v>714</v>
      </c>
      <c r="E70" s="1" t="s">
        <v>1631</v>
      </c>
      <c r="F70" s="64" t="n">
        <v>50</v>
      </c>
      <c r="G70" s="64" t="n">
        <v>502.59</v>
      </c>
      <c r="H70" s="64" t="n">
        <v>0.2</v>
      </c>
    </row>
    <row r="71" customFormat="false" ht="12.75" hidden="false" customHeight="false" outlineLevel="0" collapsed="false">
      <c r="B71" s="3" t="s">
        <v>722</v>
      </c>
      <c r="C71" s="264"/>
      <c r="D71" s="3"/>
      <c r="E71" s="3"/>
      <c r="F71" s="257"/>
      <c r="G71" s="257" t="n">
        <f aca="false">SUM(G37:G70)</f>
        <v>115062.09</v>
      </c>
      <c r="H71" s="257" t="n">
        <f aca="false">SUM(H37:H70)</f>
        <v>46.36</v>
      </c>
    </row>
    <row r="72" customFormat="false" ht="12.75" hidden="false" customHeight="false" outlineLevel="0" collapsed="false">
      <c r="B72" s="3" t="s">
        <v>723</v>
      </c>
      <c r="C72" s="194"/>
    </row>
    <row r="73" customFormat="false" ht="12.75" hidden="false" customHeight="false" outlineLevel="0" collapsed="false">
      <c r="B73" s="1" t="s">
        <v>2315</v>
      </c>
      <c r="C73" s="194" t="n">
        <v>3.68</v>
      </c>
      <c r="D73" s="1" t="s">
        <v>725</v>
      </c>
      <c r="E73" s="1" t="s">
        <v>2316</v>
      </c>
      <c r="F73" s="64" t="n">
        <v>5000</v>
      </c>
      <c r="G73" s="64" t="n">
        <v>4992.97</v>
      </c>
      <c r="H73" s="64" t="n">
        <v>2.01</v>
      </c>
    </row>
    <row r="74" customFormat="false" ht="12.75" hidden="false" customHeight="false" outlineLevel="0" collapsed="false">
      <c r="B74" s="1" t="s">
        <v>2581</v>
      </c>
      <c r="C74" s="194" t="n">
        <v>3.62</v>
      </c>
      <c r="D74" s="1" t="s">
        <v>725</v>
      </c>
      <c r="E74" s="1" t="s">
        <v>2582</v>
      </c>
      <c r="F74" s="64" t="n">
        <v>5000</v>
      </c>
      <c r="G74" s="64" t="n">
        <v>4988.13</v>
      </c>
      <c r="H74" s="64" t="n">
        <v>2.01</v>
      </c>
    </row>
    <row r="75" customFormat="false" ht="12.75" hidden="false" customHeight="false" outlineLevel="0" collapsed="false">
      <c r="B75" s="1" t="s">
        <v>724</v>
      </c>
      <c r="C75" s="194" t="n">
        <v>4.35</v>
      </c>
      <c r="D75" s="1" t="s">
        <v>725</v>
      </c>
      <c r="E75" s="1" t="s">
        <v>726</v>
      </c>
      <c r="F75" s="64" t="n">
        <v>1000</v>
      </c>
      <c r="G75" s="64" t="n">
        <v>4965.68</v>
      </c>
      <c r="H75" s="64" t="n">
        <v>2</v>
      </c>
    </row>
    <row r="76" customFormat="false" ht="12.75" hidden="false" customHeight="false" outlineLevel="0" collapsed="false">
      <c r="B76" s="1" t="s">
        <v>2583</v>
      </c>
      <c r="C76" s="194" t="n">
        <v>3.92</v>
      </c>
      <c r="D76" s="1" t="s">
        <v>725</v>
      </c>
      <c r="E76" s="1" t="s">
        <v>2584</v>
      </c>
      <c r="F76" s="64" t="n">
        <v>1000</v>
      </c>
      <c r="G76" s="64" t="n">
        <v>4964.8</v>
      </c>
      <c r="H76" s="64" t="n">
        <v>2</v>
      </c>
    </row>
    <row r="77" customFormat="false" ht="12.75" hidden="false" customHeight="false" outlineLevel="0" collapsed="false">
      <c r="B77" s="1" t="s">
        <v>2585</v>
      </c>
      <c r="C77" s="194" t="n">
        <v>3.69</v>
      </c>
      <c r="D77" s="1" t="s">
        <v>664</v>
      </c>
      <c r="E77" s="1" t="s">
        <v>2586</v>
      </c>
      <c r="F77" s="64" t="n">
        <v>5000000</v>
      </c>
      <c r="G77" s="64" t="n">
        <v>4963.85</v>
      </c>
      <c r="H77" s="64" t="n">
        <v>2</v>
      </c>
    </row>
    <row r="78" customFormat="false" ht="12.75" hidden="false" customHeight="false" outlineLevel="0" collapsed="false">
      <c r="B78" s="1" t="s">
        <v>2337</v>
      </c>
      <c r="C78" s="194" t="n">
        <v>4.79</v>
      </c>
      <c r="D78" s="1" t="s">
        <v>725</v>
      </c>
      <c r="E78" s="1" t="s">
        <v>2338</v>
      </c>
      <c r="F78" s="64" t="n">
        <v>1000</v>
      </c>
      <c r="G78" s="64" t="n">
        <v>4903.48</v>
      </c>
      <c r="H78" s="64" t="n">
        <v>1.98</v>
      </c>
    </row>
    <row r="79" customFormat="false" ht="12.75" hidden="false" customHeight="false" outlineLevel="0" collapsed="false">
      <c r="B79" s="1" t="s">
        <v>2587</v>
      </c>
      <c r="C79" s="194" t="n">
        <v>4.67</v>
      </c>
      <c r="D79" s="1" t="s">
        <v>725</v>
      </c>
      <c r="E79" s="1" t="s">
        <v>2588</v>
      </c>
      <c r="F79" s="64" t="n">
        <v>1000</v>
      </c>
      <c r="G79" s="64" t="n">
        <v>4825.47</v>
      </c>
      <c r="H79" s="64" t="n">
        <v>1.94</v>
      </c>
    </row>
    <row r="80" customFormat="false" ht="12.75" hidden="false" customHeight="false" outlineLevel="0" collapsed="false">
      <c r="B80" s="1" t="s">
        <v>2589</v>
      </c>
      <c r="C80" s="194" t="n">
        <v>5.48</v>
      </c>
      <c r="D80" s="1" t="s">
        <v>725</v>
      </c>
      <c r="E80" s="1" t="s">
        <v>2590</v>
      </c>
      <c r="F80" s="64" t="n">
        <v>1000</v>
      </c>
      <c r="G80" s="64" t="n">
        <v>4808.69</v>
      </c>
      <c r="H80" s="64" t="n">
        <v>1.94</v>
      </c>
    </row>
    <row r="81" customFormat="false" ht="12.75" hidden="false" customHeight="false" outlineLevel="0" collapsed="false">
      <c r="B81" s="1" t="s">
        <v>2368</v>
      </c>
      <c r="C81" s="194" t="n">
        <v>4.49</v>
      </c>
      <c r="D81" s="1" t="s">
        <v>725</v>
      </c>
      <c r="E81" s="1" t="s">
        <v>2369</v>
      </c>
      <c r="F81" s="64" t="n">
        <v>600</v>
      </c>
      <c r="G81" s="64" t="n">
        <v>2971.49</v>
      </c>
      <c r="H81" s="64" t="n">
        <v>1.2</v>
      </c>
    </row>
    <row r="82" customFormat="false" ht="12.75" hidden="false" customHeight="false" outlineLevel="0" collapsed="false">
      <c r="B82" s="1" t="s">
        <v>2364</v>
      </c>
      <c r="C82" s="194" t="n">
        <v>4.08</v>
      </c>
      <c r="D82" s="1" t="s">
        <v>725</v>
      </c>
      <c r="E82" s="1" t="s">
        <v>2365</v>
      </c>
      <c r="F82" s="64" t="n">
        <v>500</v>
      </c>
      <c r="G82" s="64" t="n">
        <v>2499.16</v>
      </c>
      <c r="H82" s="64" t="n">
        <v>1.01</v>
      </c>
    </row>
    <row r="83" customFormat="false" ht="12.75" hidden="false" customHeight="false" outlineLevel="0" collapsed="false">
      <c r="B83" s="1" t="s">
        <v>1326</v>
      </c>
      <c r="C83" s="194" t="n">
        <v>3.54</v>
      </c>
      <c r="D83" s="1" t="s">
        <v>725</v>
      </c>
      <c r="E83" s="1" t="s">
        <v>1327</v>
      </c>
      <c r="F83" s="64" t="n">
        <v>2500</v>
      </c>
      <c r="G83" s="64" t="n">
        <v>2497.82</v>
      </c>
      <c r="H83" s="64" t="n">
        <v>1.01</v>
      </c>
    </row>
    <row r="84" customFormat="false" ht="12.75" hidden="false" customHeight="false" outlineLevel="0" collapsed="false">
      <c r="B84" s="1" t="s">
        <v>2591</v>
      </c>
      <c r="C84" s="194" t="n">
        <v>3.6</v>
      </c>
      <c r="D84" s="1" t="s">
        <v>725</v>
      </c>
      <c r="E84" s="1" t="s">
        <v>2592</v>
      </c>
      <c r="F84" s="64" t="n">
        <v>500</v>
      </c>
      <c r="G84" s="64" t="n">
        <v>2496.8</v>
      </c>
      <c r="H84" s="64" t="n">
        <v>1.01</v>
      </c>
    </row>
    <row r="85" customFormat="false" ht="12.75" hidden="false" customHeight="false" outlineLevel="0" collapsed="false">
      <c r="B85" s="1" t="s">
        <v>2593</v>
      </c>
      <c r="C85" s="194" t="n">
        <v>6.24</v>
      </c>
      <c r="D85" s="1" t="s">
        <v>725</v>
      </c>
      <c r="E85" s="1" t="s">
        <v>2594</v>
      </c>
      <c r="F85" s="64" t="n">
        <v>500</v>
      </c>
      <c r="G85" s="64" t="n">
        <v>2479.25</v>
      </c>
      <c r="H85" s="64" t="n">
        <v>1</v>
      </c>
    </row>
    <row r="86" customFormat="false" ht="12.75" hidden="false" customHeight="false" outlineLevel="0" collapsed="false">
      <c r="B86" s="1" t="s">
        <v>2595</v>
      </c>
      <c r="C86" s="194" t="n">
        <v>5.12</v>
      </c>
      <c r="D86" s="1" t="s">
        <v>725</v>
      </c>
      <c r="E86" s="1" t="s">
        <v>2596</v>
      </c>
      <c r="F86" s="64" t="n">
        <v>500</v>
      </c>
      <c r="G86" s="64" t="n">
        <v>2453.18</v>
      </c>
      <c r="H86" s="64" t="n">
        <v>0.99</v>
      </c>
    </row>
    <row r="87" customFormat="false" ht="12.75" hidden="false" customHeight="false" outlineLevel="0" collapsed="false">
      <c r="B87" s="1" t="s">
        <v>2597</v>
      </c>
      <c r="C87" s="194" t="n">
        <v>4.67</v>
      </c>
      <c r="D87" s="1" t="s">
        <v>725</v>
      </c>
      <c r="E87" s="1" t="s">
        <v>2598</v>
      </c>
      <c r="F87" s="64" t="n">
        <v>500</v>
      </c>
      <c r="G87" s="64" t="n">
        <v>2413.03</v>
      </c>
      <c r="H87" s="64" t="n">
        <v>0.97</v>
      </c>
    </row>
    <row r="88" customFormat="false" ht="12.75" hidden="false" customHeight="false" outlineLevel="0" collapsed="false">
      <c r="B88" s="1" t="s">
        <v>1330</v>
      </c>
      <c r="C88" s="194" t="n">
        <v>4.9</v>
      </c>
      <c r="D88" s="1" t="s">
        <v>725</v>
      </c>
      <c r="E88" s="1" t="s">
        <v>1331</v>
      </c>
      <c r="F88" s="64" t="n">
        <v>500</v>
      </c>
      <c r="G88" s="64" t="n">
        <v>2389.65</v>
      </c>
      <c r="H88" s="64" t="n">
        <v>0.96</v>
      </c>
    </row>
    <row r="89" customFormat="false" ht="12.75" hidden="false" customHeight="false" outlineLevel="0" collapsed="false">
      <c r="B89" s="1" t="s">
        <v>2382</v>
      </c>
      <c r="C89" s="194" t="n">
        <v>4.09</v>
      </c>
      <c r="D89" s="1" t="s">
        <v>725</v>
      </c>
      <c r="E89" s="1" t="s">
        <v>2383</v>
      </c>
      <c r="F89" s="64" t="n">
        <v>300</v>
      </c>
      <c r="G89" s="64" t="n">
        <v>1498.32</v>
      </c>
      <c r="H89" s="64" t="n">
        <v>0.6</v>
      </c>
    </row>
    <row r="90" customFormat="false" ht="12.75" hidden="false" customHeight="false" outlineLevel="0" collapsed="false">
      <c r="B90" s="3" t="s">
        <v>733</v>
      </c>
      <c r="C90" s="261"/>
      <c r="D90" s="3"/>
      <c r="E90" s="3"/>
      <c r="F90" s="257"/>
      <c r="G90" s="257" t="n">
        <f aca="false">SUM(G72:G89)</f>
        <v>61111.77</v>
      </c>
      <c r="H90" s="257" t="n">
        <f aca="false">SUM(H72:H89)</f>
        <v>24.63</v>
      </c>
    </row>
    <row r="91" customFormat="false" ht="12.75" hidden="false" customHeight="false" outlineLevel="0" collapsed="false">
      <c r="B91" s="3" t="s">
        <v>1636</v>
      </c>
      <c r="C91" s="261"/>
      <c r="D91" s="3"/>
      <c r="E91" s="3"/>
      <c r="F91" s="257"/>
      <c r="G91" s="257" t="n">
        <v>33598.42</v>
      </c>
      <c r="H91" s="257" t="n">
        <v>13.54</v>
      </c>
    </row>
    <row r="92" customFormat="false" ht="12.75" hidden="false" customHeight="false" outlineLevel="0" collapsed="false">
      <c r="B92" s="3" t="s">
        <v>744</v>
      </c>
      <c r="C92" s="261"/>
      <c r="D92" s="3"/>
      <c r="E92" s="3"/>
      <c r="F92" s="257"/>
      <c r="G92" s="257" t="n">
        <v>243689.37</v>
      </c>
      <c r="H92" s="257" t="n">
        <v>98.19</v>
      </c>
    </row>
    <row r="93" customFormat="false" ht="12.75" hidden="false" customHeight="false" outlineLevel="0" collapsed="false">
      <c r="B93" s="3" t="s">
        <v>1637</v>
      </c>
      <c r="C93" s="261"/>
      <c r="D93" s="3"/>
      <c r="E93" s="3"/>
      <c r="F93" s="257"/>
      <c r="G93" s="257" t="n">
        <v>4488.96435231999</v>
      </c>
      <c r="H93" s="257" t="n">
        <v>1.81</v>
      </c>
    </row>
    <row r="94" customFormat="false" ht="12.75" hidden="false" customHeight="false" outlineLevel="0" collapsed="false">
      <c r="B94" s="3" t="s">
        <v>746</v>
      </c>
      <c r="C94" s="261"/>
      <c r="D94" s="3"/>
      <c r="E94" s="3"/>
      <c r="F94" s="257"/>
      <c r="G94" s="257" t="n">
        <v>248178.33435232</v>
      </c>
      <c r="H94" s="257" t="n">
        <v>100</v>
      </c>
    </row>
    <row r="95" customFormat="false" ht="12.75" hidden="false" customHeight="false" outlineLevel="0" collapsed="false">
      <c r="B95" s="1" t="s">
        <v>747</v>
      </c>
    </row>
    <row r="96" customFormat="false" ht="12.75" hidden="false" customHeight="false" outlineLevel="0" collapsed="false">
      <c r="B96" s="1" t="s">
        <v>748</v>
      </c>
    </row>
    <row r="97" customFormat="false" ht="12.75" hidden="false" customHeight="false" outlineLevel="0" collapsed="false">
      <c r="B97" s="3" t="s">
        <v>749</v>
      </c>
      <c r="C97" s="88" t="n">
        <v>44620</v>
      </c>
    </row>
    <row r="98" customFormat="false" ht="25.5" hidden="false" customHeight="false" outlineLevel="0" collapsed="false">
      <c r="B98" s="262" t="s">
        <v>751</v>
      </c>
      <c r="C98" s="65" t="s">
        <v>752</v>
      </c>
    </row>
    <row r="99" customFormat="false" ht="12.75" hidden="false" customHeight="false" outlineLevel="0" collapsed="false">
      <c r="B99" s="3"/>
    </row>
    <row r="100" customFormat="false" ht="12.75" hidden="false" customHeight="false" outlineLevel="0" collapsed="false">
      <c r="B100" s="3" t="s">
        <v>753</v>
      </c>
    </row>
    <row r="101" customFormat="false" ht="12.75" hidden="false" customHeight="false" outlineLevel="0" collapsed="false">
      <c r="B101" s="3" t="s">
        <v>755</v>
      </c>
    </row>
    <row r="102" customFormat="false" ht="12.75" hidden="false" customHeight="false" outlineLevel="0" collapsed="false">
      <c r="B102" s="3" t="s">
        <v>2599</v>
      </c>
      <c r="C102" s="261"/>
    </row>
    <row r="103" customFormat="false" ht="12.75" hidden="false" customHeight="false" outlineLevel="0" collapsed="false">
      <c r="B103" s="3" t="s">
        <v>2600</v>
      </c>
      <c r="C103" s="261"/>
    </row>
    <row r="104" customFormat="false" ht="12.75" hidden="false" customHeight="false" outlineLevel="0" collapsed="false">
      <c r="B104" s="3" t="s">
        <v>2601</v>
      </c>
      <c r="C104" s="261"/>
    </row>
    <row r="105" customFormat="false" ht="12.75" hidden="false" customHeight="false" outlineLevel="0" collapsed="false">
      <c r="B105" s="3" t="s">
        <v>2602</v>
      </c>
      <c r="C105" s="261"/>
    </row>
    <row r="106" customFormat="false" ht="12.75" hidden="false" customHeight="false" outlineLevel="0" collapsed="false">
      <c r="B106" s="3" t="s">
        <v>2603</v>
      </c>
      <c r="C106" s="261"/>
    </row>
    <row r="107" customFormat="false" ht="12.75" hidden="false" customHeight="false" outlineLevel="0" collapsed="false">
      <c r="B107" s="3" t="s">
        <v>2604</v>
      </c>
      <c r="C107" s="261"/>
    </row>
    <row r="108" customFormat="false" ht="12.75" hidden="false" customHeight="false" outlineLevel="0" collapsed="false">
      <c r="B108" s="3" t="s">
        <v>2605</v>
      </c>
      <c r="C108" s="261"/>
    </row>
    <row r="109" customFormat="false" ht="12.75" hidden="false" customHeight="false" outlineLevel="0" collapsed="false">
      <c r="B109" s="3" t="s">
        <v>2606</v>
      </c>
      <c r="C109" s="261"/>
    </row>
    <row r="110" customFormat="false" ht="12.75" hidden="false" customHeight="false" outlineLevel="0" collapsed="false">
      <c r="B110" s="3" t="s">
        <v>2607</v>
      </c>
      <c r="C110" s="261"/>
    </row>
    <row r="111" customFormat="false" ht="12.75" hidden="false" customHeight="false" outlineLevel="0" collapsed="false">
      <c r="B111" s="3" t="s">
        <v>2608</v>
      </c>
      <c r="C111" s="261"/>
    </row>
    <row r="112" customFormat="false" ht="12.75" hidden="false" customHeight="false" outlineLevel="0" collapsed="false">
      <c r="B112" s="3" t="s">
        <v>2609</v>
      </c>
      <c r="C112" s="261"/>
    </row>
    <row r="113" customFormat="false" ht="12.75" hidden="false" customHeight="false" outlineLevel="0" collapsed="false">
      <c r="B113" s="3" t="s">
        <v>2610</v>
      </c>
      <c r="C113" s="261"/>
    </row>
    <row r="114" customFormat="false" ht="12.75" hidden="false" customHeight="false" outlineLevel="0" collapsed="false">
      <c r="B114" s="3" t="s">
        <v>2611</v>
      </c>
      <c r="C114" s="261"/>
    </row>
    <row r="115" customFormat="false" ht="12.75" hidden="false" customHeight="false" outlineLevel="0" collapsed="false">
      <c r="B115" s="3" t="s">
        <v>2612</v>
      </c>
      <c r="C115" s="261"/>
    </row>
    <row r="116" customFormat="false" ht="12.75" hidden="false" customHeight="false" outlineLevel="0" collapsed="false">
      <c r="B116" s="3" t="s">
        <v>2613</v>
      </c>
      <c r="C116" s="261"/>
    </row>
    <row r="117" customFormat="false" ht="12.75" hidden="false" customHeight="false" outlineLevel="0" collapsed="false">
      <c r="B117" s="3" t="s">
        <v>2614</v>
      </c>
      <c r="C117" s="261"/>
    </row>
    <row r="118" customFormat="false" ht="12.75" hidden="false" customHeight="false" outlineLevel="0" collapsed="false">
      <c r="B118" s="266" t="s">
        <v>1404</v>
      </c>
      <c r="C118" s="264"/>
    </row>
    <row r="119" customFormat="false" ht="12.75" hidden="false" customHeight="false" outlineLevel="0" collapsed="false">
      <c r="B119" s="266" t="s">
        <v>2615</v>
      </c>
      <c r="C119" s="194"/>
    </row>
    <row r="120" customFormat="false" ht="12.75" hidden="false" customHeight="false" outlineLevel="0" collapsed="false">
      <c r="C120" s="194"/>
    </row>
    <row r="121" customFormat="false" ht="12.75" hidden="false" customHeight="false" outlineLevel="0" collapsed="false">
      <c r="B121" s="300" t="s">
        <v>2409</v>
      </c>
      <c r="C121" s="301"/>
      <c r="D121" s="302"/>
    </row>
    <row r="122" customFormat="false" ht="30" hidden="false" customHeight="false" outlineLevel="0" collapsed="false">
      <c r="B122" s="303" t="s">
        <v>2410</v>
      </c>
      <c r="C122" s="304" t="s">
        <v>2411</v>
      </c>
      <c r="D122" s="303" t="s">
        <v>2412</v>
      </c>
    </row>
    <row r="123" customFormat="false" ht="12.75" hidden="false" customHeight="false" outlineLevel="0" collapsed="false">
      <c r="B123" s="305" t="s">
        <v>192</v>
      </c>
      <c r="C123" s="306" t="n">
        <v>221.24</v>
      </c>
      <c r="D123" s="307" t="n">
        <v>1.98</v>
      </c>
      <c r="F123" s="308"/>
    </row>
    <row r="126" customFormat="false" ht="12.75" hidden="false" customHeight="false" outlineLevel="0" collapsed="false">
      <c r="A126" s="4" t="s">
        <v>0</v>
      </c>
      <c r="B126" s="63" t="s">
        <v>2616</v>
      </c>
      <c r="C126" s="63"/>
      <c r="D126" s="63"/>
      <c r="E126" s="63"/>
    </row>
    <row r="130" customFormat="false" ht="12.75" hidden="false" customHeight="false" outlineLevel="0" collapsed="false">
      <c r="B130" s="1" t="s">
        <v>199</v>
      </c>
    </row>
    <row r="132" customFormat="false" ht="12.75" hidden="false" customHeight="false" outlineLevel="0" collapsed="false">
      <c r="B132" s="253" t="s">
        <v>200</v>
      </c>
      <c r="C132" s="254" t="s">
        <v>201</v>
      </c>
      <c r="D132" s="253" t="s">
        <v>660</v>
      </c>
      <c r="E132" s="253" t="s">
        <v>203</v>
      </c>
      <c r="F132" s="255" t="s">
        <v>204</v>
      </c>
      <c r="G132" s="255" t="s">
        <v>205</v>
      </c>
      <c r="H132" s="255" t="s">
        <v>206</v>
      </c>
    </row>
    <row r="133" customFormat="false" ht="12.75" hidden="false" customHeight="false" outlineLevel="0" collapsed="false">
      <c r="B133" s="310"/>
      <c r="C133" s="311"/>
      <c r="D133" s="310"/>
      <c r="E133" s="310"/>
      <c r="F133" s="312"/>
      <c r="G133" s="312"/>
      <c r="H133" s="312"/>
    </row>
    <row r="134" customFormat="false" ht="15.75" hidden="false" customHeight="false" outlineLevel="0" collapsed="false">
      <c r="B134" s="271" t="s">
        <v>2229</v>
      </c>
      <c r="C134" s="311"/>
      <c r="D134" s="310"/>
      <c r="E134" s="310"/>
      <c r="F134" s="312"/>
      <c r="G134" s="312"/>
      <c r="H134" s="312"/>
    </row>
    <row r="135" customFormat="false" ht="12.75" hidden="false" customHeight="false" outlineLevel="0" collapsed="false">
      <c r="B135" s="310"/>
      <c r="C135" s="311"/>
      <c r="D135" s="310"/>
      <c r="E135" s="310"/>
      <c r="F135" s="312"/>
      <c r="G135" s="312"/>
      <c r="H135" s="312"/>
    </row>
    <row r="136" s="313" customFormat="true" ht="12.75" hidden="false" customHeight="false" outlineLevel="0" collapsed="false">
      <c r="B136" s="272" t="s">
        <v>2230</v>
      </c>
      <c r="C136" s="273"/>
      <c r="F136" s="315"/>
      <c r="G136" s="315"/>
      <c r="H136" s="315"/>
    </row>
    <row r="137" s="313" customFormat="true" ht="12.75" hidden="false" customHeight="false" outlineLevel="0" collapsed="false">
      <c r="C137" s="273"/>
      <c r="F137" s="315"/>
      <c r="G137" s="315"/>
      <c r="H137" s="315"/>
    </row>
    <row r="138" s="313" customFormat="true" ht="12.75" hidden="false" customHeight="false" outlineLevel="0" collapsed="false">
      <c r="B138" s="313" t="s">
        <v>2231</v>
      </c>
      <c r="C138" s="318" t="n">
        <v>788527303.7</v>
      </c>
      <c r="F138" s="315"/>
      <c r="G138" s="316"/>
      <c r="H138" s="315"/>
    </row>
    <row r="139" s="313" customFormat="true" ht="12.75" hidden="false" customHeight="false" outlineLevel="0" collapsed="false">
      <c r="C139" s="318"/>
      <c r="F139" s="315"/>
      <c r="G139" s="316"/>
      <c r="H139" s="315"/>
    </row>
    <row r="140" s="313" customFormat="true" ht="12.75" hidden="false" customHeight="false" outlineLevel="0" collapsed="false">
      <c r="B140" s="313" t="s">
        <v>2232</v>
      </c>
      <c r="C140" s="318" t="n">
        <v>669327303.7</v>
      </c>
      <c r="F140" s="315"/>
      <c r="G140" s="316"/>
      <c r="H140" s="315"/>
    </row>
    <row r="141" s="313" customFormat="true" ht="12.75" hidden="false" customHeight="false" outlineLevel="0" collapsed="false">
      <c r="C141" s="318"/>
      <c r="F141" s="315"/>
      <c r="G141" s="316"/>
      <c r="H141" s="315"/>
    </row>
    <row r="142" s="313" customFormat="true" ht="12.75" hidden="false" customHeight="false" outlineLevel="0" collapsed="false">
      <c r="B142" s="313" t="s">
        <v>2233</v>
      </c>
      <c r="C142" s="318" t="n">
        <v>119200000</v>
      </c>
      <c r="F142" s="315"/>
      <c r="G142" s="316"/>
      <c r="H142" s="315"/>
    </row>
    <row r="143" s="313" customFormat="true" ht="12.75" hidden="false" customHeight="false" outlineLevel="0" collapsed="false">
      <c r="C143" s="318"/>
      <c r="F143" s="315"/>
      <c r="G143" s="316"/>
      <c r="H143" s="315"/>
    </row>
    <row r="144" s="313" customFormat="true" ht="12.75" hidden="false" customHeight="false" outlineLevel="0" collapsed="false">
      <c r="B144" s="272" t="s">
        <v>2234</v>
      </c>
      <c r="C144" s="319" t="n">
        <v>320030263</v>
      </c>
      <c r="F144" s="315"/>
      <c r="G144" s="316"/>
      <c r="H144" s="315"/>
    </row>
    <row r="145" s="313" customFormat="true" ht="12.75" hidden="false" customHeight="false" outlineLevel="0" collapsed="false">
      <c r="C145" s="318"/>
      <c r="F145" s="315"/>
      <c r="G145" s="316"/>
      <c r="H145" s="315"/>
    </row>
    <row r="146" s="313" customFormat="true" ht="12.75" hidden="false" customHeight="false" outlineLevel="0" collapsed="false">
      <c r="B146" s="313" t="s">
        <v>2235</v>
      </c>
      <c r="C146" s="318" t="n">
        <v>145374263</v>
      </c>
      <c r="F146" s="315"/>
      <c r="G146" s="316"/>
      <c r="H146" s="315"/>
    </row>
    <row r="147" s="313" customFormat="true" ht="12.75" hidden="false" customHeight="false" outlineLevel="0" collapsed="false">
      <c r="C147" s="318"/>
      <c r="F147" s="315"/>
      <c r="G147" s="316"/>
      <c r="H147" s="315"/>
    </row>
    <row r="148" s="313" customFormat="true" ht="25.5" hidden="false" customHeight="false" outlineLevel="0" collapsed="false">
      <c r="B148" s="280" t="s">
        <v>2236</v>
      </c>
      <c r="C148" s="318" t="n">
        <v>174656000</v>
      </c>
      <c r="F148" s="315"/>
      <c r="G148" s="316"/>
      <c r="H148" s="315"/>
    </row>
    <row r="149" s="313" customFormat="true" ht="12.75" hidden="false" customHeight="false" outlineLevel="0" collapsed="false">
      <c r="C149" s="318"/>
      <c r="F149" s="315"/>
      <c r="G149" s="316"/>
      <c r="H149" s="315"/>
    </row>
    <row r="150" s="313" customFormat="true" ht="25.5" hidden="false" customHeight="false" outlineLevel="0" collapsed="false">
      <c r="B150" s="280" t="s">
        <v>2237</v>
      </c>
      <c r="C150" s="274" t="n">
        <v>149989127.67</v>
      </c>
      <c r="F150" s="315"/>
      <c r="G150" s="316"/>
      <c r="H150" s="315"/>
    </row>
    <row r="151" s="313" customFormat="true" ht="12.75" hidden="false" customHeight="false" outlineLevel="0" collapsed="false">
      <c r="C151" s="318"/>
      <c r="F151" s="315"/>
      <c r="G151" s="316"/>
      <c r="H151" s="315"/>
    </row>
    <row r="152" s="313" customFormat="true" ht="12.75" hidden="false" customHeight="false" outlineLevel="0" collapsed="false">
      <c r="B152" s="272" t="s">
        <v>2238</v>
      </c>
      <c r="C152" s="319" t="n">
        <f aca="false">+C146+C150</f>
        <v>295363390.67</v>
      </c>
      <c r="F152" s="315"/>
      <c r="G152" s="316"/>
      <c r="H152" s="315"/>
    </row>
    <row r="153" s="313" customFormat="true" ht="12.75" hidden="false" customHeight="false" outlineLevel="0" collapsed="false">
      <c r="B153" s="281"/>
      <c r="C153" s="194"/>
      <c r="F153" s="315"/>
      <c r="G153" s="315"/>
      <c r="H153" s="315"/>
    </row>
    <row r="154" s="313" customFormat="true" ht="12.75" hidden="false" customHeight="false" outlineLevel="0" collapsed="false">
      <c r="B154" s="1" t="s">
        <v>2523</v>
      </c>
      <c r="C154" s="274"/>
      <c r="F154" s="315"/>
      <c r="G154" s="315"/>
    </row>
    <row r="155" s="313" customFormat="true" ht="12.75" hidden="false" customHeight="false" outlineLevel="0" collapsed="false">
      <c r="B155" s="1"/>
      <c r="C155" s="194"/>
      <c r="F155" s="315"/>
      <c r="G155" s="315"/>
      <c r="H155" s="315"/>
    </row>
    <row r="156" s="313" customFormat="true" ht="12.75" hidden="false" customHeight="false" outlineLevel="0" collapsed="false">
      <c r="B156" s="1"/>
      <c r="C156" s="65"/>
      <c r="F156" s="315"/>
      <c r="G156" s="315"/>
      <c r="H156" s="315"/>
    </row>
  </sheetData>
  <mergeCells count="9">
    <mergeCell ref="B1:E1"/>
    <mergeCell ref="C3:C7"/>
    <mergeCell ref="D3:D7"/>
    <mergeCell ref="B10:E10"/>
    <mergeCell ref="B11:E11"/>
    <mergeCell ref="C12:C13"/>
    <mergeCell ref="D12:D13"/>
    <mergeCell ref="E12:E13"/>
    <mergeCell ref="B126:E126"/>
  </mergeCells>
  <hyperlinks>
    <hyperlink ref="A1" location="Index!A1" display="Index"/>
    <hyperlink ref="A126"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5" width="25.71"/>
    <col collapsed="false" customWidth="true" hidden="false" outlineLevel="0" max="4" min="4" style="1" width="25.71"/>
    <col collapsed="false" customWidth="true" hidden="false" outlineLevel="0" max="5" min="5" style="1" width="14.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2617</v>
      </c>
      <c r="C1" s="63"/>
      <c r="D1" s="63"/>
      <c r="E1" s="63"/>
    </row>
    <row r="2" customFormat="false" ht="13.5" hidden="false" customHeight="false" outlineLevel="0" collapsed="false"/>
    <row r="3" customFormat="false" ht="15" hidden="false" customHeight="false" outlineLevel="0" collapsed="false">
      <c r="B3" s="66" t="s">
        <v>2618</v>
      </c>
      <c r="C3" s="67"/>
      <c r="D3" s="68"/>
      <c r="E3" s="8"/>
    </row>
    <row r="4" customFormat="false" ht="45" hidden="false" customHeight="false" outlineLevel="0" collapsed="false">
      <c r="B4" s="72" t="s">
        <v>2619</v>
      </c>
      <c r="C4" s="67"/>
      <c r="D4" s="68"/>
      <c r="E4" s="8"/>
    </row>
    <row r="5" customFormat="false" ht="15" hidden="false" customHeight="false" outlineLevel="0" collapsed="false">
      <c r="B5" s="72" t="s">
        <v>194</v>
      </c>
      <c r="C5" s="67"/>
      <c r="D5" s="68"/>
      <c r="E5" s="8"/>
    </row>
    <row r="6" customFormat="false" ht="15" hidden="false" customHeight="false" outlineLevel="0" collapsed="false">
      <c r="B6" s="72" t="s">
        <v>2620</v>
      </c>
      <c r="C6" s="67"/>
      <c r="D6" s="68"/>
      <c r="E6" s="8"/>
    </row>
    <row r="7" customFormat="false" ht="15.75" hidden="false" customHeight="false" outlineLevel="0" collapsed="false">
      <c r="B7" s="73" t="s">
        <v>2621</v>
      </c>
      <c r="C7" s="67"/>
      <c r="D7" s="68"/>
      <c r="E7" s="8"/>
    </row>
    <row r="8" customFormat="false" ht="12.75" hidden="false" customHeight="false" outlineLevel="0" collapsed="false">
      <c r="B8" s="8"/>
      <c r="C8" s="74" t="s">
        <v>197</v>
      </c>
      <c r="D8" s="74" t="s">
        <v>198</v>
      </c>
      <c r="E8" s="8"/>
    </row>
    <row r="9" customFormat="false" ht="12.75" hidden="false" customHeight="false" outlineLevel="0" collapsed="false">
      <c r="C9" s="194"/>
    </row>
    <row r="10" customFormat="false" ht="15" hidden="false" customHeight="false" outlineLevel="0" collapsed="false">
      <c r="B10" s="284"/>
      <c r="C10" s="284"/>
      <c r="D10" s="284"/>
      <c r="E10" s="28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287"/>
      <c r="D14" s="287"/>
      <c r="E14" s="287"/>
    </row>
    <row r="15" customFormat="false" ht="12.75" hidden="false" customHeight="false" outlineLevel="0" collapsed="false">
      <c r="B15" s="286" t="s">
        <v>2269</v>
      </c>
      <c r="C15" s="287"/>
      <c r="D15" s="287"/>
      <c r="E15" s="287"/>
    </row>
    <row r="16" customFormat="false" ht="12.75" hidden="false" customHeight="false" outlineLevel="0" collapsed="false">
      <c r="B16" s="286" t="s">
        <v>2270</v>
      </c>
      <c r="C16" s="287"/>
      <c r="D16" s="287" t="s">
        <v>2419</v>
      </c>
      <c r="E16" s="287"/>
    </row>
    <row r="17" customFormat="false" ht="12.75" hidden="false" customHeight="false" outlineLevel="0" collapsed="false">
      <c r="B17" s="288" t="s">
        <v>2271</v>
      </c>
      <c r="C17" s="285"/>
      <c r="D17" s="285"/>
      <c r="E17" s="285"/>
    </row>
    <row r="18" customFormat="false" ht="12.75" hidden="false" customHeight="false" outlineLevel="0" collapsed="false">
      <c r="B18" s="258"/>
      <c r="C18" s="317"/>
      <c r="D18" s="317"/>
      <c r="E18" s="317"/>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662</v>
      </c>
      <c r="C25" s="194"/>
    </row>
    <row r="26" customFormat="false" ht="12.75" hidden="false" customHeight="false" outlineLevel="0" collapsed="false">
      <c r="B26" s="1" t="s">
        <v>1482</v>
      </c>
      <c r="C26" s="194" t="n">
        <v>5.96</v>
      </c>
      <c r="D26" s="1" t="s">
        <v>664</v>
      </c>
      <c r="E26" s="1" t="s">
        <v>1239</v>
      </c>
      <c r="F26" s="64" t="n">
        <v>1500000</v>
      </c>
      <c r="G26" s="64" t="n">
        <v>1481.9</v>
      </c>
      <c r="H26" s="64" t="n">
        <v>17.68</v>
      </c>
    </row>
    <row r="27" customFormat="false" ht="12.75" hidden="false" customHeight="false" outlineLevel="0" collapsed="false">
      <c r="B27" s="1" t="s">
        <v>2622</v>
      </c>
      <c r="C27" s="194" t="n">
        <v>6.81</v>
      </c>
      <c r="D27" s="1" t="s">
        <v>664</v>
      </c>
      <c r="E27" s="1" t="s">
        <v>2623</v>
      </c>
      <c r="F27" s="64" t="n">
        <v>700000</v>
      </c>
      <c r="G27" s="64" t="n">
        <v>693.74</v>
      </c>
      <c r="H27" s="64" t="n">
        <v>8.28</v>
      </c>
    </row>
    <row r="28" customFormat="false" ht="12.75" hidden="false" customHeight="false" outlineLevel="0" collapsed="false">
      <c r="B28" s="3" t="s">
        <v>694</v>
      </c>
      <c r="C28" s="264"/>
      <c r="D28" s="3"/>
      <c r="E28" s="3"/>
      <c r="F28" s="257"/>
      <c r="G28" s="257" t="n">
        <f aca="false">SUM(G22:G27)</f>
        <v>2175.64</v>
      </c>
      <c r="H28" s="257" t="n">
        <f aca="false">SUM(H22:H27)</f>
        <v>25.96</v>
      </c>
    </row>
    <row r="29" customFormat="false" ht="12.75" hidden="false" customHeight="false" outlineLevel="0" collapsed="false">
      <c r="B29" s="3" t="s">
        <v>695</v>
      </c>
      <c r="C29" s="194"/>
    </row>
    <row r="30" customFormat="false" ht="12.75" hidden="false" customHeight="false" outlineLevel="0" collapsed="false">
      <c r="B30" s="1" t="s">
        <v>1284</v>
      </c>
      <c r="C30" s="194" t="n">
        <v>6.81</v>
      </c>
      <c r="D30" s="1" t="s">
        <v>1285</v>
      </c>
      <c r="E30" s="1" t="s">
        <v>1286</v>
      </c>
      <c r="F30" s="64" t="n">
        <v>60</v>
      </c>
      <c r="G30" s="64" t="n">
        <v>585.07</v>
      </c>
      <c r="H30" s="64" t="n">
        <v>6.98</v>
      </c>
    </row>
    <row r="31" customFormat="false" ht="12.75" hidden="false" customHeight="false" outlineLevel="0" collapsed="false">
      <c r="B31" s="1" t="s">
        <v>2624</v>
      </c>
      <c r="C31" s="194" t="n">
        <v>8.03</v>
      </c>
      <c r="D31" s="1" t="s">
        <v>2625</v>
      </c>
      <c r="E31" s="1" t="s">
        <v>2626</v>
      </c>
      <c r="F31" s="64" t="n">
        <v>50</v>
      </c>
      <c r="G31" s="64" t="n">
        <v>495.47</v>
      </c>
      <c r="H31" s="64" t="n">
        <v>5.91</v>
      </c>
    </row>
    <row r="32" customFormat="false" ht="12.75" hidden="false" customHeight="false" outlineLevel="0" collapsed="false">
      <c r="B32" s="1" t="s">
        <v>1596</v>
      </c>
      <c r="C32" s="194" t="n">
        <v>8.43</v>
      </c>
      <c r="D32" s="1" t="s">
        <v>1597</v>
      </c>
      <c r="E32" s="1" t="s">
        <v>1598</v>
      </c>
      <c r="F32" s="64" t="n">
        <v>50</v>
      </c>
      <c r="G32" s="64" t="n">
        <v>460.98</v>
      </c>
      <c r="H32" s="64" t="n">
        <v>5.5</v>
      </c>
    </row>
    <row r="33" customFormat="false" ht="12.75" hidden="false" customHeight="false" outlineLevel="0" collapsed="false">
      <c r="B33" s="1" t="s">
        <v>2627</v>
      </c>
      <c r="C33" s="194" t="n">
        <v>6.62</v>
      </c>
      <c r="D33" s="1" t="s">
        <v>2628</v>
      </c>
      <c r="E33" s="1" t="s">
        <v>2629</v>
      </c>
      <c r="F33" s="64" t="n">
        <v>40</v>
      </c>
      <c r="G33" s="64" t="n">
        <v>415.15</v>
      </c>
      <c r="H33" s="64" t="n">
        <v>4.95</v>
      </c>
    </row>
    <row r="34" customFormat="false" ht="12.75" hidden="false" customHeight="false" outlineLevel="0" collapsed="false">
      <c r="B34" s="1" t="s">
        <v>720</v>
      </c>
      <c r="C34" s="194" t="n">
        <v>5.66</v>
      </c>
      <c r="D34" s="1" t="s">
        <v>697</v>
      </c>
      <c r="E34" s="1" t="s">
        <v>721</v>
      </c>
      <c r="F34" s="64" t="n">
        <v>40</v>
      </c>
      <c r="G34" s="64" t="n">
        <v>405.4</v>
      </c>
      <c r="H34" s="64" t="n">
        <v>4.84</v>
      </c>
    </row>
    <row r="35" customFormat="false" ht="12.75" hidden="false" customHeight="false" outlineLevel="0" collapsed="false">
      <c r="B35" s="1" t="s">
        <v>1615</v>
      </c>
      <c r="C35" s="194" t="n">
        <v>6.42</v>
      </c>
      <c r="D35" s="1" t="s">
        <v>1616</v>
      </c>
      <c r="E35" s="1" t="s">
        <v>1617</v>
      </c>
      <c r="F35" s="64" t="n">
        <v>40</v>
      </c>
      <c r="G35" s="64" t="n">
        <v>404.59</v>
      </c>
      <c r="H35" s="64" t="n">
        <v>4.83</v>
      </c>
    </row>
    <row r="36" customFormat="false" ht="12.75" hidden="false" customHeight="false" outlineLevel="0" collapsed="false">
      <c r="B36" s="1" t="s">
        <v>1317</v>
      </c>
      <c r="C36" s="194" t="n">
        <v>6.62</v>
      </c>
      <c r="D36" s="1" t="s">
        <v>697</v>
      </c>
      <c r="E36" s="1" t="s">
        <v>1318</v>
      </c>
      <c r="F36" s="64" t="n">
        <v>40</v>
      </c>
      <c r="G36" s="64" t="n">
        <v>389.46</v>
      </c>
      <c r="H36" s="64" t="n">
        <v>4.65</v>
      </c>
    </row>
    <row r="37" customFormat="false" ht="12.75" hidden="false" customHeight="false" outlineLevel="0" collapsed="false">
      <c r="B37" s="1" t="s">
        <v>2483</v>
      </c>
      <c r="C37" s="194" t="n">
        <v>6.85</v>
      </c>
      <c r="D37" s="1" t="s">
        <v>697</v>
      </c>
      <c r="E37" s="1" t="s">
        <v>2484</v>
      </c>
      <c r="F37" s="64" t="n">
        <v>35</v>
      </c>
      <c r="G37" s="64" t="n">
        <v>378.47</v>
      </c>
      <c r="H37" s="64" t="n">
        <v>4.52</v>
      </c>
    </row>
    <row r="38" customFormat="false" ht="12.75" hidden="false" customHeight="false" outlineLevel="0" collapsed="false">
      <c r="B38" s="1" t="s">
        <v>1608</v>
      </c>
      <c r="C38" s="194" t="n">
        <v>6.4</v>
      </c>
      <c r="D38" s="1" t="s">
        <v>1609</v>
      </c>
      <c r="E38" s="1" t="s">
        <v>1610</v>
      </c>
      <c r="F38" s="64" t="n">
        <v>35</v>
      </c>
      <c r="G38" s="64" t="n">
        <v>362.19</v>
      </c>
      <c r="H38" s="64" t="n">
        <v>4.32</v>
      </c>
    </row>
    <row r="39" customFormat="false" ht="12.75" hidden="false" customHeight="false" outlineLevel="0" collapsed="false">
      <c r="B39" s="1" t="s">
        <v>2455</v>
      </c>
      <c r="C39" s="194" t="n">
        <v>5.2</v>
      </c>
      <c r="D39" s="1" t="s">
        <v>697</v>
      </c>
      <c r="E39" s="1" t="s">
        <v>2456</v>
      </c>
      <c r="F39" s="64" t="n">
        <v>30</v>
      </c>
      <c r="G39" s="64" t="n">
        <v>307.21</v>
      </c>
      <c r="H39" s="64" t="n">
        <v>3.67</v>
      </c>
    </row>
    <row r="40" customFormat="false" ht="12.75" hidden="false" customHeight="false" outlineLevel="0" collapsed="false">
      <c r="B40" s="1" t="s">
        <v>1319</v>
      </c>
      <c r="C40" s="194" t="n">
        <v>5.78</v>
      </c>
      <c r="D40" s="1" t="s">
        <v>1285</v>
      </c>
      <c r="E40" s="1" t="s">
        <v>1320</v>
      </c>
      <c r="F40" s="64" t="n">
        <v>30</v>
      </c>
      <c r="G40" s="64" t="n">
        <v>303.6</v>
      </c>
      <c r="H40" s="64" t="n">
        <v>3.62</v>
      </c>
    </row>
    <row r="41" customFormat="false" ht="12.75" hidden="false" customHeight="false" outlineLevel="0" collapsed="false">
      <c r="B41" s="1" t="s">
        <v>1604</v>
      </c>
      <c r="C41" s="194" t="n">
        <v>6.61</v>
      </c>
      <c r="D41" s="1" t="s">
        <v>697</v>
      </c>
      <c r="E41" s="1" t="s">
        <v>1605</v>
      </c>
      <c r="F41" s="64" t="n">
        <v>30</v>
      </c>
      <c r="G41" s="64" t="n">
        <v>299.21</v>
      </c>
      <c r="H41" s="64" t="n">
        <v>3.57</v>
      </c>
    </row>
    <row r="42" customFormat="false" ht="12.75" hidden="false" customHeight="false" outlineLevel="0" collapsed="false">
      <c r="B42" s="1" t="s">
        <v>2211</v>
      </c>
      <c r="C42" s="194" t="n">
        <v>6.62</v>
      </c>
      <c r="D42" s="1" t="s">
        <v>697</v>
      </c>
      <c r="E42" s="1" t="s">
        <v>2212</v>
      </c>
      <c r="F42" s="64" t="n">
        <v>30</v>
      </c>
      <c r="G42" s="64" t="n">
        <v>291.18</v>
      </c>
      <c r="H42" s="64" t="n">
        <v>3.47</v>
      </c>
    </row>
    <row r="43" customFormat="false" ht="12.75" hidden="false" customHeight="false" outlineLevel="0" collapsed="false">
      <c r="B43" s="1" t="s">
        <v>2630</v>
      </c>
      <c r="C43" s="194" t="n">
        <v>7.19</v>
      </c>
      <c r="D43" s="1" t="s">
        <v>697</v>
      </c>
      <c r="E43" s="1" t="s">
        <v>2631</v>
      </c>
      <c r="F43" s="64" t="n">
        <v>12</v>
      </c>
      <c r="G43" s="64" t="n">
        <v>125.51</v>
      </c>
      <c r="H43" s="64" t="n">
        <v>1.5</v>
      </c>
    </row>
    <row r="44" customFormat="false" ht="12.75" hidden="false" customHeight="false" outlineLevel="0" collapsed="false">
      <c r="B44" s="1" t="s">
        <v>1626</v>
      </c>
      <c r="C44" s="194" t="n">
        <v>6.68</v>
      </c>
      <c r="D44" s="1" t="s">
        <v>697</v>
      </c>
      <c r="E44" s="1" t="s">
        <v>1627</v>
      </c>
      <c r="F44" s="64" t="n">
        <v>10</v>
      </c>
      <c r="G44" s="64" t="n">
        <v>100.24</v>
      </c>
      <c r="H44" s="64" t="n">
        <v>1.2</v>
      </c>
    </row>
    <row r="45" customFormat="false" ht="12.75" hidden="false" customHeight="false" outlineLevel="0" collapsed="false">
      <c r="B45" s="1" t="s">
        <v>2451</v>
      </c>
      <c r="C45" s="194" t="n">
        <v>6.41</v>
      </c>
      <c r="D45" s="1" t="s">
        <v>697</v>
      </c>
      <c r="E45" s="1" t="s">
        <v>2452</v>
      </c>
      <c r="F45" s="64" t="n">
        <v>10</v>
      </c>
      <c r="G45" s="64" t="n">
        <v>99.98</v>
      </c>
      <c r="H45" s="64" t="n">
        <v>1.19</v>
      </c>
    </row>
    <row r="46" customFormat="false" ht="12.75" hidden="false" customHeight="false" outlineLevel="0" collapsed="false">
      <c r="B46" s="1" t="s">
        <v>1628</v>
      </c>
      <c r="C46" s="194" t="n">
        <v>7.02</v>
      </c>
      <c r="D46" s="1" t="s">
        <v>697</v>
      </c>
      <c r="E46" s="1" t="s">
        <v>1629</v>
      </c>
      <c r="F46" s="64" t="n">
        <v>10</v>
      </c>
      <c r="G46" s="64" t="n">
        <v>99.35</v>
      </c>
      <c r="H46" s="64" t="n">
        <v>1.19</v>
      </c>
    </row>
    <row r="47" customFormat="false" ht="12.75" hidden="false" customHeight="false" outlineLevel="0" collapsed="false">
      <c r="B47" s="3" t="s">
        <v>722</v>
      </c>
      <c r="C47" s="264"/>
      <c r="D47" s="3"/>
      <c r="E47" s="3"/>
      <c r="F47" s="257"/>
      <c r="G47" s="257" t="n">
        <f aca="false">SUM(G29:G46)</f>
        <v>5523.06</v>
      </c>
      <c r="H47" s="257" t="n">
        <f aca="false">SUM(H29:H46)</f>
        <v>65.91</v>
      </c>
    </row>
    <row r="48" customFormat="false" ht="12.75" hidden="false" customHeight="false" outlineLevel="0" collapsed="false">
      <c r="B48" s="3" t="s">
        <v>2219</v>
      </c>
      <c r="C48" s="194"/>
    </row>
    <row r="49" customFormat="false" ht="12.75" hidden="false" customHeight="false" outlineLevel="0" collapsed="false">
      <c r="B49" s="1" t="s">
        <v>2489</v>
      </c>
      <c r="C49" s="194" t="n">
        <v>6.24425</v>
      </c>
      <c r="D49" s="1" t="s">
        <v>697</v>
      </c>
      <c r="E49" s="1" t="s">
        <v>2490</v>
      </c>
      <c r="F49" s="64" t="n">
        <v>40</v>
      </c>
      <c r="G49" s="64" t="n">
        <v>409.22</v>
      </c>
      <c r="H49" s="64" t="n">
        <v>4.88</v>
      </c>
    </row>
    <row r="50" customFormat="false" ht="12.75" hidden="false" customHeight="false" outlineLevel="0" collapsed="false">
      <c r="B50" s="3" t="s">
        <v>2222</v>
      </c>
      <c r="C50" s="261"/>
      <c r="D50" s="3"/>
      <c r="E50" s="3"/>
      <c r="F50" s="257"/>
      <c r="G50" s="257" t="n">
        <f aca="false">SUM(G48:G49)</f>
        <v>409.22</v>
      </c>
      <c r="H50" s="257" t="n">
        <f aca="false">SUM(H48:H49)</f>
        <v>4.88</v>
      </c>
    </row>
    <row r="51" customFormat="false" ht="12.75" hidden="false" customHeight="false" outlineLevel="0" collapsed="false">
      <c r="B51" s="3" t="s">
        <v>1390</v>
      </c>
      <c r="C51" s="261"/>
      <c r="D51" s="3"/>
      <c r="E51" s="3"/>
      <c r="F51" s="257"/>
      <c r="G51" s="257" t="n">
        <v>122.74</v>
      </c>
      <c r="H51" s="257" t="n">
        <v>1.46</v>
      </c>
    </row>
    <row r="52" customFormat="false" ht="12.75" hidden="false" customHeight="false" outlineLevel="0" collapsed="false">
      <c r="B52" s="3" t="s">
        <v>744</v>
      </c>
      <c r="C52" s="261"/>
      <c r="D52" s="3"/>
      <c r="E52" s="3"/>
      <c r="F52" s="257"/>
      <c r="G52" s="257" t="n">
        <v>8230.66</v>
      </c>
      <c r="H52" s="257" t="n">
        <v>98.21</v>
      </c>
    </row>
    <row r="53" customFormat="false" ht="12.75" hidden="false" customHeight="false" outlineLevel="0" collapsed="false">
      <c r="B53" s="3" t="s">
        <v>1637</v>
      </c>
      <c r="C53" s="261"/>
      <c r="D53" s="3"/>
      <c r="E53" s="3"/>
      <c r="F53" s="257"/>
      <c r="G53" s="257" t="n">
        <v>149.42587171</v>
      </c>
      <c r="H53" s="257" t="n">
        <v>1.79000000000001</v>
      </c>
    </row>
    <row r="54" customFormat="false" ht="12.75" hidden="false" customHeight="false" outlineLevel="0" collapsed="false">
      <c r="B54" s="3" t="s">
        <v>746</v>
      </c>
      <c r="C54" s="261"/>
      <c r="D54" s="3"/>
      <c r="E54" s="3"/>
      <c r="F54" s="257"/>
      <c r="G54" s="257" t="n">
        <v>8380.08587171</v>
      </c>
      <c r="H54" s="257" t="n">
        <v>100</v>
      </c>
    </row>
    <row r="55" customFormat="false" ht="12.75" hidden="false" customHeight="false" outlineLevel="0" collapsed="false">
      <c r="B55" s="1" t="s">
        <v>747</v>
      </c>
    </row>
    <row r="56" customFormat="false" ht="12.75" hidden="false" customHeight="false" outlineLevel="0" collapsed="false">
      <c r="B56" s="1" t="s">
        <v>748</v>
      </c>
    </row>
    <row r="57" customFormat="false" ht="12.75" hidden="false" customHeight="false" outlineLevel="0" collapsed="false">
      <c r="B57" s="3" t="s">
        <v>749</v>
      </c>
      <c r="C57" s="88" t="n">
        <v>44620</v>
      </c>
    </row>
    <row r="58" customFormat="false" ht="25.5" hidden="false" customHeight="false" outlineLevel="0" collapsed="false">
      <c r="B58" s="262" t="s">
        <v>751</v>
      </c>
      <c r="C58" s="65" t="s">
        <v>752</v>
      </c>
    </row>
    <row r="59" customFormat="false" ht="12.75" hidden="false" customHeight="false" outlineLevel="0" collapsed="false">
      <c r="B59" s="3"/>
    </row>
    <row r="60" customFormat="false" ht="12.75" hidden="false" customHeight="false" outlineLevel="0" collapsed="false">
      <c r="B60" s="3" t="s">
        <v>753</v>
      </c>
    </row>
    <row r="61" customFormat="false" ht="12.75" hidden="false" customHeight="false" outlineLevel="0" collapsed="false">
      <c r="B61" s="3" t="s">
        <v>755</v>
      </c>
    </row>
    <row r="62" customFormat="false" ht="12.75" hidden="false" customHeight="false" outlineLevel="0" collapsed="false">
      <c r="B62" s="3" t="s">
        <v>2632</v>
      </c>
      <c r="C62" s="261"/>
    </row>
    <row r="63" customFormat="false" ht="12.75" hidden="false" customHeight="false" outlineLevel="0" collapsed="false">
      <c r="B63" s="3" t="s">
        <v>2633</v>
      </c>
      <c r="C63" s="261"/>
    </row>
    <row r="64" customFormat="false" ht="12.75" hidden="false" customHeight="false" outlineLevel="0" collapsed="false">
      <c r="B64" s="3" t="s">
        <v>2634</v>
      </c>
      <c r="C64" s="261"/>
    </row>
    <row r="65" customFormat="false" ht="12.75" hidden="false" customHeight="false" outlineLevel="0" collapsed="false">
      <c r="B65" s="3" t="s">
        <v>2635</v>
      </c>
      <c r="C65" s="261"/>
    </row>
    <row r="66" customFormat="false" ht="12.75" hidden="false" customHeight="false" outlineLevel="0" collapsed="false">
      <c r="B66" s="3" t="s">
        <v>2636</v>
      </c>
      <c r="C66" s="261"/>
    </row>
    <row r="67" customFormat="false" ht="12.75" hidden="false" customHeight="false" outlineLevel="0" collapsed="false">
      <c r="B67" s="3" t="s">
        <v>2637</v>
      </c>
      <c r="C67" s="261"/>
    </row>
    <row r="68" customFormat="false" ht="12.75" hidden="false" customHeight="false" outlineLevel="0" collapsed="false">
      <c r="B68" s="3" t="s">
        <v>2638</v>
      </c>
      <c r="C68" s="261"/>
    </row>
    <row r="69" customFormat="false" ht="12.75" hidden="false" customHeight="false" outlineLevel="0" collapsed="false">
      <c r="B69" s="3" t="s">
        <v>2639</v>
      </c>
      <c r="C69" s="261"/>
    </row>
    <row r="70" customFormat="false" ht="12.75" hidden="false" customHeight="false" outlineLevel="0" collapsed="false">
      <c r="B70" s="3" t="s">
        <v>765</v>
      </c>
      <c r="C70" s="261"/>
    </row>
    <row r="71" customFormat="false" ht="12.75" hidden="false" customHeight="false" outlineLevel="0" collapsed="false">
      <c r="B71" s="266" t="s">
        <v>2640</v>
      </c>
    </row>
    <row r="74" customFormat="false" ht="12.75" hidden="false" customHeight="false" outlineLevel="0" collapsed="false">
      <c r="A74" s="4" t="s">
        <v>0</v>
      </c>
      <c r="B74" s="63" t="s">
        <v>2641</v>
      </c>
      <c r="C74" s="63"/>
      <c r="D74" s="63"/>
      <c r="E74" s="63"/>
    </row>
    <row r="78" customFormat="false" ht="12.75" hidden="false" customHeight="false" outlineLevel="0" collapsed="false">
      <c r="B78" s="1" t="s">
        <v>199</v>
      </c>
    </row>
    <row r="80" customFormat="false" ht="12.75" hidden="false" customHeight="false" outlineLevel="0" collapsed="false">
      <c r="B80" s="253" t="s">
        <v>200</v>
      </c>
      <c r="C80" s="254" t="s">
        <v>201</v>
      </c>
      <c r="D80" s="253" t="s">
        <v>660</v>
      </c>
      <c r="E80" s="253" t="s">
        <v>203</v>
      </c>
      <c r="F80" s="255" t="s">
        <v>204</v>
      </c>
      <c r="G80" s="255" t="s">
        <v>205</v>
      </c>
      <c r="H80" s="255" t="s">
        <v>206</v>
      </c>
    </row>
    <row r="81" customFormat="false" ht="12.75" hidden="false" customHeight="false" outlineLevel="0" collapsed="false">
      <c r="B81" s="3"/>
      <c r="C81" s="261"/>
      <c r="D81" s="3"/>
      <c r="E81" s="3"/>
      <c r="F81" s="257"/>
      <c r="G81" s="257"/>
      <c r="H81" s="257"/>
    </row>
    <row r="82" customFormat="false" ht="15.75" hidden="false" customHeight="false" outlineLevel="0" collapsed="false">
      <c r="B82" s="271" t="s">
        <v>2229</v>
      </c>
      <c r="C82" s="261"/>
      <c r="D82" s="3"/>
      <c r="E82" s="3"/>
      <c r="F82" s="257"/>
      <c r="G82" s="257"/>
      <c r="H82" s="257"/>
    </row>
    <row r="83" customFormat="false" ht="12.75" hidden="false" customHeight="false" outlineLevel="0" collapsed="false">
      <c r="B83" s="3"/>
      <c r="C83" s="261"/>
      <c r="D83" s="3"/>
      <c r="E83" s="3"/>
      <c r="F83" s="257"/>
      <c r="G83" s="257"/>
      <c r="H83" s="257"/>
    </row>
    <row r="84" s="313" customFormat="true" ht="12.75" hidden="false" customHeight="false" outlineLevel="0" collapsed="false">
      <c r="B84" s="272" t="s">
        <v>2230</v>
      </c>
      <c r="C84" s="273"/>
      <c r="F84" s="315"/>
      <c r="G84" s="315"/>
      <c r="H84" s="315"/>
    </row>
    <row r="85" s="313" customFormat="true" ht="12.75" hidden="false" customHeight="false" outlineLevel="0" collapsed="false">
      <c r="C85" s="273"/>
      <c r="F85" s="315"/>
      <c r="G85" s="315"/>
      <c r="H85" s="315"/>
    </row>
    <row r="86" s="313" customFormat="true" ht="12.75" hidden="false" customHeight="false" outlineLevel="0" collapsed="false">
      <c r="C86" s="273"/>
      <c r="F86" s="315"/>
      <c r="G86" s="315"/>
      <c r="H86" s="315"/>
    </row>
    <row r="87" s="313" customFormat="true" ht="12.75" hidden="false" customHeight="false" outlineLevel="0" collapsed="false">
      <c r="B87" s="313" t="s">
        <v>2231</v>
      </c>
      <c r="C87" s="318" t="n">
        <v>117800066.05</v>
      </c>
      <c r="F87" s="315"/>
      <c r="G87" s="320"/>
      <c r="H87" s="315"/>
    </row>
    <row r="88" s="313" customFormat="true" ht="12.75" hidden="false" customHeight="false" outlineLevel="0" collapsed="false">
      <c r="C88" s="318"/>
      <c r="F88" s="315"/>
      <c r="G88" s="321"/>
      <c r="H88" s="315"/>
    </row>
    <row r="89" s="313" customFormat="true" ht="12.75" hidden="false" customHeight="false" outlineLevel="0" collapsed="false">
      <c r="B89" s="313" t="s">
        <v>2232</v>
      </c>
      <c r="C89" s="318" t="n">
        <v>102800066.05</v>
      </c>
      <c r="F89" s="315"/>
      <c r="G89" s="320"/>
      <c r="H89" s="315"/>
    </row>
    <row r="90" s="313" customFormat="true" ht="12.75" hidden="false" customHeight="false" outlineLevel="0" collapsed="false">
      <c r="C90" s="318"/>
      <c r="F90" s="315"/>
      <c r="G90" s="321"/>
      <c r="H90" s="315"/>
    </row>
    <row r="91" s="313" customFormat="true" ht="12.75" hidden="false" customHeight="false" outlineLevel="0" collapsed="false">
      <c r="B91" s="313" t="s">
        <v>2233</v>
      </c>
      <c r="C91" s="318" t="n">
        <v>15000000</v>
      </c>
      <c r="F91" s="315"/>
      <c r="G91" s="321"/>
      <c r="H91" s="315"/>
    </row>
    <row r="92" s="313" customFormat="true" ht="12.75" hidden="false" customHeight="false" outlineLevel="0" collapsed="false">
      <c r="C92" s="318"/>
      <c r="F92" s="315"/>
      <c r="G92" s="321"/>
      <c r="H92" s="315"/>
    </row>
    <row r="93" s="313" customFormat="true" ht="12.75" hidden="false" customHeight="false" outlineLevel="0" collapsed="false">
      <c r="B93" s="272" t="s">
        <v>2234</v>
      </c>
      <c r="C93" s="319" t="n">
        <v>45427916</v>
      </c>
      <c r="F93" s="315"/>
      <c r="G93" s="321"/>
      <c r="H93" s="315"/>
    </row>
    <row r="94" s="313" customFormat="true" ht="12.75" hidden="false" customHeight="false" outlineLevel="0" collapsed="false">
      <c r="C94" s="318"/>
      <c r="F94" s="315"/>
      <c r="G94" s="321"/>
      <c r="H94" s="315"/>
    </row>
    <row r="95" s="313" customFormat="true" ht="12.75" hidden="false" customHeight="false" outlineLevel="0" collapsed="false">
      <c r="B95" s="313" t="s">
        <v>2235</v>
      </c>
      <c r="C95" s="318" t="n">
        <v>20635916</v>
      </c>
      <c r="F95" s="315"/>
      <c r="G95" s="320"/>
      <c r="H95" s="315"/>
    </row>
    <row r="96" s="313" customFormat="true" ht="12.75" hidden="false" customHeight="false" outlineLevel="0" collapsed="false">
      <c r="C96" s="318"/>
      <c r="F96" s="315"/>
      <c r="G96" s="321"/>
      <c r="H96" s="315"/>
    </row>
    <row r="97" s="313" customFormat="true" ht="25.5" hidden="false" customHeight="false" outlineLevel="0" collapsed="false">
      <c r="B97" s="280" t="s">
        <v>2236</v>
      </c>
      <c r="C97" s="318" t="n">
        <v>24792000</v>
      </c>
      <c r="F97" s="315"/>
      <c r="G97" s="320"/>
      <c r="H97" s="315"/>
    </row>
    <row r="98" s="313" customFormat="true" ht="12.75" hidden="false" customHeight="false" outlineLevel="0" collapsed="false">
      <c r="C98" s="318"/>
      <c r="F98" s="315"/>
      <c r="G98" s="320"/>
      <c r="H98" s="315"/>
    </row>
    <row r="99" s="313" customFormat="true" ht="25.5" hidden="false" customHeight="false" outlineLevel="0" collapsed="false">
      <c r="B99" s="280" t="s">
        <v>2237</v>
      </c>
      <c r="C99" s="274" t="n">
        <v>21291359.45</v>
      </c>
      <c r="F99" s="315"/>
      <c r="G99" s="320"/>
      <c r="H99" s="315"/>
    </row>
    <row r="100" s="313" customFormat="true" ht="12.75" hidden="false" customHeight="false" outlineLevel="0" collapsed="false">
      <c r="C100" s="318"/>
      <c r="F100" s="315"/>
      <c r="G100" s="321"/>
      <c r="H100" s="315"/>
    </row>
    <row r="101" s="313" customFormat="true" ht="12.75" hidden="false" customHeight="false" outlineLevel="0" collapsed="false">
      <c r="B101" s="272" t="s">
        <v>2238</v>
      </c>
      <c r="C101" s="319" t="n">
        <f aca="false">+C95+C99</f>
        <v>41927275.45</v>
      </c>
      <c r="F101" s="315"/>
      <c r="G101" s="322"/>
      <c r="H101" s="315"/>
    </row>
    <row r="102" s="313" customFormat="true" ht="12.75" hidden="false" customHeight="false" outlineLevel="0" collapsed="false">
      <c r="B102" s="281"/>
      <c r="C102" s="273"/>
      <c r="F102" s="315"/>
      <c r="G102" s="315"/>
      <c r="H102" s="315"/>
    </row>
    <row r="103" s="313" customFormat="true" ht="12.75" hidden="false" customHeight="false" outlineLevel="0" collapsed="false">
      <c r="B103" s="1" t="s">
        <v>2523</v>
      </c>
      <c r="C103" s="274"/>
      <c r="F103" s="315"/>
      <c r="G103" s="315"/>
    </row>
    <row r="104" s="313" customFormat="true" ht="12.75" hidden="false" customHeight="false" outlineLevel="0" collapsed="false">
      <c r="C104" s="314"/>
      <c r="F104" s="315"/>
      <c r="G104" s="315"/>
      <c r="H104" s="315"/>
    </row>
    <row r="105" s="313" customFormat="true" ht="12.75" hidden="false" customHeight="false" outlineLevel="0" collapsed="false">
      <c r="C105" s="314"/>
      <c r="F105" s="315"/>
      <c r="G105" s="315"/>
      <c r="H105" s="315"/>
    </row>
    <row r="106" s="313" customFormat="true" ht="12.75" hidden="false" customHeight="false" outlineLevel="0" collapsed="false">
      <c r="C106" s="314"/>
      <c r="F106" s="315"/>
      <c r="G106" s="315"/>
      <c r="H106" s="315"/>
    </row>
    <row r="107" s="313" customFormat="true" ht="12.75" hidden="false" customHeight="false" outlineLevel="0" collapsed="false">
      <c r="C107" s="314"/>
      <c r="F107" s="315"/>
      <c r="G107" s="315"/>
      <c r="H107" s="315"/>
    </row>
  </sheetData>
  <mergeCells count="9">
    <mergeCell ref="B1:E1"/>
    <mergeCell ref="C3:C7"/>
    <mergeCell ref="D3:D7"/>
    <mergeCell ref="B10:E10"/>
    <mergeCell ref="B11:E11"/>
    <mergeCell ref="C12:C13"/>
    <mergeCell ref="D12:D13"/>
    <mergeCell ref="E12:E13"/>
    <mergeCell ref="B74:E74"/>
  </mergeCells>
  <hyperlinks>
    <hyperlink ref="A1" location="Index!A1" display="Index"/>
    <hyperlink ref="A74"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0.71"/>
    <col collapsed="false" customWidth="true" hidden="false" outlineLevel="0" max="3" min="3" style="65" width="25.71"/>
    <col collapsed="false" customWidth="true" hidden="false" outlineLevel="0" max="4" min="4" style="1" width="25.71"/>
    <col collapsed="false" customWidth="true" hidden="false" outlineLevel="0" max="5" min="5" style="1" width="14.57"/>
    <col collapsed="false" customWidth="true" hidden="false" outlineLevel="0" max="6" min="6" style="64" width="11.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61</v>
      </c>
      <c r="C1" s="63"/>
      <c r="D1" s="63"/>
      <c r="E1" s="63"/>
    </row>
    <row r="2" customFormat="false" ht="13.5" hidden="false" customHeight="false" outlineLevel="0" collapsed="false"/>
    <row r="3" customFormat="false" ht="15" hidden="false" customHeight="false" outlineLevel="0" collapsed="false">
      <c r="B3" s="66" t="s">
        <v>2642</v>
      </c>
      <c r="C3" s="323"/>
      <c r="D3" s="68"/>
      <c r="E3" s="8"/>
    </row>
    <row r="4" customFormat="false" ht="30" hidden="false" customHeight="false" outlineLevel="0" collapsed="false">
      <c r="B4" s="71" t="s">
        <v>2643</v>
      </c>
      <c r="C4" s="323"/>
      <c r="D4" s="68"/>
      <c r="E4" s="8"/>
    </row>
    <row r="5" customFormat="false" ht="15" hidden="false" customHeight="false" outlineLevel="0" collapsed="false">
      <c r="B5" s="72" t="s">
        <v>194</v>
      </c>
      <c r="C5" s="323"/>
      <c r="D5" s="68"/>
      <c r="E5" s="8"/>
    </row>
    <row r="6" customFormat="false" ht="15" hidden="false" customHeight="false" outlineLevel="0" collapsed="false">
      <c r="B6" s="72" t="s">
        <v>2644</v>
      </c>
      <c r="C6" s="323"/>
      <c r="D6" s="68"/>
      <c r="E6" s="8"/>
    </row>
    <row r="7" customFormat="false" ht="15.75" hidden="false" customHeight="false" outlineLevel="0" collapsed="false">
      <c r="B7" s="141" t="s">
        <v>2645</v>
      </c>
      <c r="C7" s="323"/>
      <c r="D7" s="68"/>
      <c r="E7" s="8"/>
    </row>
    <row r="8" customFormat="false" ht="12.75" hidden="false" customHeight="false" outlineLevel="0" collapsed="false">
      <c r="B8" s="8"/>
      <c r="C8" s="74" t="s">
        <v>197</v>
      </c>
      <c r="D8" s="74" t="s">
        <v>198</v>
      </c>
      <c r="E8" s="8"/>
    </row>
    <row r="9" customFormat="false" ht="12.75" hidden="false" customHeight="false" outlineLevel="0" collapsed="false">
      <c r="B9" s="8"/>
      <c r="C9" s="74"/>
      <c r="D9" s="74"/>
      <c r="E9" s="8"/>
    </row>
    <row r="10" customFormat="false" ht="12.75" hidden="false" customHeight="false" outlineLevel="0" collapsed="false">
      <c r="C10" s="19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287"/>
      <c r="D14" s="287" t="s">
        <v>2268</v>
      </c>
      <c r="E14" s="287"/>
    </row>
    <row r="15" customFormat="false" ht="12.75" hidden="false" customHeight="false" outlineLevel="0" collapsed="false">
      <c r="B15" s="286" t="s">
        <v>2269</v>
      </c>
      <c r="C15" s="287"/>
      <c r="D15" s="287"/>
      <c r="E15" s="287"/>
    </row>
    <row r="16" customFormat="false" ht="12.75" hidden="false" customHeight="false" outlineLevel="0" collapsed="false">
      <c r="B16" s="286" t="s">
        <v>2270</v>
      </c>
      <c r="C16" s="287"/>
      <c r="D16" s="287"/>
      <c r="E16" s="287"/>
    </row>
    <row r="17" customFormat="false" ht="12.75" hidden="false" customHeight="false" outlineLevel="0" collapsed="false">
      <c r="B17" s="288" t="s">
        <v>2271</v>
      </c>
      <c r="C17" s="285"/>
      <c r="D17" s="285"/>
      <c r="E17" s="285"/>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662</v>
      </c>
      <c r="C25" s="194"/>
    </row>
    <row r="26" customFormat="false" ht="12.75" hidden="false" customHeight="false" outlineLevel="0" collapsed="false">
      <c r="B26" s="1" t="s">
        <v>2273</v>
      </c>
      <c r="C26" s="194" t="n">
        <v>3.68</v>
      </c>
      <c r="D26" s="1" t="s">
        <v>664</v>
      </c>
      <c r="E26" s="1" t="s">
        <v>667</v>
      </c>
      <c r="F26" s="64" t="n">
        <v>82500000</v>
      </c>
      <c r="G26" s="64" t="n">
        <v>82624.91</v>
      </c>
      <c r="H26" s="64" t="n">
        <v>6.33</v>
      </c>
    </row>
    <row r="27" customFormat="false" ht="12.75" hidden="false" customHeight="false" outlineLevel="0" collapsed="false">
      <c r="B27" s="1" t="s">
        <v>2305</v>
      </c>
      <c r="C27" s="194" t="n">
        <v>3.75</v>
      </c>
      <c r="D27" s="1" t="s">
        <v>664</v>
      </c>
      <c r="E27" s="1" t="s">
        <v>673</v>
      </c>
      <c r="F27" s="64" t="n">
        <v>4500000</v>
      </c>
      <c r="G27" s="64" t="n">
        <v>4540.85</v>
      </c>
      <c r="H27" s="64" t="n">
        <v>0.35</v>
      </c>
    </row>
    <row r="28" customFormat="false" ht="12.75" hidden="false" customHeight="false" outlineLevel="0" collapsed="false">
      <c r="B28" s="3" t="s">
        <v>694</v>
      </c>
      <c r="C28" s="264"/>
      <c r="D28" s="3"/>
      <c r="E28" s="3"/>
      <c r="F28" s="257"/>
      <c r="G28" s="257" t="n">
        <f aca="false">SUM(G22:G27)</f>
        <v>87165.76</v>
      </c>
      <c r="H28" s="257" t="n">
        <f aca="false">SUM(H22:H27)</f>
        <v>6.68</v>
      </c>
    </row>
    <row r="29" customFormat="false" ht="12.75" hidden="false" customHeight="false" outlineLevel="0" collapsed="false">
      <c r="B29" s="3" t="s">
        <v>695</v>
      </c>
      <c r="C29" s="194"/>
    </row>
    <row r="30" customFormat="false" ht="12.75" hidden="false" customHeight="false" outlineLevel="0" collapsed="false">
      <c r="B30" s="1" t="s">
        <v>2545</v>
      </c>
      <c r="C30" s="194" t="n">
        <v>3.67</v>
      </c>
      <c r="D30" s="1" t="s">
        <v>697</v>
      </c>
      <c r="E30" s="1" t="s">
        <v>2546</v>
      </c>
      <c r="F30" s="64" t="n">
        <v>2300</v>
      </c>
      <c r="G30" s="64" t="n">
        <v>23019.09</v>
      </c>
      <c r="H30" s="64" t="n">
        <v>1.76</v>
      </c>
    </row>
    <row r="31" customFormat="false" ht="12.75" hidden="false" customHeight="false" outlineLevel="0" collapsed="false">
      <c r="B31" s="1" t="s">
        <v>2646</v>
      </c>
      <c r="C31" s="194" t="n">
        <v>4.35</v>
      </c>
      <c r="D31" s="1" t="s">
        <v>714</v>
      </c>
      <c r="E31" s="1" t="s">
        <v>2647</v>
      </c>
      <c r="F31" s="64" t="n">
        <v>750</v>
      </c>
      <c r="G31" s="64" t="n">
        <v>7525.52</v>
      </c>
      <c r="H31" s="64" t="n">
        <v>0.58</v>
      </c>
    </row>
    <row r="32" customFormat="false" ht="12.75" hidden="false" customHeight="false" outlineLevel="0" collapsed="false">
      <c r="B32" s="1" t="s">
        <v>709</v>
      </c>
      <c r="C32" s="194" t="n">
        <v>4.17</v>
      </c>
      <c r="D32" s="1" t="s">
        <v>697</v>
      </c>
      <c r="E32" s="1" t="s">
        <v>710</v>
      </c>
      <c r="F32" s="64" t="n">
        <v>350</v>
      </c>
      <c r="G32" s="64" t="n">
        <v>3519.53</v>
      </c>
      <c r="H32" s="64" t="n">
        <v>0.27</v>
      </c>
    </row>
    <row r="33" customFormat="false" ht="12.75" hidden="false" customHeight="false" outlineLevel="0" collapsed="false">
      <c r="B33" s="3" t="s">
        <v>722</v>
      </c>
      <c r="C33" s="264"/>
      <c r="D33" s="3"/>
      <c r="E33" s="3"/>
      <c r="F33" s="257"/>
      <c r="G33" s="257" t="n">
        <f aca="false">SUM(G29:G32)</f>
        <v>34064.14</v>
      </c>
      <c r="H33" s="257" t="n">
        <f aca="false">SUM(H29:H32)</f>
        <v>2.61</v>
      </c>
    </row>
    <row r="34" customFormat="false" ht="12.75" hidden="false" customHeight="false" outlineLevel="0" collapsed="false">
      <c r="B34" s="3" t="s">
        <v>723</v>
      </c>
      <c r="C34" s="194"/>
    </row>
    <row r="35" customFormat="false" ht="12.75" hidden="false" customHeight="false" outlineLevel="0" collapsed="false">
      <c r="B35" s="1" t="s">
        <v>2648</v>
      </c>
      <c r="C35" s="194" t="n">
        <v>3.35</v>
      </c>
      <c r="D35" s="1" t="s">
        <v>664</v>
      </c>
      <c r="E35" s="1" t="s">
        <v>2649</v>
      </c>
      <c r="F35" s="64" t="n">
        <v>70000000</v>
      </c>
      <c r="G35" s="64" t="n">
        <v>69987.12</v>
      </c>
      <c r="H35" s="64" t="n">
        <v>5.36</v>
      </c>
    </row>
    <row r="36" customFormat="false" ht="12.75" hidden="false" customHeight="false" outlineLevel="0" collapsed="false">
      <c r="B36" s="1" t="s">
        <v>2585</v>
      </c>
      <c r="C36" s="194" t="n">
        <v>3.69</v>
      </c>
      <c r="D36" s="1" t="s">
        <v>664</v>
      </c>
      <c r="E36" s="1" t="s">
        <v>2586</v>
      </c>
      <c r="F36" s="64" t="n">
        <v>68000000</v>
      </c>
      <c r="G36" s="64" t="n">
        <v>67508.29</v>
      </c>
      <c r="H36" s="64" t="n">
        <v>5.17</v>
      </c>
    </row>
    <row r="37" customFormat="false" ht="12.75" hidden="false" customHeight="false" outlineLevel="0" collapsed="false">
      <c r="B37" s="1" t="s">
        <v>2650</v>
      </c>
      <c r="C37" s="194" t="n">
        <v>4.01</v>
      </c>
      <c r="D37" s="1" t="s">
        <v>2307</v>
      </c>
      <c r="E37" s="1" t="s">
        <v>2651</v>
      </c>
      <c r="F37" s="64" t="n">
        <v>10000</v>
      </c>
      <c r="G37" s="64" t="n">
        <v>49868.5</v>
      </c>
      <c r="H37" s="64" t="n">
        <v>3.82</v>
      </c>
    </row>
    <row r="38" customFormat="false" ht="12.75" hidden="false" customHeight="false" outlineLevel="0" collapsed="false">
      <c r="B38" s="1" t="s">
        <v>2652</v>
      </c>
      <c r="C38" s="194" t="n">
        <v>3.89</v>
      </c>
      <c r="D38" s="1" t="s">
        <v>725</v>
      </c>
      <c r="E38" s="1" t="s">
        <v>2653</v>
      </c>
      <c r="F38" s="64" t="n">
        <v>10000</v>
      </c>
      <c r="G38" s="64" t="n">
        <v>49819.7</v>
      </c>
      <c r="H38" s="64" t="n">
        <v>3.81</v>
      </c>
    </row>
    <row r="39" customFormat="false" ht="12.75" hidden="false" customHeight="false" outlineLevel="0" collapsed="false">
      <c r="B39" s="1" t="s">
        <v>2654</v>
      </c>
      <c r="C39" s="194" t="n">
        <v>3.63</v>
      </c>
      <c r="D39" s="1" t="s">
        <v>725</v>
      </c>
      <c r="E39" s="1" t="s">
        <v>2655</v>
      </c>
      <c r="F39" s="64" t="n">
        <v>9000</v>
      </c>
      <c r="G39" s="64" t="n">
        <v>44897.31</v>
      </c>
      <c r="H39" s="64" t="n">
        <v>3.44</v>
      </c>
    </row>
    <row r="40" customFormat="false" ht="12.75" hidden="false" customHeight="false" outlineLevel="0" collapsed="false">
      <c r="B40" s="1" t="s">
        <v>2347</v>
      </c>
      <c r="C40" s="194" t="n">
        <v>3.8</v>
      </c>
      <c r="D40" s="1" t="s">
        <v>2348</v>
      </c>
      <c r="E40" s="1" t="s">
        <v>2349</v>
      </c>
      <c r="F40" s="64" t="n">
        <v>9000</v>
      </c>
      <c r="G40" s="64" t="n">
        <v>44808.75</v>
      </c>
      <c r="H40" s="64" t="n">
        <v>3.43</v>
      </c>
    </row>
    <row r="41" customFormat="false" ht="12.75" hidden="false" customHeight="false" outlineLevel="0" collapsed="false">
      <c r="B41" s="1" t="s">
        <v>2656</v>
      </c>
      <c r="C41" s="194" t="n">
        <v>3.69</v>
      </c>
      <c r="D41" s="1" t="s">
        <v>725</v>
      </c>
      <c r="E41" s="1" t="s">
        <v>2657</v>
      </c>
      <c r="F41" s="64" t="n">
        <v>8000</v>
      </c>
      <c r="G41" s="64" t="n">
        <v>39903.32</v>
      </c>
      <c r="H41" s="64" t="n">
        <v>3.06</v>
      </c>
    </row>
    <row r="42" customFormat="false" ht="12.75" hidden="false" customHeight="false" outlineLevel="0" collapsed="false">
      <c r="B42" s="1" t="s">
        <v>2658</v>
      </c>
      <c r="C42" s="194" t="n">
        <v>3.86</v>
      </c>
      <c r="D42" s="1" t="s">
        <v>725</v>
      </c>
      <c r="E42" s="1" t="s">
        <v>2659</v>
      </c>
      <c r="F42" s="64" t="n">
        <v>8000</v>
      </c>
      <c r="G42" s="64" t="n">
        <v>39848.32</v>
      </c>
      <c r="H42" s="64" t="n">
        <v>3.05</v>
      </c>
    </row>
    <row r="43" customFormat="false" ht="12.75" hidden="false" customHeight="false" outlineLevel="0" collapsed="false">
      <c r="B43" s="1" t="s">
        <v>2660</v>
      </c>
      <c r="C43" s="194" t="n">
        <v>3.66</v>
      </c>
      <c r="D43" s="1" t="s">
        <v>725</v>
      </c>
      <c r="E43" s="1" t="s">
        <v>2661</v>
      </c>
      <c r="F43" s="64" t="n">
        <v>35000</v>
      </c>
      <c r="G43" s="64" t="n">
        <v>34968.5</v>
      </c>
      <c r="H43" s="64" t="n">
        <v>2.68</v>
      </c>
    </row>
    <row r="44" customFormat="false" ht="12.75" hidden="false" customHeight="false" outlineLevel="0" collapsed="false">
      <c r="B44" s="1" t="s">
        <v>2662</v>
      </c>
      <c r="C44" s="194" t="n">
        <v>3.9</v>
      </c>
      <c r="D44" s="1" t="s">
        <v>2492</v>
      </c>
      <c r="E44" s="1" t="s">
        <v>2663</v>
      </c>
      <c r="F44" s="64" t="n">
        <v>6000</v>
      </c>
      <c r="G44" s="64" t="n">
        <v>29733.12</v>
      </c>
      <c r="H44" s="64" t="n">
        <v>2.28</v>
      </c>
    </row>
    <row r="45" customFormat="false" ht="12.75" hidden="false" customHeight="false" outlineLevel="0" collapsed="false">
      <c r="B45" s="1" t="s">
        <v>2664</v>
      </c>
      <c r="C45" s="194" t="n">
        <v>3.65</v>
      </c>
      <c r="D45" s="1" t="s">
        <v>725</v>
      </c>
      <c r="E45" s="1" t="s">
        <v>2665</v>
      </c>
      <c r="F45" s="64" t="n">
        <v>5000</v>
      </c>
      <c r="G45" s="64" t="n">
        <v>24992.5</v>
      </c>
      <c r="H45" s="64" t="n">
        <v>1.91</v>
      </c>
    </row>
    <row r="46" customFormat="false" ht="12.75" hidden="false" customHeight="false" outlineLevel="0" collapsed="false">
      <c r="B46" s="1" t="s">
        <v>2666</v>
      </c>
      <c r="C46" s="194" t="n">
        <v>3.63</v>
      </c>
      <c r="D46" s="1" t="s">
        <v>725</v>
      </c>
      <c r="E46" s="1" t="s">
        <v>2667</v>
      </c>
      <c r="F46" s="64" t="n">
        <v>5000</v>
      </c>
      <c r="G46" s="64" t="n">
        <v>24928.2</v>
      </c>
      <c r="H46" s="64" t="n">
        <v>1.91</v>
      </c>
    </row>
    <row r="47" customFormat="false" ht="12.75" hidden="false" customHeight="false" outlineLevel="0" collapsed="false">
      <c r="B47" s="1" t="s">
        <v>2668</v>
      </c>
      <c r="C47" s="194" t="n">
        <v>4.3</v>
      </c>
      <c r="D47" s="1" t="s">
        <v>725</v>
      </c>
      <c r="E47" s="1" t="s">
        <v>2669</v>
      </c>
      <c r="F47" s="64" t="n">
        <v>5000</v>
      </c>
      <c r="G47" s="64" t="n">
        <v>24920.73</v>
      </c>
      <c r="H47" s="64" t="n">
        <v>1.91</v>
      </c>
    </row>
    <row r="48" customFormat="false" ht="12.75" hidden="false" customHeight="false" outlineLevel="0" collapsed="false">
      <c r="B48" s="1" t="s">
        <v>2670</v>
      </c>
      <c r="C48" s="194" t="n">
        <v>3.95</v>
      </c>
      <c r="D48" s="1" t="s">
        <v>725</v>
      </c>
      <c r="E48" s="1" t="s">
        <v>2671</v>
      </c>
      <c r="F48" s="64" t="n">
        <v>5000</v>
      </c>
      <c r="G48" s="64" t="n">
        <v>24860.1</v>
      </c>
      <c r="H48" s="64" t="n">
        <v>1.9</v>
      </c>
    </row>
    <row r="49" customFormat="false" ht="12.75" hidden="false" customHeight="false" outlineLevel="0" collapsed="false">
      <c r="B49" s="1" t="s">
        <v>2672</v>
      </c>
      <c r="C49" s="194" t="n">
        <v>4.13</v>
      </c>
      <c r="D49" s="1" t="s">
        <v>2307</v>
      </c>
      <c r="E49" s="1" t="s">
        <v>2673</v>
      </c>
      <c r="F49" s="64" t="n">
        <v>5000</v>
      </c>
      <c r="G49" s="64" t="n">
        <v>24778.78</v>
      </c>
      <c r="H49" s="64" t="n">
        <v>1.9</v>
      </c>
    </row>
    <row r="50" customFormat="false" ht="12.75" hidden="false" customHeight="false" outlineLevel="0" collapsed="false">
      <c r="B50" s="1" t="s">
        <v>2674</v>
      </c>
      <c r="C50" s="194" t="n">
        <v>3.69</v>
      </c>
      <c r="D50" s="1" t="s">
        <v>725</v>
      </c>
      <c r="E50" s="1" t="s">
        <v>2675</v>
      </c>
      <c r="F50" s="64" t="n">
        <v>4500</v>
      </c>
      <c r="G50" s="64" t="n">
        <v>22450.14</v>
      </c>
      <c r="H50" s="64" t="n">
        <v>1.72</v>
      </c>
    </row>
    <row r="51" customFormat="false" ht="12.75" hidden="false" customHeight="false" outlineLevel="0" collapsed="false">
      <c r="B51" s="1" t="s">
        <v>2676</v>
      </c>
      <c r="C51" s="194" t="n">
        <v>5.51</v>
      </c>
      <c r="D51" s="1" t="s">
        <v>725</v>
      </c>
      <c r="E51" s="1" t="s">
        <v>2677</v>
      </c>
      <c r="F51" s="64" t="n">
        <v>4500</v>
      </c>
      <c r="G51" s="64" t="n">
        <v>22304.72</v>
      </c>
      <c r="H51" s="64" t="n">
        <v>1.71</v>
      </c>
    </row>
    <row r="52" customFormat="false" ht="12.75" hidden="false" customHeight="false" outlineLevel="0" collapsed="false">
      <c r="B52" s="1" t="s">
        <v>2678</v>
      </c>
      <c r="C52" s="194" t="n">
        <v>3.52</v>
      </c>
      <c r="D52" s="1" t="s">
        <v>725</v>
      </c>
      <c r="E52" s="1" t="s">
        <v>2679</v>
      </c>
      <c r="F52" s="64" t="n">
        <v>4000</v>
      </c>
      <c r="G52" s="64" t="n">
        <v>19980.72</v>
      </c>
      <c r="H52" s="64" t="n">
        <v>1.53</v>
      </c>
    </row>
    <row r="53" customFormat="false" ht="12.75" hidden="false" customHeight="false" outlineLevel="0" collapsed="false">
      <c r="B53" s="1" t="s">
        <v>2680</v>
      </c>
      <c r="C53" s="194" t="n">
        <v>3.79</v>
      </c>
      <c r="D53" s="1" t="s">
        <v>2307</v>
      </c>
      <c r="E53" s="1" t="s">
        <v>2681</v>
      </c>
      <c r="F53" s="64" t="n">
        <v>4000</v>
      </c>
      <c r="G53" s="64" t="n">
        <v>19958.62</v>
      </c>
      <c r="H53" s="64" t="n">
        <v>1.53</v>
      </c>
    </row>
    <row r="54" customFormat="false" ht="12.75" hidden="false" customHeight="false" outlineLevel="0" collapsed="false">
      <c r="B54" s="1" t="s">
        <v>2682</v>
      </c>
      <c r="C54" s="194" t="n">
        <v>3.63</v>
      </c>
      <c r="D54" s="1" t="s">
        <v>725</v>
      </c>
      <c r="E54" s="1" t="s">
        <v>2683</v>
      </c>
      <c r="F54" s="64" t="n">
        <v>4000</v>
      </c>
      <c r="G54" s="64" t="n">
        <v>19942.56</v>
      </c>
      <c r="H54" s="64" t="n">
        <v>1.53</v>
      </c>
    </row>
    <row r="55" customFormat="false" ht="12.75" hidden="false" customHeight="false" outlineLevel="0" collapsed="false">
      <c r="B55" s="1" t="s">
        <v>2684</v>
      </c>
      <c r="C55" s="194" t="n">
        <v>3.76</v>
      </c>
      <c r="D55" s="1" t="s">
        <v>2307</v>
      </c>
      <c r="E55" s="1" t="s">
        <v>2685</v>
      </c>
      <c r="F55" s="64" t="n">
        <v>4000</v>
      </c>
      <c r="G55" s="64" t="n">
        <v>19942.48</v>
      </c>
      <c r="H55" s="64" t="n">
        <v>1.53</v>
      </c>
    </row>
    <row r="56" customFormat="false" ht="12.75" hidden="false" customHeight="false" outlineLevel="0" collapsed="false">
      <c r="B56" s="1" t="s">
        <v>2686</v>
      </c>
      <c r="C56" s="194" t="n">
        <v>4.74</v>
      </c>
      <c r="D56" s="1" t="s">
        <v>725</v>
      </c>
      <c r="E56" s="1" t="s">
        <v>2687</v>
      </c>
      <c r="F56" s="64" t="n">
        <v>4000</v>
      </c>
      <c r="G56" s="64" t="n">
        <v>19799.44</v>
      </c>
      <c r="H56" s="64" t="n">
        <v>1.52</v>
      </c>
    </row>
    <row r="57" customFormat="false" ht="12.75" hidden="false" customHeight="false" outlineLevel="0" collapsed="false">
      <c r="B57" s="1" t="s">
        <v>2688</v>
      </c>
      <c r="C57" s="194" t="n">
        <v>3.63</v>
      </c>
      <c r="D57" s="1" t="s">
        <v>725</v>
      </c>
      <c r="E57" s="1" t="s">
        <v>2689</v>
      </c>
      <c r="F57" s="64" t="n">
        <v>3000</v>
      </c>
      <c r="G57" s="64" t="n">
        <v>14956.92</v>
      </c>
      <c r="H57" s="64" t="n">
        <v>1.15</v>
      </c>
    </row>
    <row r="58" customFormat="false" ht="12.75" hidden="false" customHeight="false" outlineLevel="0" collapsed="false">
      <c r="B58" s="1" t="s">
        <v>2690</v>
      </c>
      <c r="C58" s="194" t="n">
        <v>4.72</v>
      </c>
      <c r="D58" s="1" t="s">
        <v>725</v>
      </c>
      <c r="E58" s="1" t="s">
        <v>2691</v>
      </c>
      <c r="F58" s="64" t="n">
        <v>3000</v>
      </c>
      <c r="G58" s="64" t="n">
        <v>14852.12</v>
      </c>
      <c r="H58" s="64" t="n">
        <v>1.14</v>
      </c>
    </row>
    <row r="59" customFormat="false" ht="12.75" hidden="false" customHeight="false" outlineLevel="0" collapsed="false">
      <c r="B59" s="1" t="s">
        <v>2692</v>
      </c>
      <c r="C59" s="194" t="n">
        <v>3.62</v>
      </c>
      <c r="D59" s="1" t="s">
        <v>725</v>
      </c>
      <c r="E59" s="1" t="s">
        <v>2693</v>
      </c>
      <c r="F59" s="64" t="n">
        <v>2500</v>
      </c>
      <c r="G59" s="64" t="n">
        <v>12480.2</v>
      </c>
      <c r="H59" s="64" t="n">
        <v>0.96</v>
      </c>
    </row>
    <row r="60" customFormat="false" ht="12.75" hidden="false" customHeight="false" outlineLevel="0" collapsed="false">
      <c r="B60" s="1" t="s">
        <v>2694</v>
      </c>
      <c r="C60" s="194" t="n">
        <v>3.6</v>
      </c>
      <c r="D60" s="1" t="s">
        <v>664</v>
      </c>
      <c r="E60" s="1" t="s">
        <v>2695</v>
      </c>
      <c r="F60" s="64" t="n">
        <v>11000000</v>
      </c>
      <c r="G60" s="64" t="n">
        <v>10937.43</v>
      </c>
      <c r="H60" s="64" t="n">
        <v>0.84</v>
      </c>
    </row>
    <row r="61" customFormat="false" ht="12.75" hidden="false" customHeight="false" outlineLevel="0" collapsed="false">
      <c r="B61" s="1" t="s">
        <v>1326</v>
      </c>
      <c r="C61" s="194" t="n">
        <v>3.54</v>
      </c>
      <c r="D61" s="1" t="s">
        <v>725</v>
      </c>
      <c r="E61" s="1" t="s">
        <v>1327</v>
      </c>
      <c r="F61" s="64" t="n">
        <v>10000</v>
      </c>
      <c r="G61" s="64" t="n">
        <v>9991.29</v>
      </c>
      <c r="H61" s="64" t="n">
        <v>0.76</v>
      </c>
    </row>
    <row r="62" customFormat="false" ht="12.75" hidden="false" customHeight="false" outlineLevel="0" collapsed="false">
      <c r="B62" s="1" t="s">
        <v>2696</v>
      </c>
      <c r="C62" s="194" t="n">
        <v>3.66</v>
      </c>
      <c r="D62" s="1" t="s">
        <v>725</v>
      </c>
      <c r="E62" s="1" t="s">
        <v>2697</v>
      </c>
      <c r="F62" s="64" t="n">
        <v>10000</v>
      </c>
      <c r="G62" s="64" t="n">
        <v>9990</v>
      </c>
      <c r="H62" s="64" t="n">
        <v>0.76</v>
      </c>
    </row>
    <row r="63" customFormat="false" ht="12.75" hidden="false" customHeight="false" outlineLevel="0" collapsed="false">
      <c r="B63" s="1" t="s">
        <v>2698</v>
      </c>
      <c r="C63" s="194" t="n">
        <v>4.49</v>
      </c>
      <c r="D63" s="1" t="s">
        <v>725</v>
      </c>
      <c r="E63" s="1" t="s">
        <v>2699</v>
      </c>
      <c r="F63" s="64" t="n">
        <v>2000</v>
      </c>
      <c r="G63" s="64" t="n">
        <v>9982.81</v>
      </c>
      <c r="H63" s="64" t="n">
        <v>0.76</v>
      </c>
    </row>
    <row r="64" customFormat="false" ht="12.75" hidden="false" customHeight="false" outlineLevel="0" collapsed="false">
      <c r="B64" s="1" t="s">
        <v>2366</v>
      </c>
      <c r="C64" s="194" t="n">
        <v>4.49</v>
      </c>
      <c r="D64" s="1" t="s">
        <v>725</v>
      </c>
      <c r="E64" s="1" t="s">
        <v>2367</v>
      </c>
      <c r="F64" s="64" t="n">
        <v>2000</v>
      </c>
      <c r="G64" s="64" t="n">
        <v>9982.81</v>
      </c>
      <c r="H64" s="64" t="n">
        <v>0.76</v>
      </c>
    </row>
    <row r="65" customFormat="false" ht="12.75" hidden="false" customHeight="false" outlineLevel="0" collapsed="false">
      <c r="B65" s="1" t="s">
        <v>2700</v>
      </c>
      <c r="C65" s="194" t="n">
        <v>4.05</v>
      </c>
      <c r="D65" s="1" t="s">
        <v>725</v>
      </c>
      <c r="E65" s="1" t="s">
        <v>2701</v>
      </c>
      <c r="F65" s="64" t="n">
        <v>2000</v>
      </c>
      <c r="G65" s="64" t="n">
        <v>9982.28</v>
      </c>
      <c r="H65" s="64" t="n">
        <v>0.76</v>
      </c>
    </row>
    <row r="66" customFormat="false" ht="12.75" hidden="false" customHeight="false" outlineLevel="0" collapsed="false">
      <c r="B66" s="1" t="s">
        <v>2702</v>
      </c>
      <c r="C66" s="194" t="n">
        <v>4.33</v>
      </c>
      <c r="D66" s="1" t="s">
        <v>725</v>
      </c>
      <c r="E66" s="1" t="s">
        <v>2703</v>
      </c>
      <c r="F66" s="64" t="n">
        <v>2000</v>
      </c>
      <c r="G66" s="64" t="n">
        <v>9976.36</v>
      </c>
      <c r="H66" s="64" t="n">
        <v>0.76</v>
      </c>
    </row>
    <row r="67" customFormat="false" ht="12.75" hidden="false" customHeight="false" outlineLevel="0" collapsed="false">
      <c r="B67" s="1" t="s">
        <v>2704</v>
      </c>
      <c r="C67" s="194" t="n">
        <v>4.19</v>
      </c>
      <c r="D67" s="1" t="s">
        <v>2307</v>
      </c>
      <c r="E67" s="1" t="s">
        <v>2705</v>
      </c>
      <c r="F67" s="64" t="n">
        <v>2000</v>
      </c>
      <c r="G67" s="64" t="n">
        <v>9975.98</v>
      </c>
      <c r="H67" s="64" t="n">
        <v>0.76</v>
      </c>
    </row>
    <row r="68" customFormat="false" ht="12.75" hidden="false" customHeight="false" outlineLevel="0" collapsed="false">
      <c r="B68" s="1" t="s">
        <v>2706</v>
      </c>
      <c r="C68" s="194" t="n">
        <v>3.5</v>
      </c>
      <c r="D68" s="1" t="s">
        <v>664</v>
      </c>
      <c r="E68" s="1" t="s">
        <v>2707</v>
      </c>
      <c r="F68" s="64" t="n">
        <v>10000000</v>
      </c>
      <c r="G68" s="64" t="n">
        <v>9957.99</v>
      </c>
      <c r="H68" s="64" t="n">
        <v>0.76</v>
      </c>
    </row>
    <row r="69" customFormat="false" ht="12.75" hidden="false" customHeight="false" outlineLevel="0" collapsed="false">
      <c r="B69" s="1" t="s">
        <v>2708</v>
      </c>
      <c r="C69" s="194" t="n">
        <v>4.23</v>
      </c>
      <c r="D69" s="1" t="s">
        <v>725</v>
      </c>
      <c r="E69" s="1" t="s">
        <v>2709</v>
      </c>
      <c r="F69" s="64" t="n">
        <v>2000</v>
      </c>
      <c r="G69" s="64" t="n">
        <v>9956.21</v>
      </c>
      <c r="H69" s="64" t="n">
        <v>0.76</v>
      </c>
    </row>
    <row r="70" customFormat="false" ht="12.75" hidden="false" customHeight="false" outlineLevel="0" collapsed="false">
      <c r="B70" s="1" t="s">
        <v>2710</v>
      </c>
      <c r="C70" s="194" t="n">
        <v>4.15</v>
      </c>
      <c r="D70" s="1" t="s">
        <v>725</v>
      </c>
      <c r="E70" s="1" t="s">
        <v>2711</v>
      </c>
      <c r="F70" s="64" t="n">
        <v>2000</v>
      </c>
      <c r="G70" s="64" t="n">
        <v>9952.47</v>
      </c>
      <c r="H70" s="64" t="n">
        <v>0.76</v>
      </c>
    </row>
    <row r="71" customFormat="false" ht="12.75" hidden="false" customHeight="false" outlineLevel="0" collapsed="false">
      <c r="B71" s="1" t="s">
        <v>2712</v>
      </c>
      <c r="C71" s="194" t="n">
        <v>3.58</v>
      </c>
      <c r="D71" s="1" t="s">
        <v>664</v>
      </c>
      <c r="E71" s="1" t="s">
        <v>2713</v>
      </c>
      <c r="F71" s="64" t="n">
        <v>10000000</v>
      </c>
      <c r="G71" s="64" t="n">
        <v>9950.23</v>
      </c>
      <c r="H71" s="64" t="n">
        <v>0.76</v>
      </c>
    </row>
    <row r="72" customFormat="false" ht="12.75" hidden="false" customHeight="false" outlineLevel="0" collapsed="false">
      <c r="B72" s="1" t="s">
        <v>2714</v>
      </c>
      <c r="C72" s="194" t="n">
        <v>4.57</v>
      </c>
      <c r="D72" s="1" t="s">
        <v>725</v>
      </c>
      <c r="E72" s="1" t="s">
        <v>2715</v>
      </c>
      <c r="F72" s="64" t="n">
        <v>2000</v>
      </c>
      <c r="G72" s="64" t="n">
        <v>9923.06</v>
      </c>
      <c r="H72" s="64" t="n">
        <v>0.76</v>
      </c>
    </row>
    <row r="73" customFormat="false" ht="12.75" hidden="false" customHeight="false" outlineLevel="0" collapsed="false">
      <c r="B73" s="1" t="s">
        <v>2716</v>
      </c>
      <c r="C73" s="194" t="n">
        <v>4</v>
      </c>
      <c r="D73" s="1" t="s">
        <v>725</v>
      </c>
      <c r="E73" s="1" t="s">
        <v>2717</v>
      </c>
      <c r="F73" s="64" t="n">
        <v>2000</v>
      </c>
      <c r="G73" s="64" t="n">
        <v>9916.33</v>
      </c>
      <c r="H73" s="64" t="n">
        <v>0.76</v>
      </c>
    </row>
    <row r="74" customFormat="false" ht="12.75" hidden="false" customHeight="false" outlineLevel="0" collapsed="false">
      <c r="B74" s="1" t="s">
        <v>2718</v>
      </c>
      <c r="C74" s="194" t="n">
        <v>6.24</v>
      </c>
      <c r="D74" s="1" t="s">
        <v>725</v>
      </c>
      <c r="E74" s="1" t="s">
        <v>2719</v>
      </c>
      <c r="F74" s="64" t="n">
        <v>2000</v>
      </c>
      <c r="G74" s="64" t="n">
        <v>9900.22</v>
      </c>
      <c r="H74" s="64" t="n">
        <v>0.76</v>
      </c>
    </row>
    <row r="75" customFormat="false" ht="12.75" hidden="false" customHeight="false" outlineLevel="0" collapsed="false">
      <c r="B75" s="1" t="s">
        <v>2720</v>
      </c>
      <c r="C75" s="194" t="n">
        <v>6.27</v>
      </c>
      <c r="D75" s="1" t="s">
        <v>725</v>
      </c>
      <c r="E75" s="1" t="s">
        <v>2721</v>
      </c>
      <c r="F75" s="64" t="n">
        <v>2000</v>
      </c>
      <c r="G75" s="64" t="n">
        <v>9894.62</v>
      </c>
      <c r="H75" s="64" t="n">
        <v>0.76</v>
      </c>
    </row>
    <row r="76" customFormat="false" ht="12.75" hidden="false" customHeight="false" outlineLevel="0" collapsed="false">
      <c r="B76" s="1" t="s">
        <v>2722</v>
      </c>
      <c r="C76" s="194" t="n">
        <v>3.34</v>
      </c>
      <c r="D76" s="1" t="s">
        <v>664</v>
      </c>
      <c r="E76" s="1" t="s">
        <v>2723</v>
      </c>
      <c r="F76" s="64" t="n">
        <v>8500000</v>
      </c>
      <c r="G76" s="64" t="n">
        <v>8476.75</v>
      </c>
      <c r="H76" s="64" t="n">
        <v>0.65</v>
      </c>
    </row>
    <row r="77" customFormat="false" ht="12.75" hidden="false" customHeight="false" outlineLevel="0" collapsed="false">
      <c r="B77" s="1" t="s">
        <v>2724</v>
      </c>
      <c r="C77" s="194" t="n">
        <v>3.88</v>
      </c>
      <c r="D77" s="1" t="s">
        <v>725</v>
      </c>
      <c r="E77" s="1" t="s">
        <v>2725</v>
      </c>
      <c r="F77" s="64" t="n">
        <v>1500</v>
      </c>
      <c r="G77" s="64" t="n">
        <v>7492.85</v>
      </c>
      <c r="H77" s="64" t="n">
        <v>0.57</v>
      </c>
    </row>
    <row r="78" customFormat="false" ht="12.75" hidden="false" customHeight="false" outlineLevel="0" collapsed="false">
      <c r="B78" s="1" t="s">
        <v>2726</v>
      </c>
      <c r="C78" s="194" t="n">
        <v>4.47</v>
      </c>
      <c r="D78" s="1" t="s">
        <v>725</v>
      </c>
      <c r="E78" s="1" t="s">
        <v>2727</v>
      </c>
      <c r="F78" s="64" t="n">
        <v>1500</v>
      </c>
      <c r="G78" s="64" t="n">
        <v>7448.97</v>
      </c>
      <c r="H78" s="64" t="n">
        <v>0.57</v>
      </c>
    </row>
    <row r="79" customFormat="false" ht="12.75" hidden="false" customHeight="false" outlineLevel="0" collapsed="false">
      <c r="B79" s="1" t="s">
        <v>2728</v>
      </c>
      <c r="C79" s="194" t="n">
        <v>3.3</v>
      </c>
      <c r="D79" s="1" t="s">
        <v>664</v>
      </c>
      <c r="E79" s="1" t="s">
        <v>730</v>
      </c>
      <c r="F79" s="64" t="n">
        <v>5500000</v>
      </c>
      <c r="G79" s="64" t="n">
        <v>5488.59</v>
      </c>
      <c r="H79" s="64" t="n">
        <v>0.42</v>
      </c>
    </row>
    <row r="80" customFormat="false" ht="12.75" hidden="false" customHeight="false" outlineLevel="0" collapsed="false">
      <c r="B80" s="1" t="s">
        <v>2729</v>
      </c>
      <c r="C80" s="194" t="n">
        <v>3.59</v>
      </c>
      <c r="D80" s="1" t="s">
        <v>725</v>
      </c>
      <c r="E80" s="1" t="s">
        <v>2730</v>
      </c>
      <c r="F80" s="64" t="n">
        <v>1000</v>
      </c>
      <c r="G80" s="64" t="n">
        <v>4997.06</v>
      </c>
      <c r="H80" s="64" t="n">
        <v>0.38</v>
      </c>
    </row>
    <row r="81" customFormat="false" ht="12.75" hidden="false" customHeight="false" outlineLevel="0" collapsed="false">
      <c r="B81" s="1" t="s">
        <v>2731</v>
      </c>
      <c r="C81" s="194" t="n">
        <v>3.93</v>
      </c>
      <c r="D81" s="1" t="s">
        <v>725</v>
      </c>
      <c r="E81" s="1" t="s">
        <v>2732</v>
      </c>
      <c r="F81" s="64" t="n">
        <v>1000</v>
      </c>
      <c r="G81" s="64" t="n">
        <v>4994.63</v>
      </c>
      <c r="H81" s="64" t="n">
        <v>0.38</v>
      </c>
    </row>
    <row r="82" customFormat="false" ht="12.75" hidden="false" customHeight="false" outlineLevel="0" collapsed="false">
      <c r="B82" s="1" t="s">
        <v>2733</v>
      </c>
      <c r="C82" s="194" t="n">
        <v>3.59</v>
      </c>
      <c r="D82" s="1" t="s">
        <v>725</v>
      </c>
      <c r="E82" s="1" t="s">
        <v>2734</v>
      </c>
      <c r="F82" s="64" t="n">
        <v>1000</v>
      </c>
      <c r="G82" s="64" t="n">
        <v>4993.13</v>
      </c>
      <c r="H82" s="64" t="n">
        <v>0.38</v>
      </c>
    </row>
    <row r="83" customFormat="false" ht="12.75" hidden="false" customHeight="false" outlineLevel="0" collapsed="false">
      <c r="B83" s="1" t="s">
        <v>2735</v>
      </c>
      <c r="C83" s="194" t="n">
        <v>4.58</v>
      </c>
      <c r="D83" s="1" t="s">
        <v>725</v>
      </c>
      <c r="E83" s="1" t="s">
        <v>2736</v>
      </c>
      <c r="F83" s="64" t="n">
        <v>1000</v>
      </c>
      <c r="G83" s="64" t="n">
        <v>4976.3</v>
      </c>
      <c r="H83" s="64" t="n">
        <v>0.38</v>
      </c>
    </row>
    <row r="84" customFormat="false" ht="12.75" hidden="false" customHeight="false" outlineLevel="0" collapsed="false">
      <c r="B84" s="1" t="s">
        <v>2737</v>
      </c>
      <c r="C84" s="194" t="n">
        <v>4.45</v>
      </c>
      <c r="D84" s="1" t="s">
        <v>725</v>
      </c>
      <c r="E84" s="1" t="s">
        <v>2738</v>
      </c>
      <c r="F84" s="64" t="n">
        <v>1000</v>
      </c>
      <c r="G84" s="64" t="n">
        <v>4960.09</v>
      </c>
      <c r="H84" s="64" t="n">
        <v>0.38</v>
      </c>
    </row>
    <row r="85" customFormat="false" ht="12.75" hidden="false" customHeight="false" outlineLevel="0" collapsed="false">
      <c r="B85" s="1" t="s">
        <v>2368</v>
      </c>
      <c r="C85" s="194" t="n">
        <v>4.49</v>
      </c>
      <c r="D85" s="1" t="s">
        <v>725</v>
      </c>
      <c r="E85" s="1" t="s">
        <v>2369</v>
      </c>
      <c r="F85" s="64" t="n">
        <v>1000</v>
      </c>
      <c r="G85" s="64" t="n">
        <v>4952.48</v>
      </c>
      <c r="H85" s="64" t="n">
        <v>0.38</v>
      </c>
    </row>
    <row r="86" customFormat="false" ht="12.75" hidden="false" customHeight="false" outlineLevel="0" collapsed="false">
      <c r="B86" s="1" t="s">
        <v>2739</v>
      </c>
      <c r="C86" s="194" t="n">
        <v>4.35</v>
      </c>
      <c r="D86" s="1" t="s">
        <v>725</v>
      </c>
      <c r="E86" s="1" t="s">
        <v>2740</v>
      </c>
      <c r="F86" s="64" t="n">
        <v>800</v>
      </c>
      <c r="G86" s="64" t="n">
        <v>3980.08</v>
      </c>
      <c r="H86" s="64" t="n">
        <v>0.3</v>
      </c>
    </row>
    <row r="87" customFormat="false" ht="12.75" hidden="false" customHeight="false" outlineLevel="0" collapsed="false">
      <c r="B87" s="1" t="s">
        <v>2741</v>
      </c>
      <c r="C87" s="194" t="n">
        <v>4.45</v>
      </c>
      <c r="D87" s="1" t="s">
        <v>725</v>
      </c>
      <c r="E87" s="1" t="s">
        <v>2742</v>
      </c>
      <c r="F87" s="64" t="n">
        <v>700</v>
      </c>
      <c r="G87" s="64" t="n">
        <v>3469.96</v>
      </c>
      <c r="H87" s="64" t="n">
        <v>0.27</v>
      </c>
    </row>
    <row r="88" customFormat="false" ht="12.75" hidden="false" customHeight="false" outlineLevel="0" collapsed="false">
      <c r="B88" s="1" t="s">
        <v>2382</v>
      </c>
      <c r="C88" s="194" t="n">
        <v>4.09</v>
      </c>
      <c r="D88" s="1" t="s">
        <v>725</v>
      </c>
      <c r="E88" s="1" t="s">
        <v>2383</v>
      </c>
      <c r="F88" s="64" t="n">
        <v>600</v>
      </c>
      <c r="G88" s="64" t="n">
        <v>2996.64</v>
      </c>
      <c r="H88" s="64" t="n">
        <v>0.23</v>
      </c>
    </row>
    <row r="89" customFormat="false" ht="12.75" hidden="false" customHeight="false" outlineLevel="0" collapsed="false">
      <c r="B89" s="1" t="s">
        <v>2743</v>
      </c>
      <c r="C89" s="194" t="n">
        <v>4.53</v>
      </c>
      <c r="D89" s="1" t="s">
        <v>725</v>
      </c>
      <c r="E89" s="1" t="s">
        <v>2744</v>
      </c>
      <c r="F89" s="64" t="n">
        <v>500</v>
      </c>
      <c r="G89" s="64" t="n">
        <v>2499.69</v>
      </c>
      <c r="H89" s="64" t="n">
        <v>0.19</v>
      </c>
    </row>
    <row r="90" customFormat="false" ht="12.75" hidden="false" customHeight="false" outlineLevel="0" collapsed="false">
      <c r="B90" s="3" t="s">
        <v>733</v>
      </c>
      <c r="C90" s="261"/>
      <c r="D90" s="3"/>
      <c r="E90" s="3"/>
      <c r="F90" s="257"/>
      <c r="G90" s="257" t="n">
        <f aca="false">SUM(G34:G89)</f>
        <v>1014488.47</v>
      </c>
      <c r="H90" s="257" t="n">
        <f aca="false">SUM(H34:H89)</f>
        <v>77.67</v>
      </c>
    </row>
    <row r="91" customFormat="false" ht="12.75" hidden="false" customHeight="false" outlineLevel="0" collapsed="false">
      <c r="B91" s="3" t="s">
        <v>2386</v>
      </c>
      <c r="C91" s="261"/>
      <c r="D91" s="3"/>
      <c r="E91" s="3"/>
      <c r="F91" s="257"/>
      <c r="G91" s="257" t="n">
        <v>163145.63</v>
      </c>
      <c r="H91" s="257" t="n">
        <v>12.49</v>
      </c>
    </row>
    <row r="92" customFormat="false" ht="12.75" hidden="false" customHeight="false" outlineLevel="0" collapsed="false">
      <c r="B92" s="3" t="s">
        <v>1332</v>
      </c>
      <c r="C92" s="261"/>
      <c r="D92" s="3"/>
      <c r="E92" s="3"/>
      <c r="F92" s="257"/>
      <c r="G92" s="257" t="n">
        <v>2476.95</v>
      </c>
      <c r="H92" s="257" t="n">
        <v>0.19</v>
      </c>
    </row>
    <row r="93" customFormat="false" ht="12.75" hidden="false" customHeight="false" outlineLevel="0" collapsed="false">
      <c r="B93" s="3" t="s">
        <v>744</v>
      </c>
      <c r="C93" s="261"/>
      <c r="D93" s="3"/>
      <c r="E93" s="3"/>
      <c r="F93" s="257"/>
      <c r="G93" s="257" t="n">
        <v>1301340.95</v>
      </c>
      <c r="H93" s="257" t="n">
        <v>99.63</v>
      </c>
    </row>
    <row r="94" customFormat="false" ht="12.75" hidden="false" customHeight="false" outlineLevel="0" collapsed="false">
      <c r="B94" s="3" t="s">
        <v>1637</v>
      </c>
      <c r="C94" s="261"/>
      <c r="D94" s="3"/>
      <c r="E94" s="3"/>
      <c r="F94" s="257"/>
      <c r="G94" s="257" t="n">
        <v>4760.58450756997</v>
      </c>
      <c r="H94" s="257" t="n">
        <v>0.370000000000005</v>
      </c>
    </row>
    <row r="95" customFormat="false" ht="12.75" hidden="false" customHeight="false" outlineLevel="0" collapsed="false">
      <c r="B95" s="3" t="s">
        <v>746</v>
      </c>
      <c r="C95" s="261"/>
      <c r="D95" s="3"/>
      <c r="E95" s="3"/>
      <c r="F95" s="257"/>
      <c r="G95" s="257" t="n">
        <v>1306101.53450757</v>
      </c>
      <c r="H95" s="257" t="n">
        <v>100</v>
      </c>
    </row>
    <row r="96" customFormat="false" ht="12.75" hidden="false" customHeight="false" outlineLevel="0" collapsed="false">
      <c r="B96" s="1" t="s">
        <v>747</v>
      </c>
    </row>
    <row r="97" customFormat="false" ht="12.75" hidden="false" customHeight="false" outlineLevel="0" collapsed="false">
      <c r="B97" s="1" t="s">
        <v>748</v>
      </c>
    </row>
    <row r="98" customFormat="false" ht="12.75" hidden="false" customHeight="false" outlineLevel="0" collapsed="false">
      <c r="B98" s="3" t="s">
        <v>749</v>
      </c>
      <c r="C98" s="88" t="n">
        <v>44620</v>
      </c>
    </row>
    <row r="99" customFormat="false" ht="25.5" hidden="false" customHeight="false" outlineLevel="0" collapsed="false">
      <c r="B99" s="262" t="s">
        <v>751</v>
      </c>
      <c r="C99" s="65" t="s">
        <v>752</v>
      </c>
    </row>
    <row r="100" customFormat="false" ht="12.75" hidden="false" customHeight="false" outlineLevel="0" collapsed="false">
      <c r="B100" s="3"/>
    </row>
    <row r="101" customFormat="false" ht="12.75" hidden="false" customHeight="false" outlineLevel="0" collapsed="false">
      <c r="B101" s="3" t="s">
        <v>753</v>
      </c>
    </row>
    <row r="102" customFormat="false" ht="12.75" hidden="false" customHeight="false" outlineLevel="0" collapsed="false">
      <c r="B102" s="3" t="s">
        <v>755</v>
      </c>
    </row>
    <row r="103" customFormat="false" ht="12.75" hidden="false" customHeight="false" outlineLevel="0" collapsed="false">
      <c r="B103" s="3" t="s">
        <v>2745</v>
      </c>
      <c r="C103" s="261"/>
    </row>
    <row r="104" customFormat="false" ht="12.75" hidden="false" customHeight="false" outlineLevel="0" collapsed="false">
      <c r="B104" s="3" t="s">
        <v>2746</v>
      </c>
      <c r="C104" s="261"/>
    </row>
    <row r="105" customFormat="false" ht="12.75" hidden="false" customHeight="false" outlineLevel="0" collapsed="false">
      <c r="B105" s="3" t="s">
        <v>2747</v>
      </c>
      <c r="C105" s="261"/>
    </row>
    <row r="106" customFormat="false" ht="12.75" hidden="false" customHeight="false" outlineLevel="0" collapsed="false">
      <c r="B106" s="3" t="s">
        <v>2748</v>
      </c>
      <c r="C106" s="261"/>
    </row>
    <row r="107" customFormat="false" ht="12.75" hidden="false" customHeight="false" outlineLevel="0" collapsed="false">
      <c r="B107" s="3" t="s">
        <v>2749</v>
      </c>
      <c r="C107" s="261"/>
    </row>
    <row r="108" customFormat="false" ht="12.75" hidden="false" customHeight="false" outlineLevel="0" collapsed="false">
      <c r="B108" s="3" t="s">
        <v>2750</v>
      </c>
      <c r="C108" s="261"/>
    </row>
    <row r="109" customFormat="false" ht="12.75" hidden="false" customHeight="false" outlineLevel="0" collapsed="false">
      <c r="B109" s="3" t="s">
        <v>2751</v>
      </c>
      <c r="C109" s="261"/>
    </row>
    <row r="110" customFormat="false" ht="12.75" hidden="false" customHeight="false" outlineLevel="0" collapsed="false">
      <c r="B110" s="3" t="s">
        <v>2752</v>
      </c>
      <c r="C110" s="261"/>
    </row>
    <row r="111" customFormat="false" ht="12.75" hidden="false" customHeight="false" outlineLevel="0" collapsed="false">
      <c r="B111" s="266" t="s">
        <v>1404</v>
      </c>
      <c r="C111" s="264"/>
    </row>
    <row r="112" customFormat="false" ht="12.75" hidden="false" customHeight="false" outlineLevel="0" collapsed="false">
      <c r="B112" s="266" t="s">
        <v>2753</v>
      </c>
      <c r="C112" s="194"/>
    </row>
    <row r="113" customFormat="false" ht="12.75" hidden="false" customHeight="false" outlineLevel="0" collapsed="false">
      <c r="C113" s="194"/>
    </row>
    <row r="114" customFormat="false" ht="12.75" hidden="false" customHeight="false" outlineLevel="0" collapsed="false">
      <c r="B114" s="300" t="s">
        <v>2409</v>
      </c>
      <c r="C114" s="301"/>
      <c r="D114" s="302"/>
    </row>
    <row r="115" customFormat="false" ht="30" hidden="false" customHeight="false" outlineLevel="0" collapsed="false">
      <c r="B115" s="303" t="s">
        <v>2410</v>
      </c>
      <c r="C115" s="304" t="s">
        <v>2411</v>
      </c>
      <c r="D115" s="303" t="s">
        <v>2412</v>
      </c>
    </row>
    <row r="116" customFormat="false" ht="12.75" hidden="false" customHeight="false" outlineLevel="0" collapsed="false">
      <c r="B116" s="305" t="s">
        <v>192</v>
      </c>
      <c r="C116" s="306" t="n">
        <v>403</v>
      </c>
      <c r="D116" s="307" t="n">
        <v>3.6</v>
      </c>
      <c r="F116" s="308"/>
    </row>
    <row r="117" customFormat="false" ht="12.75" hidden="false" customHeight="false" outlineLevel="0" collapsed="false">
      <c r="B117" s="305" t="s">
        <v>1419</v>
      </c>
      <c r="C117" s="324" t="n">
        <v>29</v>
      </c>
      <c r="D117" s="307" t="n">
        <v>2.29</v>
      </c>
      <c r="F117" s="321"/>
    </row>
  </sheetData>
  <mergeCells count="7">
    <mergeCell ref="B1:E1"/>
    <mergeCell ref="C3:C7"/>
    <mergeCell ref="D3:D7"/>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90.71"/>
    <col collapsed="false" customWidth="true" hidden="false" outlineLevel="0" max="3" min="3" style="65" width="30.71"/>
    <col collapsed="false" customWidth="true" hidden="false" outlineLevel="0" max="4" min="4" style="1" width="30.71"/>
    <col collapsed="false" customWidth="true" hidden="false" outlineLevel="0" max="5" min="5" style="1" width="14.42"/>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93</v>
      </c>
      <c r="C1" s="63"/>
      <c r="D1" s="63"/>
      <c r="E1" s="63"/>
    </row>
    <row r="2" customFormat="false" ht="13.5" hidden="false" customHeight="false" outlineLevel="0" collapsed="false"/>
    <row r="3" customFormat="false" ht="15" hidden="false" customHeight="false" outlineLevel="0" collapsed="false">
      <c r="B3" s="66" t="s">
        <v>2754</v>
      </c>
      <c r="C3" s="67"/>
      <c r="D3" s="68"/>
      <c r="E3" s="8"/>
    </row>
    <row r="4" customFormat="false" ht="45" hidden="false" customHeight="false" outlineLevel="0" collapsed="false">
      <c r="B4" s="72" t="s">
        <v>2755</v>
      </c>
      <c r="C4" s="67"/>
      <c r="D4" s="68"/>
      <c r="E4" s="241"/>
    </row>
    <row r="5" customFormat="false" ht="15" hidden="false" customHeight="false" outlineLevel="0" collapsed="false">
      <c r="B5" s="72" t="s">
        <v>194</v>
      </c>
      <c r="C5" s="67"/>
      <c r="D5" s="68"/>
      <c r="E5" s="8"/>
    </row>
    <row r="6" customFormat="false" ht="15" hidden="false" customHeight="false" outlineLevel="0" collapsed="false">
      <c r="B6" s="72" t="s">
        <v>2259</v>
      </c>
      <c r="C6" s="67"/>
      <c r="D6" s="68"/>
      <c r="E6" s="8"/>
    </row>
    <row r="7" customFormat="false" ht="30.75" hidden="false" customHeight="false" outlineLevel="0" collapsed="false">
      <c r="B7" s="73" t="s">
        <v>2756</v>
      </c>
      <c r="C7" s="67"/>
      <c r="D7" s="68"/>
      <c r="E7" s="8"/>
    </row>
    <row r="8" customFormat="false" ht="12.75" hidden="false" customHeight="false" outlineLevel="0" collapsed="false">
      <c r="B8" s="8"/>
      <c r="C8" s="74" t="s">
        <v>197</v>
      </c>
      <c r="D8" s="74" t="s">
        <v>198</v>
      </c>
      <c r="E8" s="8"/>
    </row>
    <row r="9" customFormat="false" ht="12.75" hidden="false" customHeight="false" outlineLevel="0" collapsed="false">
      <c r="C9" s="194"/>
    </row>
    <row r="10" customFormat="false" ht="15" hidden="false" customHeight="false" outlineLevel="0" collapsed="false">
      <c r="B10" s="284"/>
      <c r="C10" s="284"/>
      <c r="D10" s="284"/>
      <c r="E10" s="28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287"/>
      <c r="D14" s="287" t="s">
        <v>2268</v>
      </c>
      <c r="E14" s="287"/>
    </row>
    <row r="15" customFormat="false" ht="12.75" hidden="false" customHeight="false" outlineLevel="0" collapsed="false">
      <c r="B15" s="286" t="s">
        <v>2269</v>
      </c>
      <c r="C15" s="287"/>
      <c r="D15" s="287"/>
      <c r="E15" s="287"/>
    </row>
    <row r="16" customFormat="false" ht="12.75" hidden="false" customHeight="false" outlineLevel="0" collapsed="false">
      <c r="B16" s="286" t="s">
        <v>2270</v>
      </c>
      <c r="C16" s="287"/>
      <c r="D16" s="287"/>
      <c r="E16" s="287"/>
    </row>
    <row r="17" customFormat="false" ht="12.75" hidden="false" customHeight="false" outlineLevel="0" collapsed="false">
      <c r="B17" s="288" t="s">
        <v>2271</v>
      </c>
      <c r="C17" s="285"/>
      <c r="D17" s="285"/>
      <c r="E17" s="285"/>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2021</v>
      </c>
      <c r="C25" s="194"/>
    </row>
    <row r="26" customFormat="false" ht="12.75" hidden="false" customHeight="false" outlineLevel="0" collapsed="false">
      <c r="B26" s="1" t="s">
        <v>2757</v>
      </c>
      <c r="C26" s="194" t="n">
        <v>5.03</v>
      </c>
      <c r="D26" s="1" t="s">
        <v>697</v>
      </c>
      <c r="E26" s="1" t="s">
        <v>2758</v>
      </c>
      <c r="F26" s="64" t="n">
        <v>550</v>
      </c>
      <c r="G26" s="64" t="n">
        <v>5597.58</v>
      </c>
      <c r="H26" s="64" t="n">
        <v>5.11</v>
      </c>
    </row>
    <row r="27" customFormat="false" ht="12.75" hidden="false" customHeight="false" outlineLevel="0" collapsed="false">
      <c r="B27" s="1" t="s">
        <v>2543</v>
      </c>
      <c r="C27" s="194" t="n">
        <v>4.95</v>
      </c>
      <c r="D27" s="1" t="s">
        <v>697</v>
      </c>
      <c r="E27" s="1" t="s">
        <v>2544</v>
      </c>
      <c r="F27" s="64" t="n">
        <v>500</v>
      </c>
      <c r="G27" s="64" t="n">
        <v>5080.91</v>
      </c>
      <c r="H27" s="64" t="n">
        <v>4.64</v>
      </c>
    </row>
    <row r="28" customFormat="false" ht="12.75" hidden="false" customHeight="false" outlineLevel="0" collapsed="false">
      <c r="B28" s="1" t="s">
        <v>2759</v>
      </c>
      <c r="C28" s="194" t="n">
        <v>4.63</v>
      </c>
      <c r="D28" s="1" t="s">
        <v>697</v>
      </c>
      <c r="E28" s="1" t="s">
        <v>2760</v>
      </c>
      <c r="F28" s="64" t="n">
        <v>500</v>
      </c>
      <c r="G28" s="64" t="n">
        <v>4996.87</v>
      </c>
      <c r="H28" s="64" t="n">
        <v>4.56</v>
      </c>
    </row>
    <row r="29" customFormat="false" ht="12.75" hidden="false" customHeight="false" outlineLevel="0" collapsed="false">
      <c r="B29" s="1" t="s">
        <v>2761</v>
      </c>
      <c r="C29" s="194" t="n">
        <v>4.63</v>
      </c>
      <c r="D29" s="1" t="s">
        <v>697</v>
      </c>
      <c r="E29" s="1" t="s">
        <v>2762</v>
      </c>
      <c r="F29" s="64" t="n">
        <v>350</v>
      </c>
      <c r="G29" s="64" t="n">
        <v>3540.02</v>
      </c>
      <c r="H29" s="64" t="n">
        <v>3.23</v>
      </c>
    </row>
    <row r="30" customFormat="false" ht="12.75" hidden="false" customHeight="false" outlineLevel="0" collapsed="false">
      <c r="B30" s="1" t="s">
        <v>2763</v>
      </c>
      <c r="C30" s="194" t="n">
        <v>5.15</v>
      </c>
      <c r="D30" s="1" t="s">
        <v>697</v>
      </c>
      <c r="E30" s="1" t="s">
        <v>2764</v>
      </c>
      <c r="F30" s="64" t="n">
        <v>250</v>
      </c>
      <c r="G30" s="64" t="n">
        <v>2550.28</v>
      </c>
      <c r="H30" s="64" t="n">
        <v>2.33</v>
      </c>
    </row>
    <row r="31" customFormat="false" ht="12.75" hidden="false" customHeight="false" outlineLevel="0" collapsed="false">
      <c r="B31" s="1" t="s">
        <v>2765</v>
      </c>
      <c r="C31" s="194" t="n">
        <v>7.33</v>
      </c>
      <c r="D31" s="1" t="s">
        <v>1258</v>
      </c>
      <c r="E31" s="1" t="s">
        <v>2766</v>
      </c>
      <c r="F31" s="64" t="n">
        <v>250</v>
      </c>
      <c r="G31" s="64" t="n">
        <v>2548.93</v>
      </c>
      <c r="H31" s="64" t="n">
        <v>2.33</v>
      </c>
    </row>
    <row r="32" customFormat="false" ht="12.75" hidden="false" customHeight="false" outlineLevel="0" collapsed="false">
      <c r="B32" s="1" t="s">
        <v>2457</v>
      </c>
      <c r="C32" s="194" t="n">
        <v>4.83</v>
      </c>
      <c r="D32" s="1" t="s">
        <v>697</v>
      </c>
      <c r="E32" s="1" t="s">
        <v>2458</v>
      </c>
      <c r="F32" s="64" t="n">
        <v>250</v>
      </c>
      <c r="G32" s="64" t="n">
        <v>2541.51</v>
      </c>
      <c r="H32" s="64" t="n">
        <v>2.32</v>
      </c>
    </row>
    <row r="33" customFormat="false" ht="12.75" hidden="false" customHeight="false" outlineLevel="0" collapsed="false">
      <c r="B33" s="1" t="s">
        <v>2767</v>
      </c>
      <c r="C33" s="194" t="n">
        <v>4.81</v>
      </c>
      <c r="D33" s="1" t="s">
        <v>697</v>
      </c>
      <c r="E33" s="1" t="s">
        <v>2768</v>
      </c>
      <c r="F33" s="64" t="n">
        <v>250</v>
      </c>
      <c r="G33" s="64" t="n">
        <v>2537.73</v>
      </c>
      <c r="H33" s="64" t="n">
        <v>2.32</v>
      </c>
    </row>
    <row r="34" customFormat="false" ht="12.75" hidden="false" customHeight="false" outlineLevel="0" collapsed="false">
      <c r="B34" s="1" t="s">
        <v>2577</v>
      </c>
      <c r="C34" s="194" t="n">
        <v>4.74</v>
      </c>
      <c r="D34" s="1" t="s">
        <v>697</v>
      </c>
      <c r="E34" s="1" t="s">
        <v>2578</v>
      </c>
      <c r="F34" s="64" t="n">
        <v>250</v>
      </c>
      <c r="G34" s="64" t="n">
        <v>2534.05</v>
      </c>
      <c r="H34" s="64" t="n">
        <v>2.31</v>
      </c>
    </row>
    <row r="35" customFormat="false" ht="12.75" hidden="false" customHeight="false" outlineLevel="0" collapsed="false">
      <c r="B35" s="1" t="s">
        <v>1251</v>
      </c>
      <c r="C35" s="194" t="n">
        <v>4.94</v>
      </c>
      <c r="D35" s="1" t="s">
        <v>697</v>
      </c>
      <c r="E35" s="1" t="s">
        <v>1252</v>
      </c>
      <c r="F35" s="64" t="n">
        <v>250</v>
      </c>
      <c r="G35" s="64" t="n">
        <v>2501.51</v>
      </c>
      <c r="H35" s="64" t="n">
        <v>2.28</v>
      </c>
    </row>
    <row r="36" customFormat="false" ht="12.75" hidden="false" customHeight="false" outlineLevel="0" collapsed="false">
      <c r="B36" s="1" t="s">
        <v>1262</v>
      </c>
      <c r="C36" s="194" t="n">
        <v>5.17</v>
      </c>
      <c r="D36" s="1" t="s">
        <v>1258</v>
      </c>
      <c r="E36" s="1" t="s">
        <v>1263</v>
      </c>
      <c r="F36" s="64" t="n">
        <v>200</v>
      </c>
      <c r="G36" s="64" t="n">
        <v>2025.83</v>
      </c>
      <c r="H36" s="64" t="n">
        <v>1.85</v>
      </c>
    </row>
    <row r="37" customFormat="false" ht="12.75" hidden="false" customHeight="false" outlineLevel="0" collapsed="false">
      <c r="B37" s="1" t="s">
        <v>1257</v>
      </c>
      <c r="C37" s="194" t="n">
        <v>5.42</v>
      </c>
      <c r="D37" s="1" t="s">
        <v>1258</v>
      </c>
      <c r="E37" s="1" t="s">
        <v>1259</v>
      </c>
      <c r="F37" s="64" t="n">
        <v>200</v>
      </c>
      <c r="G37" s="64" t="n">
        <v>2024.01</v>
      </c>
      <c r="H37" s="64" t="n">
        <v>1.85</v>
      </c>
    </row>
    <row r="38" customFormat="false" ht="12.75" hidden="false" customHeight="false" outlineLevel="0" collapsed="false">
      <c r="B38" s="1" t="s">
        <v>2569</v>
      </c>
      <c r="C38" s="194" t="n">
        <v>4.95</v>
      </c>
      <c r="D38" s="1" t="s">
        <v>697</v>
      </c>
      <c r="E38" s="1" t="s">
        <v>2570</v>
      </c>
      <c r="F38" s="64" t="n">
        <v>150</v>
      </c>
      <c r="G38" s="64" t="n">
        <v>1521.64</v>
      </c>
      <c r="H38" s="64" t="n">
        <v>1.39</v>
      </c>
    </row>
    <row r="39" customFormat="false" ht="12.75" hidden="false" customHeight="false" outlineLevel="0" collapsed="false">
      <c r="B39" s="1" t="s">
        <v>2769</v>
      </c>
      <c r="C39" s="194" t="n">
        <v>4.78</v>
      </c>
      <c r="D39" s="1" t="s">
        <v>697</v>
      </c>
      <c r="E39" s="1" t="s">
        <v>2770</v>
      </c>
      <c r="F39" s="64" t="n">
        <v>100</v>
      </c>
      <c r="G39" s="64" t="n">
        <v>1014.35</v>
      </c>
      <c r="H39" s="64" t="n">
        <v>0.93</v>
      </c>
    </row>
    <row r="40" customFormat="false" ht="12.75" hidden="false" customHeight="false" outlineLevel="0" collapsed="false">
      <c r="B40" s="1" t="s">
        <v>2771</v>
      </c>
      <c r="C40" s="194" t="n">
        <v>3.68</v>
      </c>
      <c r="D40" s="1" t="s">
        <v>697</v>
      </c>
      <c r="E40" s="1" t="s">
        <v>2772</v>
      </c>
      <c r="F40" s="64" t="n">
        <v>50</v>
      </c>
      <c r="G40" s="64" t="n">
        <v>500.74</v>
      </c>
      <c r="H40" s="64" t="n">
        <v>0.46</v>
      </c>
    </row>
    <row r="41" customFormat="false" ht="12.75" hidden="false" customHeight="false" outlineLevel="0" collapsed="false">
      <c r="B41" s="3" t="s">
        <v>722</v>
      </c>
      <c r="C41" s="264"/>
      <c r="D41" s="3"/>
      <c r="E41" s="3"/>
      <c r="F41" s="257"/>
      <c r="G41" s="257" t="n">
        <f aca="false">SUM(G22:G40)</f>
        <v>41515.96</v>
      </c>
      <c r="H41" s="257" t="n">
        <f aca="false">SUM(H22:H40)</f>
        <v>37.91</v>
      </c>
    </row>
    <row r="42" customFormat="false" ht="12.75" hidden="false" customHeight="false" outlineLevel="0" collapsed="false">
      <c r="B42" s="3" t="s">
        <v>723</v>
      </c>
      <c r="C42" s="194"/>
    </row>
    <row r="43" customFormat="false" ht="12.75" hidden="false" customHeight="false" outlineLevel="0" collapsed="false">
      <c r="B43" s="1" t="s">
        <v>2773</v>
      </c>
      <c r="C43" s="194" t="n">
        <v>3.35</v>
      </c>
      <c r="D43" s="1" t="s">
        <v>664</v>
      </c>
      <c r="E43" s="1" t="s">
        <v>2774</v>
      </c>
      <c r="F43" s="64" t="n">
        <v>6500000</v>
      </c>
      <c r="G43" s="64" t="n">
        <v>6498.8</v>
      </c>
      <c r="H43" s="64" t="n">
        <v>5.94</v>
      </c>
    </row>
    <row r="44" customFormat="false" ht="12.75" hidden="false" customHeight="false" outlineLevel="0" collapsed="false">
      <c r="B44" s="1" t="s">
        <v>2591</v>
      </c>
      <c r="C44" s="194" t="n">
        <v>3.6</v>
      </c>
      <c r="D44" s="1" t="s">
        <v>725</v>
      </c>
      <c r="E44" s="1" t="s">
        <v>2592</v>
      </c>
      <c r="F44" s="64" t="n">
        <v>1000</v>
      </c>
      <c r="G44" s="64" t="n">
        <v>4993.6</v>
      </c>
      <c r="H44" s="64" t="n">
        <v>4.56</v>
      </c>
    </row>
    <row r="45" customFormat="false" ht="12.75" hidden="false" customHeight="false" outlineLevel="0" collapsed="false">
      <c r="B45" s="1" t="s">
        <v>2315</v>
      </c>
      <c r="C45" s="194" t="n">
        <v>3.68</v>
      </c>
      <c r="D45" s="1" t="s">
        <v>725</v>
      </c>
      <c r="E45" s="1" t="s">
        <v>2316</v>
      </c>
      <c r="F45" s="64" t="n">
        <v>5000</v>
      </c>
      <c r="G45" s="64" t="n">
        <v>4992.97</v>
      </c>
      <c r="H45" s="64" t="n">
        <v>4.56</v>
      </c>
    </row>
    <row r="46" customFormat="false" ht="12.75" hidden="false" customHeight="false" outlineLevel="0" collapsed="false">
      <c r="B46" s="1" t="s">
        <v>2775</v>
      </c>
      <c r="C46" s="194" t="n">
        <v>3.6</v>
      </c>
      <c r="D46" s="1" t="s">
        <v>2492</v>
      </c>
      <c r="E46" s="1" t="s">
        <v>2776</v>
      </c>
      <c r="F46" s="64" t="n">
        <v>5000</v>
      </c>
      <c r="G46" s="64" t="n">
        <v>4991.63</v>
      </c>
      <c r="H46" s="64" t="n">
        <v>4.56</v>
      </c>
    </row>
    <row r="47" customFormat="false" ht="12.75" hidden="false" customHeight="false" outlineLevel="0" collapsed="false">
      <c r="B47" s="1" t="s">
        <v>2777</v>
      </c>
      <c r="C47" s="194" t="n">
        <v>4.2</v>
      </c>
      <c r="D47" s="1" t="s">
        <v>664</v>
      </c>
      <c r="E47" s="1" t="s">
        <v>2778</v>
      </c>
      <c r="F47" s="64" t="n">
        <v>5000000</v>
      </c>
      <c r="G47" s="64" t="n">
        <v>4907.95</v>
      </c>
      <c r="H47" s="64" t="n">
        <v>4.48</v>
      </c>
    </row>
    <row r="48" customFormat="false" ht="12.75" hidden="false" customHeight="false" outlineLevel="0" collapsed="false">
      <c r="B48" s="1" t="s">
        <v>2321</v>
      </c>
      <c r="C48" s="194" t="n">
        <v>4.37</v>
      </c>
      <c r="D48" s="1" t="s">
        <v>725</v>
      </c>
      <c r="E48" s="1" t="s">
        <v>2322</v>
      </c>
      <c r="F48" s="64" t="n">
        <v>1000</v>
      </c>
      <c r="G48" s="64" t="n">
        <v>4900.95</v>
      </c>
      <c r="H48" s="64" t="n">
        <v>4.48</v>
      </c>
    </row>
    <row r="49" customFormat="false" ht="12.75" hidden="false" customHeight="false" outlineLevel="0" collapsed="false">
      <c r="B49" s="1" t="s">
        <v>2496</v>
      </c>
      <c r="C49" s="194" t="n">
        <v>4.92</v>
      </c>
      <c r="D49" s="1" t="s">
        <v>725</v>
      </c>
      <c r="E49" s="1" t="s">
        <v>2497</v>
      </c>
      <c r="F49" s="64" t="n">
        <v>1000</v>
      </c>
      <c r="G49" s="64" t="n">
        <v>4777.42</v>
      </c>
      <c r="H49" s="64" t="n">
        <v>4.36</v>
      </c>
    </row>
    <row r="50" customFormat="false" ht="12.75" hidden="false" customHeight="false" outlineLevel="0" collapsed="false">
      <c r="B50" s="1" t="s">
        <v>2779</v>
      </c>
      <c r="C50" s="194" t="n">
        <v>4.7</v>
      </c>
      <c r="D50" s="1" t="s">
        <v>2307</v>
      </c>
      <c r="E50" s="1" t="s">
        <v>2780</v>
      </c>
      <c r="F50" s="64" t="n">
        <v>500</v>
      </c>
      <c r="G50" s="64" t="n">
        <v>2483.37</v>
      </c>
      <c r="H50" s="64" t="n">
        <v>2.27</v>
      </c>
    </row>
    <row r="51" customFormat="false" ht="12.75" hidden="false" customHeight="false" outlineLevel="0" collapsed="false">
      <c r="B51" s="1" t="s">
        <v>2593</v>
      </c>
      <c r="C51" s="194" t="n">
        <v>6.24</v>
      </c>
      <c r="D51" s="1" t="s">
        <v>725</v>
      </c>
      <c r="E51" s="1" t="s">
        <v>2594</v>
      </c>
      <c r="F51" s="64" t="n">
        <v>500</v>
      </c>
      <c r="G51" s="64" t="n">
        <v>2479.25</v>
      </c>
      <c r="H51" s="64" t="n">
        <v>2.26</v>
      </c>
    </row>
    <row r="52" customFormat="false" ht="12.75" hidden="false" customHeight="false" outlineLevel="0" collapsed="false">
      <c r="B52" s="1" t="s">
        <v>2781</v>
      </c>
      <c r="C52" s="194" t="n">
        <v>4.01</v>
      </c>
      <c r="D52" s="1" t="s">
        <v>725</v>
      </c>
      <c r="E52" s="1" t="s">
        <v>2782</v>
      </c>
      <c r="F52" s="64" t="n">
        <v>500</v>
      </c>
      <c r="G52" s="64" t="n">
        <v>2470.96</v>
      </c>
      <c r="H52" s="64" t="n">
        <v>2.26</v>
      </c>
    </row>
    <row r="53" customFormat="false" ht="12.75" hidden="false" customHeight="false" outlineLevel="0" collapsed="false">
      <c r="B53" s="1" t="s">
        <v>2595</v>
      </c>
      <c r="C53" s="194" t="n">
        <v>5.12</v>
      </c>
      <c r="D53" s="1" t="s">
        <v>725</v>
      </c>
      <c r="E53" s="1" t="s">
        <v>2596</v>
      </c>
      <c r="F53" s="64" t="n">
        <v>500</v>
      </c>
      <c r="G53" s="64" t="n">
        <v>2453.18</v>
      </c>
      <c r="H53" s="64" t="n">
        <v>2.24</v>
      </c>
    </row>
    <row r="54" customFormat="false" ht="12.75" hidden="false" customHeight="false" outlineLevel="0" collapsed="false">
      <c r="B54" s="1" t="s">
        <v>2597</v>
      </c>
      <c r="C54" s="194" t="n">
        <v>4.67</v>
      </c>
      <c r="D54" s="1" t="s">
        <v>725</v>
      </c>
      <c r="E54" s="1" t="s">
        <v>2598</v>
      </c>
      <c r="F54" s="64" t="n">
        <v>500</v>
      </c>
      <c r="G54" s="64" t="n">
        <v>2413.03</v>
      </c>
      <c r="H54" s="64" t="n">
        <v>2.2</v>
      </c>
    </row>
    <row r="55" customFormat="false" ht="12.75" hidden="false" customHeight="false" outlineLevel="0" collapsed="false">
      <c r="B55" s="1" t="s">
        <v>2783</v>
      </c>
      <c r="C55" s="194" t="n">
        <v>4.69</v>
      </c>
      <c r="D55" s="1" t="s">
        <v>725</v>
      </c>
      <c r="E55" s="1" t="s">
        <v>2784</v>
      </c>
      <c r="F55" s="64" t="n">
        <v>500</v>
      </c>
      <c r="G55" s="64" t="n">
        <v>2410.28</v>
      </c>
      <c r="H55" s="64" t="n">
        <v>2.2</v>
      </c>
    </row>
    <row r="56" customFormat="false" ht="12.75" hidden="false" customHeight="false" outlineLevel="0" collapsed="false">
      <c r="B56" s="1" t="s">
        <v>2343</v>
      </c>
      <c r="C56" s="194" t="n">
        <v>5.05</v>
      </c>
      <c r="D56" s="1" t="s">
        <v>725</v>
      </c>
      <c r="E56" s="1" t="s">
        <v>2344</v>
      </c>
      <c r="F56" s="64" t="n">
        <v>500</v>
      </c>
      <c r="G56" s="64" t="n">
        <v>2395.6</v>
      </c>
      <c r="H56" s="64" t="n">
        <v>2.19</v>
      </c>
    </row>
    <row r="57" customFormat="false" ht="12.75" hidden="false" customHeight="false" outlineLevel="0" collapsed="false">
      <c r="B57" s="1" t="s">
        <v>2368</v>
      </c>
      <c r="C57" s="194" t="n">
        <v>4.49</v>
      </c>
      <c r="D57" s="1" t="s">
        <v>725</v>
      </c>
      <c r="E57" s="1" t="s">
        <v>2369</v>
      </c>
      <c r="F57" s="64" t="n">
        <v>400</v>
      </c>
      <c r="G57" s="64" t="n">
        <v>1980.99</v>
      </c>
      <c r="H57" s="64" t="n">
        <v>1.81</v>
      </c>
    </row>
    <row r="58" customFormat="false" ht="12.75" hidden="false" customHeight="false" outlineLevel="0" collapsed="false">
      <c r="B58" s="1" t="s">
        <v>2380</v>
      </c>
      <c r="C58" s="194" t="n">
        <v>4.09</v>
      </c>
      <c r="D58" s="1" t="s">
        <v>725</v>
      </c>
      <c r="E58" s="1" t="s">
        <v>2381</v>
      </c>
      <c r="F58" s="64" t="n">
        <v>300</v>
      </c>
      <c r="G58" s="64" t="n">
        <v>1498.32</v>
      </c>
      <c r="H58" s="64" t="n">
        <v>1.37</v>
      </c>
    </row>
    <row r="59" customFormat="false" ht="12.75" hidden="false" customHeight="false" outlineLevel="0" collapsed="false">
      <c r="B59" s="3" t="s">
        <v>733</v>
      </c>
      <c r="C59" s="261"/>
      <c r="D59" s="3"/>
      <c r="E59" s="3"/>
      <c r="F59" s="257"/>
      <c r="G59" s="257" t="n">
        <f aca="false">SUM(G42:G58)</f>
        <v>56648.3</v>
      </c>
      <c r="H59" s="257" t="n">
        <f aca="false">SUM(H42:H58)</f>
        <v>51.74</v>
      </c>
    </row>
    <row r="60" customFormat="false" ht="12.75" hidden="false" customHeight="false" outlineLevel="0" collapsed="false">
      <c r="B60" s="3" t="s">
        <v>1636</v>
      </c>
      <c r="C60" s="261"/>
      <c r="D60" s="3"/>
      <c r="E60" s="3"/>
      <c r="F60" s="257"/>
      <c r="G60" s="257" t="n">
        <v>10335.38</v>
      </c>
      <c r="H60" s="257" t="n">
        <v>9.44</v>
      </c>
    </row>
    <row r="61" customFormat="false" ht="12.75" hidden="false" customHeight="false" outlineLevel="0" collapsed="false">
      <c r="B61" s="3" t="s">
        <v>744</v>
      </c>
      <c r="C61" s="261"/>
      <c r="D61" s="3"/>
      <c r="E61" s="3"/>
      <c r="F61" s="257"/>
      <c r="G61" s="257" t="n">
        <v>108499.64</v>
      </c>
      <c r="H61" s="257" t="n">
        <v>99.09</v>
      </c>
    </row>
    <row r="62" customFormat="false" ht="12.75" hidden="false" customHeight="false" outlineLevel="0" collapsed="false">
      <c r="B62" s="3" t="s">
        <v>1637</v>
      </c>
      <c r="C62" s="261"/>
      <c r="D62" s="3"/>
      <c r="E62" s="3"/>
      <c r="F62" s="257"/>
      <c r="G62" s="257" t="n">
        <v>997.408823710013</v>
      </c>
      <c r="H62" s="257" t="n">
        <v>0.909999999999997</v>
      </c>
    </row>
    <row r="63" customFormat="false" ht="12.75" hidden="false" customHeight="false" outlineLevel="0" collapsed="false">
      <c r="B63" s="3" t="s">
        <v>746</v>
      </c>
      <c r="C63" s="261"/>
      <c r="D63" s="3"/>
      <c r="E63" s="3"/>
      <c r="F63" s="257"/>
      <c r="G63" s="257" t="n">
        <v>109497.04882371</v>
      </c>
      <c r="H63" s="257" t="n">
        <v>100</v>
      </c>
    </row>
    <row r="64" customFormat="false" ht="12.75" hidden="false" customHeight="false" outlineLevel="0" collapsed="false">
      <c r="B64" s="1" t="s">
        <v>747</v>
      </c>
    </row>
    <row r="65" customFormat="false" ht="12.75" hidden="false" customHeight="false" outlineLevel="0" collapsed="false">
      <c r="B65" s="1" t="s">
        <v>748</v>
      </c>
    </row>
    <row r="66" customFormat="false" ht="12.75" hidden="false" customHeight="false" outlineLevel="0" collapsed="false">
      <c r="B66" s="3" t="s">
        <v>749</v>
      </c>
      <c r="C66" s="88" t="n">
        <v>44620</v>
      </c>
    </row>
    <row r="67" customFormat="false" ht="25.5" hidden="false" customHeight="false" outlineLevel="0" collapsed="false">
      <c r="B67" s="262" t="s">
        <v>751</v>
      </c>
      <c r="C67" s="65" t="s">
        <v>752</v>
      </c>
    </row>
    <row r="68" customFormat="false" ht="12.75" hidden="false" customHeight="false" outlineLevel="0" collapsed="false">
      <c r="B68" s="3"/>
    </row>
    <row r="69" customFormat="false" ht="12.75" hidden="false" customHeight="false" outlineLevel="0" collapsed="false">
      <c r="B69" s="3" t="s">
        <v>753</v>
      </c>
    </row>
    <row r="70" customFormat="false" ht="12.75" hidden="false" customHeight="false" outlineLevel="0" collapsed="false">
      <c r="B70" s="3" t="s">
        <v>755</v>
      </c>
    </row>
    <row r="71" customFormat="false" ht="12.75" hidden="false" customHeight="false" outlineLevel="0" collapsed="false">
      <c r="B71" s="3" t="s">
        <v>2785</v>
      </c>
      <c r="C71" s="261"/>
    </row>
    <row r="72" customFormat="false" ht="12.75" hidden="false" customHeight="false" outlineLevel="0" collapsed="false">
      <c r="B72" s="3" t="s">
        <v>2786</v>
      </c>
      <c r="C72" s="261"/>
    </row>
    <row r="73" customFormat="false" ht="12.75" hidden="false" customHeight="false" outlineLevel="0" collapsed="false">
      <c r="B73" s="3" t="s">
        <v>2787</v>
      </c>
      <c r="C73" s="261"/>
    </row>
    <row r="74" customFormat="false" ht="12.75" hidden="false" customHeight="false" outlineLevel="0" collapsed="false">
      <c r="B74" s="3" t="s">
        <v>2788</v>
      </c>
      <c r="C74" s="261"/>
    </row>
    <row r="75" customFormat="false" ht="12.75" hidden="false" customHeight="false" outlineLevel="0" collapsed="false">
      <c r="B75" s="3" t="s">
        <v>2789</v>
      </c>
      <c r="C75" s="261"/>
    </row>
    <row r="76" customFormat="false" ht="12.75" hidden="false" customHeight="false" outlineLevel="0" collapsed="false">
      <c r="B76" s="3" t="s">
        <v>2790</v>
      </c>
      <c r="C76" s="261"/>
    </row>
    <row r="77" customFormat="false" ht="12.75" hidden="false" customHeight="false" outlineLevel="0" collapsed="false">
      <c r="B77" s="3" t="s">
        <v>2791</v>
      </c>
      <c r="C77" s="261"/>
    </row>
    <row r="78" customFormat="false" ht="12.75" hidden="false" customHeight="false" outlineLevel="0" collapsed="false">
      <c r="B78" s="3" t="s">
        <v>2792</v>
      </c>
      <c r="C78" s="261"/>
    </row>
    <row r="79" customFormat="false" ht="12.75" hidden="false" customHeight="false" outlineLevel="0" collapsed="false">
      <c r="B79" s="3" t="s">
        <v>2793</v>
      </c>
      <c r="C79" s="261"/>
    </row>
    <row r="80" customFormat="false" ht="12.75" hidden="false" customHeight="false" outlineLevel="0" collapsed="false">
      <c r="B80" s="3" t="s">
        <v>2794</v>
      </c>
      <c r="C80" s="261"/>
    </row>
    <row r="81" customFormat="false" ht="12.75" hidden="false" customHeight="false" outlineLevel="0" collapsed="false">
      <c r="B81" s="3" t="s">
        <v>2795</v>
      </c>
      <c r="C81" s="261"/>
    </row>
    <row r="82" customFormat="false" ht="12.75" hidden="false" customHeight="false" outlineLevel="0" collapsed="false">
      <c r="B82" s="3" t="s">
        <v>2796</v>
      </c>
      <c r="C82" s="261"/>
    </row>
    <row r="83" customFormat="false" ht="12.75" hidden="false" customHeight="false" outlineLevel="0" collapsed="false">
      <c r="B83" s="266" t="s">
        <v>1404</v>
      </c>
      <c r="C83" s="264"/>
    </row>
    <row r="84" customFormat="false" ht="12.75" hidden="false" customHeight="false" outlineLevel="0" collapsed="false">
      <c r="B84" s="266" t="s">
        <v>2797</v>
      </c>
      <c r="C84" s="194"/>
    </row>
    <row r="85" customFormat="false" ht="12.75" hidden="false" customHeight="false" outlineLevel="0" collapsed="false">
      <c r="B85" s="266"/>
      <c r="C85" s="194"/>
    </row>
    <row r="86" customFormat="false" ht="12.75" hidden="false" customHeight="false" outlineLevel="0" collapsed="false">
      <c r="C86" s="194"/>
    </row>
    <row r="87" customFormat="false" ht="12.75" hidden="false" customHeight="false" outlineLevel="0" collapsed="false">
      <c r="B87" s="300" t="s">
        <v>2409</v>
      </c>
      <c r="C87" s="301"/>
      <c r="D87" s="302"/>
    </row>
    <row r="88" customFormat="false" ht="30" hidden="false" customHeight="false" outlineLevel="0" collapsed="false">
      <c r="B88" s="303" t="s">
        <v>2410</v>
      </c>
      <c r="C88" s="304" t="s">
        <v>2411</v>
      </c>
      <c r="D88" s="303" t="s">
        <v>2412</v>
      </c>
    </row>
    <row r="89" customFormat="false" ht="12.75" hidden="false" customHeight="false" outlineLevel="0" collapsed="false">
      <c r="B89" s="305" t="s">
        <v>192</v>
      </c>
      <c r="C89" s="306" t="n">
        <v>45</v>
      </c>
      <c r="D89" s="325" t="n">
        <v>0.4</v>
      </c>
    </row>
    <row r="90" customFormat="false" ht="12.75" hidden="false" customHeight="false" outlineLevel="0" collapsed="false">
      <c r="B90" s="305" t="s">
        <v>1177</v>
      </c>
      <c r="C90" s="324" t="n">
        <v>90</v>
      </c>
      <c r="D90" s="326" t="n">
        <v>2.02</v>
      </c>
    </row>
    <row r="91" customFormat="false" ht="12.75" hidden="false" customHeight="false" outlineLevel="0" collapsed="false">
      <c r="B91" s="305" t="s">
        <v>1555</v>
      </c>
      <c r="C91" s="306" t="n">
        <v>50</v>
      </c>
      <c r="D91" s="326" t="n">
        <v>1.58</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5" width="25.71"/>
    <col collapsed="false" customWidth="true" hidden="false" outlineLevel="0" max="4" min="4" style="1" width="25.71"/>
    <col collapsed="false" customWidth="true" hidden="false" outlineLevel="0" max="5" min="5" style="1" width="14.86"/>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35</v>
      </c>
      <c r="C1" s="63"/>
      <c r="D1" s="63"/>
      <c r="E1" s="63"/>
    </row>
    <row r="2" customFormat="false" ht="13.5" hidden="false" customHeight="false" outlineLevel="0" collapsed="false"/>
    <row r="3" customFormat="false" ht="15" hidden="false" customHeight="false" outlineLevel="0" collapsed="false">
      <c r="B3" s="327" t="s">
        <v>2798</v>
      </c>
      <c r="C3" s="328"/>
      <c r="D3" s="68"/>
      <c r="E3" s="8"/>
    </row>
    <row r="4" customFormat="false" ht="45" hidden="false" customHeight="false" outlineLevel="0" collapsed="false">
      <c r="B4" s="329" t="s">
        <v>2799</v>
      </c>
      <c r="C4" s="328"/>
      <c r="D4" s="68"/>
      <c r="E4" s="8"/>
    </row>
    <row r="5" customFormat="false" ht="15" hidden="false" customHeight="false" outlineLevel="0" collapsed="false">
      <c r="B5" s="329" t="s">
        <v>2800</v>
      </c>
      <c r="C5" s="328"/>
      <c r="D5" s="68"/>
      <c r="E5" s="8"/>
    </row>
    <row r="6" customFormat="false" ht="45.75" hidden="false" customHeight="false" outlineLevel="0" collapsed="false">
      <c r="B6" s="330" t="s">
        <v>2801</v>
      </c>
      <c r="C6" s="328"/>
      <c r="D6" s="68"/>
      <c r="E6" s="8"/>
    </row>
    <row r="7" customFormat="false" ht="12.75" hidden="false" customHeight="false" outlineLevel="0" collapsed="false">
      <c r="B7" s="8"/>
      <c r="C7" s="74" t="s">
        <v>197</v>
      </c>
      <c r="D7" s="74" t="s">
        <v>198</v>
      </c>
      <c r="E7" s="8"/>
    </row>
    <row r="8" customFormat="false" ht="12.75" hidden="false" customHeight="false" outlineLevel="0" collapsed="false">
      <c r="B8" s="8"/>
      <c r="C8" s="74"/>
      <c r="D8" s="74"/>
      <c r="E8" s="8"/>
    </row>
    <row r="9" customFormat="false" ht="12.75" hidden="false" customHeight="false" outlineLevel="0" collapsed="false">
      <c r="C9" s="194"/>
    </row>
    <row r="10" customFormat="false" ht="15" hidden="false" customHeight="false" outlineLevel="0" collapsed="false">
      <c r="B10" s="284"/>
      <c r="C10" s="284"/>
      <c r="D10" s="284"/>
      <c r="E10" s="28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331"/>
      <c r="D14" s="287"/>
      <c r="E14" s="287"/>
    </row>
    <row r="15" customFormat="false" ht="12.75" hidden="false" customHeight="false" outlineLevel="0" collapsed="false">
      <c r="B15" s="286" t="s">
        <v>2269</v>
      </c>
      <c r="C15" s="287"/>
      <c r="D15" s="287"/>
      <c r="E15" s="287"/>
    </row>
    <row r="16" customFormat="false" ht="12.75" hidden="false" customHeight="false" outlineLevel="0" collapsed="false">
      <c r="B16" s="286" t="s">
        <v>2270</v>
      </c>
      <c r="C16" s="287"/>
      <c r="D16" s="287" t="s">
        <v>2419</v>
      </c>
      <c r="E16" s="287"/>
    </row>
    <row r="17" customFormat="false" ht="12.75" hidden="false" customHeight="false" outlineLevel="0" collapsed="false">
      <c r="B17" s="288" t="s">
        <v>2271</v>
      </c>
      <c r="C17" s="285"/>
      <c r="D17" s="285"/>
      <c r="E17" s="285"/>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662</v>
      </c>
      <c r="C25" s="194"/>
    </row>
    <row r="26" customFormat="false" ht="12.75" hidden="false" customHeight="false" outlineLevel="0" collapsed="false">
      <c r="B26" s="1" t="s">
        <v>2802</v>
      </c>
      <c r="C26" s="194" t="n">
        <v>4.59</v>
      </c>
      <c r="D26" s="1" t="s">
        <v>664</v>
      </c>
      <c r="E26" s="1" t="s">
        <v>2803</v>
      </c>
      <c r="F26" s="64" t="n">
        <v>7500000</v>
      </c>
      <c r="G26" s="64" t="n">
        <v>7420.63</v>
      </c>
      <c r="H26" s="64" t="n">
        <v>14.26</v>
      </c>
    </row>
    <row r="27" customFormat="false" ht="12.75" hidden="false" customHeight="false" outlineLevel="0" collapsed="false">
      <c r="B27" s="1" t="s">
        <v>2804</v>
      </c>
      <c r="C27" s="194" t="n">
        <v>5.17</v>
      </c>
      <c r="D27" s="1" t="s">
        <v>664</v>
      </c>
      <c r="E27" s="1" t="s">
        <v>2805</v>
      </c>
      <c r="F27" s="64" t="n">
        <v>4500000</v>
      </c>
      <c r="G27" s="64" t="n">
        <v>4457.81</v>
      </c>
      <c r="H27" s="64" t="n">
        <v>8.57</v>
      </c>
    </row>
    <row r="28" customFormat="false" ht="12.75" hidden="false" customHeight="false" outlineLevel="0" collapsed="false">
      <c r="B28" s="1" t="s">
        <v>2806</v>
      </c>
      <c r="C28" s="194" t="n">
        <v>5.38</v>
      </c>
      <c r="D28" s="1" t="s">
        <v>664</v>
      </c>
      <c r="E28" s="1" t="s">
        <v>2807</v>
      </c>
      <c r="F28" s="64" t="n">
        <v>1000000</v>
      </c>
      <c r="G28" s="64" t="n">
        <v>1082.15</v>
      </c>
      <c r="H28" s="64" t="n">
        <v>2.08</v>
      </c>
    </row>
    <row r="29" customFormat="false" ht="12.75" hidden="false" customHeight="false" outlineLevel="0" collapsed="false">
      <c r="B29" s="3" t="s">
        <v>694</v>
      </c>
      <c r="C29" s="264"/>
      <c r="D29" s="3"/>
      <c r="E29" s="3"/>
      <c r="F29" s="257"/>
      <c r="G29" s="257" t="n">
        <f aca="false">SUM(G26:G28)</f>
        <v>12960.59</v>
      </c>
      <c r="H29" s="257" t="n">
        <f aca="false">SUM(H26:H28)</f>
        <v>24.91</v>
      </c>
    </row>
    <row r="30" customFormat="false" ht="12.75" hidden="false" customHeight="false" outlineLevel="0" collapsed="false">
      <c r="B30" s="3" t="s">
        <v>695</v>
      </c>
      <c r="C30" s="194"/>
    </row>
    <row r="31" customFormat="false" ht="12.75" hidden="false" customHeight="false" outlineLevel="0" collapsed="false">
      <c r="B31" s="1" t="s">
        <v>1602</v>
      </c>
      <c r="C31" s="194" t="n">
        <v>6.06</v>
      </c>
      <c r="D31" s="1" t="s">
        <v>697</v>
      </c>
      <c r="E31" s="1" t="s">
        <v>1603</v>
      </c>
      <c r="F31" s="64" t="n">
        <v>500</v>
      </c>
      <c r="G31" s="64" t="n">
        <v>4995.42</v>
      </c>
      <c r="H31" s="64" t="n">
        <v>9.6</v>
      </c>
    </row>
    <row r="32" customFormat="false" ht="12.75" hidden="false" customHeight="false" outlineLevel="0" collapsed="false">
      <c r="B32" s="1" t="s">
        <v>1293</v>
      </c>
      <c r="C32" s="194" t="n">
        <v>5.88</v>
      </c>
      <c r="D32" s="1" t="s">
        <v>697</v>
      </c>
      <c r="E32" s="1" t="s">
        <v>1294</v>
      </c>
      <c r="F32" s="64" t="n">
        <v>450</v>
      </c>
      <c r="G32" s="64" t="n">
        <v>4498.28</v>
      </c>
      <c r="H32" s="64" t="n">
        <v>8.64</v>
      </c>
    </row>
    <row r="33" customFormat="false" ht="12.75" hidden="false" customHeight="false" outlineLevel="0" collapsed="false">
      <c r="B33" s="1" t="s">
        <v>1284</v>
      </c>
      <c r="C33" s="194" t="n">
        <v>6.81</v>
      </c>
      <c r="D33" s="1" t="s">
        <v>1285</v>
      </c>
      <c r="E33" s="1" t="s">
        <v>1286</v>
      </c>
      <c r="F33" s="64" t="n">
        <v>340</v>
      </c>
      <c r="G33" s="64" t="n">
        <v>3315.4</v>
      </c>
      <c r="H33" s="64" t="n">
        <v>6.37</v>
      </c>
    </row>
    <row r="34" customFormat="false" ht="12.75" hidden="false" customHeight="false" outlineLevel="0" collapsed="false">
      <c r="B34" s="1" t="s">
        <v>1270</v>
      </c>
      <c r="C34" s="194" t="n">
        <v>5.07</v>
      </c>
      <c r="D34" s="1" t="s">
        <v>697</v>
      </c>
      <c r="E34" s="1" t="s">
        <v>1271</v>
      </c>
      <c r="F34" s="64" t="n">
        <v>250</v>
      </c>
      <c r="G34" s="64" t="n">
        <v>2553.37</v>
      </c>
      <c r="H34" s="64" t="n">
        <v>4.91</v>
      </c>
    </row>
    <row r="35" customFormat="false" ht="12.75" hidden="false" customHeight="false" outlineLevel="0" collapsed="false">
      <c r="B35" s="1" t="s">
        <v>2808</v>
      </c>
      <c r="C35" s="194" t="n">
        <v>5.32</v>
      </c>
      <c r="D35" s="1" t="s">
        <v>1258</v>
      </c>
      <c r="E35" s="1" t="s">
        <v>1281</v>
      </c>
      <c r="F35" s="64" t="n">
        <v>250</v>
      </c>
      <c r="G35" s="64" t="n">
        <v>2500.78</v>
      </c>
      <c r="H35" s="64" t="n">
        <v>4.81</v>
      </c>
    </row>
    <row r="36" customFormat="false" ht="12.75" hidden="false" customHeight="false" outlineLevel="0" collapsed="false">
      <c r="B36" s="1" t="s">
        <v>2809</v>
      </c>
      <c r="C36" s="194" t="n">
        <v>6.38</v>
      </c>
      <c r="D36" s="1" t="s">
        <v>697</v>
      </c>
      <c r="E36" s="1" t="s">
        <v>2810</v>
      </c>
      <c r="F36" s="64" t="n">
        <v>250</v>
      </c>
      <c r="G36" s="64" t="n">
        <v>2487.4</v>
      </c>
      <c r="H36" s="64" t="n">
        <v>4.78</v>
      </c>
    </row>
    <row r="37" customFormat="false" ht="12.75" hidden="false" customHeight="false" outlineLevel="0" collapsed="false">
      <c r="B37" s="1" t="s">
        <v>2811</v>
      </c>
      <c r="C37" s="194" t="n">
        <v>6.14</v>
      </c>
      <c r="D37" s="1" t="s">
        <v>697</v>
      </c>
      <c r="E37" s="1" t="s">
        <v>2812</v>
      </c>
      <c r="F37" s="64" t="n">
        <v>250</v>
      </c>
      <c r="G37" s="64" t="n">
        <v>2482.53</v>
      </c>
      <c r="H37" s="64" t="n">
        <v>4.77</v>
      </c>
    </row>
    <row r="38" customFormat="false" ht="12.75" hidden="false" customHeight="false" outlineLevel="0" collapsed="false">
      <c r="B38" s="1" t="s">
        <v>2765</v>
      </c>
      <c r="C38" s="194" t="n">
        <v>7.33</v>
      </c>
      <c r="D38" s="1" t="s">
        <v>1258</v>
      </c>
      <c r="E38" s="1" t="s">
        <v>2766</v>
      </c>
      <c r="F38" s="64" t="n">
        <v>200</v>
      </c>
      <c r="G38" s="64" t="n">
        <v>2039.14</v>
      </c>
      <c r="H38" s="64" t="n">
        <v>3.92</v>
      </c>
    </row>
    <row r="39" customFormat="false" ht="12.75" hidden="false" customHeight="false" outlineLevel="0" collapsed="false">
      <c r="B39" s="1" t="s">
        <v>2571</v>
      </c>
      <c r="C39" s="194" t="n">
        <v>6.28</v>
      </c>
      <c r="D39" s="1" t="s">
        <v>697</v>
      </c>
      <c r="E39" s="1" t="s">
        <v>2572</v>
      </c>
      <c r="F39" s="64" t="n">
        <v>150</v>
      </c>
      <c r="G39" s="64" t="n">
        <v>1510.12</v>
      </c>
      <c r="H39" s="64" t="n">
        <v>2.9</v>
      </c>
    </row>
    <row r="40" customFormat="false" ht="12.75" hidden="false" customHeight="false" outlineLevel="0" collapsed="false">
      <c r="B40" s="1" t="s">
        <v>2813</v>
      </c>
      <c r="C40" s="194" t="n">
        <v>6.76</v>
      </c>
      <c r="D40" s="1" t="s">
        <v>1258</v>
      </c>
      <c r="E40" s="1" t="s">
        <v>2814</v>
      </c>
      <c r="F40" s="64" t="n">
        <v>150</v>
      </c>
      <c r="G40" s="64" t="n">
        <v>1504.67</v>
      </c>
      <c r="H40" s="64" t="n">
        <v>2.89</v>
      </c>
    </row>
    <row r="41" customFormat="false" ht="12.75" hidden="false" customHeight="false" outlineLevel="0" collapsed="false">
      <c r="B41" s="1" t="s">
        <v>2815</v>
      </c>
      <c r="C41" s="194" t="n">
        <v>6.02</v>
      </c>
      <c r="D41" s="1" t="s">
        <v>697</v>
      </c>
      <c r="E41" s="1" t="s">
        <v>2816</v>
      </c>
      <c r="F41" s="64" t="n">
        <v>150</v>
      </c>
      <c r="G41" s="64" t="n">
        <v>1486.27</v>
      </c>
      <c r="H41" s="64" t="n">
        <v>2.86</v>
      </c>
    </row>
    <row r="42" customFormat="false" ht="12.75" hidden="false" customHeight="false" outlineLevel="0" collapsed="false">
      <c r="B42" s="1" t="s">
        <v>2817</v>
      </c>
      <c r="C42" s="194" t="n">
        <v>6.62</v>
      </c>
      <c r="D42" s="1" t="s">
        <v>697</v>
      </c>
      <c r="E42" s="1" t="s">
        <v>1302</v>
      </c>
      <c r="F42" s="64" t="n">
        <v>150</v>
      </c>
      <c r="G42" s="64" t="n">
        <v>1462.83</v>
      </c>
      <c r="H42" s="64" t="n">
        <v>2.81</v>
      </c>
    </row>
    <row r="43" customFormat="false" ht="12.75" hidden="false" customHeight="false" outlineLevel="0" collapsed="false">
      <c r="B43" s="1" t="s">
        <v>2818</v>
      </c>
      <c r="C43" s="194" t="n">
        <v>5.67</v>
      </c>
      <c r="D43" s="1" t="s">
        <v>697</v>
      </c>
      <c r="E43" s="1" t="s">
        <v>2819</v>
      </c>
      <c r="F43" s="64" t="n">
        <v>100000</v>
      </c>
      <c r="G43" s="64" t="n">
        <v>1046.81</v>
      </c>
      <c r="H43" s="64" t="n">
        <v>2.01</v>
      </c>
    </row>
    <row r="44" customFormat="false" ht="12.75" hidden="false" customHeight="false" outlineLevel="0" collapsed="false">
      <c r="B44" s="1" t="s">
        <v>2820</v>
      </c>
      <c r="C44" s="194" t="n">
        <v>6.26</v>
      </c>
      <c r="D44" s="1" t="s">
        <v>1258</v>
      </c>
      <c r="E44" s="1" t="s">
        <v>2821</v>
      </c>
      <c r="F44" s="64" t="n">
        <v>50000</v>
      </c>
      <c r="G44" s="64" t="n">
        <v>524.63</v>
      </c>
      <c r="H44" s="64" t="n">
        <v>1.01</v>
      </c>
    </row>
    <row r="45" customFormat="false" ht="12.75" hidden="false" customHeight="false" outlineLevel="0" collapsed="false">
      <c r="B45" s="1" t="s">
        <v>2822</v>
      </c>
      <c r="C45" s="194" t="n">
        <v>5.79</v>
      </c>
      <c r="D45" s="1" t="s">
        <v>1258</v>
      </c>
      <c r="E45" s="1" t="s">
        <v>2823</v>
      </c>
      <c r="F45" s="64" t="n">
        <v>50000</v>
      </c>
      <c r="G45" s="64" t="n">
        <v>504.99</v>
      </c>
      <c r="H45" s="64" t="n">
        <v>0.97</v>
      </c>
    </row>
    <row r="46" customFormat="false" ht="12.75" hidden="false" customHeight="false" outlineLevel="0" collapsed="false">
      <c r="B46" s="3" t="s">
        <v>722</v>
      </c>
      <c r="C46" s="264"/>
      <c r="D46" s="3"/>
      <c r="E46" s="3"/>
      <c r="F46" s="257"/>
      <c r="G46" s="257" t="n">
        <f aca="false">SUM(G31:G45)</f>
        <v>32912.64</v>
      </c>
      <c r="H46" s="257" t="n">
        <f aca="false">SUM(H31:H45)</f>
        <v>63.25</v>
      </c>
    </row>
    <row r="47" customFormat="false" ht="12.75" hidden="false" customHeight="false" outlineLevel="0" collapsed="false">
      <c r="B47" s="3" t="s">
        <v>723</v>
      </c>
      <c r="C47" s="194"/>
    </row>
    <row r="48" customFormat="false" ht="12.75" hidden="false" customHeight="false" outlineLevel="0" collapsed="false">
      <c r="B48" s="1" t="s">
        <v>2824</v>
      </c>
      <c r="C48" s="194" t="n">
        <v>4.07</v>
      </c>
      <c r="D48" s="1" t="s">
        <v>664</v>
      </c>
      <c r="E48" s="1" t="s">
        <v>2825</v>
      </c>
      <c r="F48" s="64" t="n">
        <v>2500000</v>
      </c>
      <c r="G48" s="64" t="n">
        <v>2459.14</v>
      </c>
      <c r="H48" s="64" t="n">
        <v>4.73</v>
      </c>
    </row>
    <row r="49" customFormat="false" ht="12.75" hidden="false" customHeight="false" outlineLevel="0" collapsed="false">
      <c r="B49" s="1" t="s">
        <v>2491</v>
      </c>
      <c r="C49" s="194" t="n">
        <v>4.8</v>
      </c>
      <c r="D49" s="1" t="s">
        <v>2492</v>
      </c>
      <c r="E49" s="1" t="s">
        <v>2493</v>
      </c>
      <c r="F49" s="64" t="n">
        <v>500</v>
      </c>
      <c r="G49" s="64" t="n">
        <v>2391.2</v>
      </c>
      <c r="H49" s="64" t="n">
        <v>4.59</v>
      </c>
    </row>
    <row r="50" customFormat="false" ht="12.75" hidden="false" customHeight="false" outlineLevel="0" collapsed="false">
      <c r="B50" s="3" t="s">
        <v>733</v>
      </c>
      <c r="C50" s="261"/>
      <c r="D50" s="3"/>
      <c r="E50" s="3"/>
      <c r="F50" s="257"/>
      <c r="G50" s="257" t="n">
        <f aca="false">SUM(G48:G49)</f>
        <v>4850.34</v>
      </c>
      <c r="H50" s="257" t="n">
        <f aca="false">SUM(H48:H49)</f>
        <v>9.32</v>
      </c>
    </row>
    <row r="51" customFormat="false" ht="12.75" hidden="false" customHeight="false" outlineLevel="0" collapsed="false">
      <c r="B51" s="3" t="s">
        <v>1636</v>
      </c>
      <c r="C51" s="261"/>
      <c r="D51" s="3"/>
      <c r="E51" s="3"/>
      <c r="F51" s="257"/>
      <c r="G51" s="257" t="n">
        <v>3641.98</v>
      </c>
      <c r="H51" s="257" t="n">
        <v>7</v>
      </c>
    </row>
    <row r="52" customFormat="false" ht="12.75" hidden="false" customHeight="false" outlineLevel="0" collapsed="false">
      <c r="B52" s="3" t="s">
        <v>744</v>
      </c>
      <c r="C52" s="261"/>
      <c r="D52" s="3"/>
      <c r="E52" s="3"/>
      <c r="F52" s="257"/>
      <c r="G52" s="257" t="n">
        <f aca="false">+G29+G46+G50+G51</f>
        <v>54365.55</v>
      </c>
      <c r="H52" s="257" t="n">
        <f aca="false">+H29+H46+H50+H51</f>
        <v>104.48</v>
      </c>
    </row>
    <row r="53" customFormat="false" ht="12.75" hidden="false" customHeight="false" outlineLevel="0" collapsed="false">
      <c r="B53" s="3" t="s">
        <v>745</v>
      </c>
      <c r="C53" s="261"/>
      <c r="D53" s="3"/>
      <c r="E53" s="3"/>
      <c r="F53" s="257"/>
      <c r="G53" s="257" t="n">
        <f aca="false">+G54-G52</f>
        <v>-2325.17615861999</v>
      </c>
      <c r="H53" s="257" t="n">
        <f aca="false">+H54-H52</f>
        <v>-4.47999999999999</v>
      </c>
    </row>
    <row r="54" customFormat="false" ht="12.75" hidden="false" customHeight="false" outlineLevel="0" collapsed="false">
      <c r="B54" s="3" t="s">
        <v>746</v>
      </c>
      <c r="C54" s="261"/>
      <c r="D54" s="3"/>
      <c r="E54" s="3"/>
      <c r="F54" s="257"/>
      <c r="G54" s="257" t="n">
        <v>52040.37384138</v>
      </c>
      <c r="H54" s="257" t="n">
        <v>100</v>
      </c>
    </row>
    <row r="55" customFormat="false" ht="12.75" hidden="false" customHeight="false" outlineLevel="0" collapsed="false">
      <c r="B55" s="1" t="s">
        <v>747</v>
      </c>
    </row>
    <row r="56" customFormat="false" ht="12.75" hidden="false" customHeight="false" outlineLevel="0" collapsed="false">
      <c r="B56" s="1" t="s">
        <v>748</v>
      </c>
    </row>
    <row r="57" customFormat="false" ht="12.75" hidden="false" customHeight="false" outlineLevel="0" collapsed="false">
      <c r="B57" s="3" t="s">
        <v>2826</v>
      </c>
    </row>
    <row r="58" customFormat="false" ht="12.75" hidden="false" customHeight="false" outlineLevel="0" collapsed="false">
      <c r="B58" s="3" t="s">
        <v>749</v>
      </c>
      <c r="C58" s="88" t="n">
        <v>44620</v>
      </c>
    </row>
    <row r="59" customFormat="false" ht="25.5" hidden="false" customHeight="false" outlineLevel="0" collapsed="false">
      <c r="B59" s="262" t="s">
        <v>751</v>
      </c>
      <c r="C59" s="65" t="s">
        <v>752</v>
      </c>
    </row>
    <row r="60" customFormat="false" ht="12.75" hidden="false" customHeight="false" outlineLevel="0" collapsed="false">
      <c r="B60" s="3"/>
    </row>
    <row r="61" customFormat="false" ht="12.75" hidden="false" customHeight="false" outlineLevel="0" collapsed="false">
      <c r="B61" s="3" t="s">
        <v>753</v>
      </c>
    </row>
    <row r="62" customFormat="false" ht="12.75" hidden="false" customHeight="false" outlineLevel="0" collapsed="false">
      <c r="B62" s="3" t="s">
        <v>755</v>
      </c>
    </row>
    <row r="63" customFormat="false" ht="12.75" hidden="false" customHeight="false" outlineLevel="0" collapsed="false">
      <c r="B63" s="3" t="s">
        <v>2827</v>
      </c>
      <c r="C63" s="261"/>
    </row>
    <row r="64" customFormat="false" ht="12.75" hidden="false" customHeight="false" outlineLevel="0" collapsed="false">
      <c r="B64" s="3" t="s">
        <v>2828</v>
      </c>
      <c r="C64" s="261"/>
    </row>
    <row r="65" customFormat="false" ht="12.75" hidden="false" customHeight="false" outlineLevel="0" collapsed="false">
      <c r="B65" s="3" t="s">
        <v>2829</v>
      </c>
      <c r="C65" s="261"/>
    </row>
    <row r="66" customFormat="false" ht="12.75" hidden="false" customHeight="false" outlineLevel="0" collapsed="false">
      <c r="B66" s="3" t="s">
        <v>2830</v>
      </c>
      <c r="C66" s="261"/>
    </row>
    <row r="67" customFormat="false" ht="12.75" hidden="false" customHeight="false" outlineLevel="0" collapsed="false">
      <c r="B67" s="3" t="s">
        <v>2831</v>
      </c>
      <c r="C67" s="261"/>
    </row>
    <row r="68" customFormat="false" ht="12.75" hidden="false" customHeight="false" outlineLevel="0" collapsed="false">
      <c r="B68" s="3" t="s">
        <v>2832</v>
      </c>
      <c r="C68" s="261"/>
    </row>
    <row r="69" customFormat="false" ht="12.75" hidden="false" customHeight="false" outlineLevel="0" collapsed="false">
      <c r="B69" s="3" t="s">
        <v>2833</v>
      </c>
      <c r="C69" s="261"/>
    </row>
    <row r="70" customFormat="false" ht="12.75" hidden="false" customHeight="false" outlineLevel="0" collapsed="false">
      <c r="B70" s="3" t="s">
        <v>2834</v>
      </c>
      <c r="C70" s="261"/>
    </row>
    <row r="71" customFormat="false" ht="12.75" hidden="false" customHeight="false" outlineLevel="0" collapsed="false">
      <c r="B71" s="3" t="s">
        <v>2835</v>
      </c>
      <c r="C71" s="261"/>
    </row>
    <row r="72" customFormat="false" ht="12.75" hidden="false" customHeight="false" outlineLevel="0" collapsed="false">
      <c r="B72" s="3" t="s">
        <v>2836</v>
      </c>
      <c r="C72" s="261"/>
    </row>
    <row r="73" customFormat="false" ht="12.75" hidden="false" customHeight="false" outlineLevel="0" collapsed="false">
      <c r="B73" s="3" t="s">
        <v>2837</v>
      </c>
      <c r="C73" s="261"/>
    </row>
    <row r="74" customFormat="false" ht="12.75" hidden="false" customHeight="false" outlineLevel="0" collapsed="false">
      <c r="B74" s="3" t="s">
        <v>2838</v>
      </c>
      <c r="C74" s="261"/>
    </row>
    <row r="75" customFormat="false" ht="12.75" hidden="false" customHeight="false" outlineLevel="0" collapsed="false">
      <c r="B75" s="3" t="s">
        <v>2839</v>
      </c>
      <c r="C75" s="261"/>
    </row>
    <row r="76" customFormat="false" ht="12.75" hidden="false" customHeight="false" outlineLevel="0" collapsed="false">
      <c r="B76" s="3" t="s">
        <v>2840</v>
      </c>
      <c r="C76" s="261"/>
    </row>
    <row r="77" customFormat="false" ht="12.75" hidden="false" customHeight="false" outlineLevel="0" collapsed="false">
      <c r="B77" s="3" t="s">
        <v>2841</v>
      </c>
      <c r="C77" s="261"/>
    </row>
    <row r="78" customFormat="false" ht="12.75" hidden="false" customHeight="false" outlineLevel="0" collapsed="false">
      <c r="B78" s="3" t="s">
        <v>2842</v>
      </c>
      <c r="C78" s="261"/>
    </row>
    <row r="79" customFormat="false" ht="12.75" hidden="false" customHeight="false" outlineLevel="0" collapsed="false">
      <c r="B79" s="3" t="s">
        <v>765</v>
      </c>
      <c r="C79" s="261"/>
    </row>
    <row r="80" customFormat="false" ht="12.75" hidden="false" customHeight="false" outlineLevel="0" collapsed="false">
      <c r="B80" s="266" t="s">
        <v>2843</v>
      </c>
    </row>
    <row r="82" customFormat="false" ht="15" hidden="false" customHeight="false" outlineLevel="0" collapsed="false">
      <c r="B82" s="332" t="s">
        <v>2844</v>
      </c>
      <c r="C82" s="194"/>
    </row>
    <row r="83" customFormat="false" ht="12.75" hidden="false" customHeight="false" outlineLevel="0" collapsed="false">
      <c r="C83" s="194"/>
    </row>
    <row r="84" customFormat="false" ht="12.75" hidden="false" customHeight="false" outlineLevel="0" collapsed="false">
      <c r="B84" s="266" t="s">
        <v>2845</v>
      </c>
      <c r="C84" s="194"/>
    </row>
    <row r="85" customFormat="false" ht="12.75" hidden="false" customHeight="true" outlineLevel="0" collapsed="false">
      <c r="B85" s="333" t="s">
        <v>2846</v>
      </c>
      <c r="C85" s="303" t="s">
        <v>2847</v>
      </c>
      <c r="D85" s="303"/>
      <c r="E85" s="303" t="s">
        <v>2848</v>
      </c>
      <c r="F85" s="303" t="s">
        <v>2849</v>
      </c>
      <c r="I85" s="64"/>
    </row>
    <row r="86" customFormat="false" ht="21" hidden="false" customHeight="true" outlineLevel="0" collapsed="false">
      <c r="B86" s="333"/>
      <c r="C86" s="303"/>
      <c r="D86" s="303"/>
      <c r="E86" s="303"/>
      <c r="F86" s="303"/>
      <c r="I86" s="334"/>
    </row>
    <row r="87" customFormat="false" ht="15" hidden="false" customHeight="true" outlineLevel="0" collapsed="false">
      <c r="B87" s="335" t="s">
        <v>2850</v>
      </c>
      <c r="C87" s="336" t="s">
        <v>2851</v>
      </c>
      <c r="D87" s="336"/>
      <c r="E87" s="337" t="n">
        <v>-100000000</v>
      </c>
      <c r="F87" s="338" t="n">
        <v>-1.92</v>
      </c>
      <c r="G87" s="339"/>
      <c r="I87" s="334"/>
    </row>
    <row r="88" customFormat="false" ht="15" hidden="false" customHeight="true" outlineLevel="0" collapsed="false">
      <c r="B88" s="335" t="s">
        <v>2852</v>
      </c>
      <c r="C88" s="336" t="s">
        <v>2851</v>
      </c>
      <c r="D88" s="336"/>
      <c r="E88" s="337" t="n">
        <v>-150000000</v>
      </c>
      <c r="F88" s="338" t="n">
        <v>-2.87</v>
      </c>
      <c r="G88" s="339"/>
      <c r="I88" s="334"/>
    </row>
    <row r="89" customFormat="false" ht="15" hidden="false" customHeight="true" outlineLevel="0" collapsed="false">
      <c r="B89" s="335" t="s">
        <v>2853</v>
      </c>
      <c r="C89" s="336" t="s">
        <v>2851</v>
      </c>
      <c r="D89" s="336"/>
      <c r="E89" s="337" t="n">
        <v>-250000000</v>
      </c>
      <c r="F89" s="338" t="n">
        <v>-4.8</v>
      </c>
    </row>
    <row r="90" customFormat="false" ht="15" hidden="false" customHeight="true" outlineLevel="0" collapsed="false">
      <c r="B90" s="335" t="s">
        <v>2854</v>
      </c>
      <c r="C90" s="336" t="s">
        <v>2851</v>
      </c>
      <c r="D90" s="336"/>
      <c r="E90" s="337" t="n">
        <v>-150000000</v>
      </c>
      <c r="F90" s="338" t="n">
        <v>-2.87</v>
      </c>
    </row>
    <row r="91" customFormat="false" ht="15" hidden="false" customHeight="true" outlineLevel="0" collapsed="false">
      <c r="B91" s="335" t="s">
        <v>2855</v>
      </c>
      <c r="C91" s="336" t="s">
        <v>2851</v>
      </c>
      <c r="D91" s="336"/>
      <c r="E91" s="337" t="n">
        <v>-50000000</v>
      </c>
      <c r="F91" s="338" t="n">
        <v>-0.96</v>
      </c>
    </row>
    <row r="92" customFormat="false" ht="15" hidden="false" customHeight="true" outlineLevel="0" collapsed="false">
      <c r="B92" s="335" t="s">
        <v>2856</v>
      </c>
      <c r="C92" s="336" t="s">
        <v>2851</v>
      </c>
      <c r="D92" s="336"/>
      <c r="E92" s="337" t="n">
        <v>-100000000</v>
      </c>
      <c r="F92" s="338" t="n">
        <v>-1.92</v>
      </c>
    </row>
    <row r="93" customFormat="false" ht="15" hidden="false" customHeight="true" outlineLevel="0" collapsed="false">
      <c r="B93" s="335" t="s">
        <v>2857</v>
      </c>
      <c r="C93" s="336" t="s">
        <v>2851</v>
      </c>
      <c r="D93" s="336"/>
      <c r="E93" s="337" t="n">
        <v>-250000000</v>
      </c>
      <c r="F93" s="338" t="n">
        <v>-4.79</v>
      </c>
    </row>
    <row r="94" customFormat="false" ht="12.75" hidden="false" customHeight="false" outlineLevel="0" collapsed="false">
      <c r="C94" s="194"/>
    </row>
    <row r="95" customFormat="false" ht="12.75" hidden="false" customHeight="false" outlineLevel="0" collapsed="false">
      <c r="C95" s="194"/>
    </row>
    <row r="96" s="340" customFormat="true" ht="34.5" hidden="false" customHeight="true" outlineLevel="0" collapsed="false">
      <c r="B96" s="341" t="s">
        <v>2858</v>
      </c>
      <c r="C96" s="341"/>
      <c r="D96" s="341"/>
      <c r="E96" s="341"/>
      <c r="F96" s="341"/>
      <c r="G96" s="342"/>
      <c r="H96" s="343"/>
    </row>
    <row r="97" s="344" customFormat="true" ht="12.75" hidden="false" customHeight="false" outlineLevel="0" collapsed="false">
      <c r="C97" s="345"/>
      <c r="F97" s="346"/>
      <c r="G97" s="345"/>
      <c r="H97" s="346"/>
    </row>
    <row r="98" s="340" customFormat="true" ht="34.5" hidden="false" customHeight="true" outlineLevel="0" collapsed="false">
      <c r="B98" s="341" t="s">
        <v>2859</v>
      </c>
      <c r="C98" s="341"/>
      <c r="D98" s="341"/>
      <c r="E98" s="341"/>
      <c r="F98" s="341"/>
      <c r="G98" s="342"/>
      <c r="H98" s="343"/>
    </row>
    <row r="99" s="344" customFormat="true" ht="12.75" hidden="false" customHeight="false" outlineLevel="0" collapsed="false">
      <c r="C99" s="345"/>
      <c r="F99" s="346"/>
      <c r="G99" s="345"/>
      <c r="H99" s="346"/>
    </row>
    <row r="100" s="340" customFormat="true" ht="30" hidden="false" customHeight="true" outlineLevel="0" collapsed="false">
      <c r="B100" s="341" t="s">
        <v>2860</v>
      </c>
      <c r="C100" s="341"/>
      <c r="D100" s="341"/>
      <c r="E100" s="341"/>
      <c r="F100" s="341"/>
      <c r="G100" s="342"/>
      <c r="H100" s="343"/>
    </row>
    <row r="101" s="344" customFormat="true" ht="12.75" hidden="false" customHeight="false" outlineLevel="0" collapsed="false">
      <c r="C101" s="345"/>
      <c r="F101" s="346"/>
      <c r="G101" s="345"/>
      <c r="H101" s="346"/>
    </row>
    <row r="102" s="340" customFormat="true" ht="30" hidden="false" customHeight="true" outlineLevel="0" collapsed="false">
      <c r="B102" s="341" t="s">
        <v>2861</v>
      </c>
      <c r="C102" s="341"/>
      <c r="D102" s="341"/>
      <c r="E102" s="341"/>
      <c r="F102" s="341"/>
      <c r="G102" s="342"/>
      <c r="H102" s="343"/>
    </row>
    <row r="103" s="344" customFormat="true" ht="12.75" hidden="false" customHeight="false" outlineLevel="0" collapsed="false">
      <c r="C103" s="345"/>
      <c r="F103" s="346"/>
      <c r="G103" s="345"/>
      <c r="H103" s="346"/>
    </row>
    <row r="104" s="340" customFormat="true" ht="30" hidden="false" customHeight="true" outlineLevel="0" collapsed="false">
      <c r="B104" s="341" t="s">
        <v>2862</v>
      </c>
      <c r="C104" s="341"/>
      <c r="D104" s="341"/>
      <c r="E104" s="341"/>
      <c r="F104" s="341"/>
      <c r="G104" s="342"/>
      <c r="H104" s="343"/>
    </row>
    <row r="105" s="344" customFormat="true" ht="12.75" hidden="false" customHeight="false" outlineLevel="0" collapsed="false">
      <c r="C105" s="345"/>
      <c r="F105" s="346"/>
      <c r="G105" s="345"/>
      <c r="H105" s="346"/>
    </row>
    <row r="106" s="340" customFormat="true" ht="30" hidden="false" customHeight="true" outlineLevel="0" collapsed="false">
      <c r="B106" s="341" t="s">
        <v>2863</v>
      </c>
      <c r="C106" s="341"/>
      <c r="D106" s="341"/>
      <c r="E106" s="341"/>
      <c r="F106" s="341"/>
      <c r="G106" s="342"/>
      <c r="H106" s="343"/>
    </row>
    <row r="107" s="344" customFormat="true" ht="12.75" hidden="false" customHeight="false" outlineLevel="0" collapsed="false">
      <c r="C107" s="345"/>
      <c r="F107" s="346"/>
      <c r="G107" s="345"/>
      <c r="H107" s="346"/>
    </row>
    <row r="108" s="340" customFormat="true" ht="30" hidden="false" customHeight="true" outlineLevel="0" collapsed="false">
      <c r="B108" s="341" t="s">
        <v>2864</v>
      </c>
      <c r="C108" s="341"/>
      <c r="D108" s="341"/>
      <c r="E108" s="341"/>
      <c r="F108" s="341"/>
      <c r="G108" s="342"/>
      <c r="H108" s="343"/>
    </row>
    <row r="109" customFormat="false" ht="12.75" hidden="false" customHeight="false" outlineLevel="0" collapsed="false">
      <c r="B109" s="3"/>
      <c r="C109" s="264"/>
      <c r="D109" s="3"/>
      <c r="E109" s="3"/>
      <c r="F109" s="257"/>
      <c r="G109" s="347"/>
    </row>
    <row r="110" customFormat="false" ht="12.75" hidden="false" customHeight="false" outlineLevel="0" collapsed="false">
      <c r="B110" s="3"/>
      <c r="C110" s="264"/>
      <c r="D110" s="3"/>
      <c r="E110" s="3"/>
      <c r="F110" s="257"/>
      <c r="G110" s="347"/>
    </row>
    <row r="111" customFormat="false" ht="12.75" hidden="false" customHeight="false" outlineLevel="0" collapsed="false">
      <c r="C111" s="194"/>
    </row>
    <row r="112" customFormat="false" ht="12.75" hidden="false" customHeight="false" outlineLevel="0" collapsed="false">
      <c r="C112" s="194"/>
    </row>
  </sheetData>
  <mergeCells count="26">
    <mergeCell ref="B1:E1"/>
    <mergeCell ref="C3:C6"/>
    <mergeCell ref="D3:D6"/>
    <mergeCell ref="B10:E10"/>
    <mergeCell ref="B11:E11"/>
    <mergeCell ref="C12:C13"/>
    <mergeCell ref="D12:D13"/>
    <mergeCell ref="E12:E13"/>
    <mergeCell ref="B85:B86"/>
    <mergeCell ref="C85:D86"/>
    <mergeCell ref="E85:E86"/>
    <mergeCell ref="F85:F86"/>
    <mergeCell ref="C87:D87"/>
    <mergeCell ref="C88:D88"/>
    <mergeCell ref="C89:D89"/>
    <mergeCell ref="C90:D90"/>
    <mergeCell ref="C91:D91"/>
    <mergeCell ref="C92:D92"/>
    <mergeCell ref="C93:D93"/>
    <mergeCell ref="B96:F96"/>
    <mergeCell ref="B98:F98"/>
    <mergeCell ref="B100:F100"/>
    <mergeCell ref="B102:F102"/>
    <mergeCell ref="B104:F104"/>
    <mergeCell ref="B106:F106"/>
    <mergeCell ref="B108:F108"/>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5" width="25.71"/>
    <col collapsed="false" customWidth="true" hidden="false" outlineLevel="0" max="4" min="4" style="1" width="25.71"/>
    <col collapsed="false" customWidth="true" hidden="false" outlineLevel="0" max="5" min="5" style="1" width="14.29"/>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17</v>
      </c>
      <c r="C1" s="63"/>
      <c r="D1" s="63"/>
      <c r="E1" s="63"/>
    </row>
    <row r="2" customFormat="false" ht="13.5" hidden="false" customHeight="false" outlineLevel="0" collapsed="false"/>
    <row r="3" customFormat="false" ht="15" hidden="false" customHeight="false" outlineLevel="0" collapsed="false">
      <c r="B3" s="66" t="s">
        <v>2865</v>
      </c>
      <c r="C3" s="348"/>
      <c r="D3" s="68"/>
      <c r="E3" s="8"/>
    </row>
    <row r="4" customFormat="false" ht="38.25" hidden="false" customHeight="false" outlineLevel="0" collapsed="false">
      <c r="B4" s="349" t="s">
        <v>2866</v>
      </c>
      <c r="C4" s="348"/>
      <c r="D4" s="68"/>
      <c r="E4" s="350"/>
    </row>
    <row r="5" customFormat="false" ht="15" hidden="false" customHeight="false" outlineLevel="0" collapsed="false">
      <c r="B5" s="72" t="s">
        <v>194</v>
      </c>
      <c r="C5" s="348"/>
      <c r="D5" s="68"/>
      <c r="E5" s="8"/>
    </row>
    <row r="6" customFormat="false" ht="15" hidden="false" customHeight="false" outlineLevel="0" collapsed="false">
      <c r="B6" s="72" t="s">
        <v>2867</v>
      </c>
      <c r="C6" s="348"/>
      <c r="D6" s="68"/>
      <c r="E6" s="8"/>
    </row>
    <row r="7" customFormat="false" ht="15.75" hidden="false" customHeight="false" outlineLevel="0" collapsed="false">
      <c r="B7" s="73" t="s">
        <v>2868</v>
      </c>
      <c r="C7" s="348"/>
      <c r="D7" s="68"/>
      <c r="E7" s="8"/>
    </row>
    <row r="8" customFormat="false" ht="12.75" hidden="false" customHeight="false" outlineLevel="0" collapsed="false">
      <c r="B8" s="8"/>
      <c r="C8" s="74" t="s">
        <v>197</v>
      </c>
      <c r="D8" s="74" t="s">
        <v>198</v>
      </c>
      <c r="E8" s="8"/>
    </row>
    <row r="10" customFormat="false" ht="15" hidden="false" customHeight="false" outlineLevel="0" collapsed="false">
      <c r="B10" s="284"/>
      <c r="C10" s="284"/>
      <c r="D10" s="284"/>
      <c r="E10" s="28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287"/>
      <c r="D14" s="287"/>
      <c r="E14" s="287"/>
    </row>
    <row r="15" customFormat="false" ht="12.75" hidden="false" customHeight="false" outlineLevel="0" collapsed="false">
      <c r="B15" s="286" t="s">
        <v>2269</v>
      </c>
      <c r="C15" s="287"/>
      <c r="D15" s="287"/>
      <c r="E15" s="287"/>
    </row>
    <row r="16" customFormat="false" ht="12.75" hidden="false" customHeight="false" outlineLevel="0" collapsed="false">
      <c r="B16" s="286" t="s">
        <v>2270</v>
      </c>
      <c r="C16" s="287"/>
      <c r="D16" s="287" t="s">
        <v>2419</v>
      </c>
      <c r="E16" s="287"/>
    </row>
    <row r="17" customFormat="false" ht="12.75" hidden="false" customHeight="false" outlineLevel="0" collapsed="false">
      <c r="B17" s="288" t="s">
        <v>2271</v>
      </c>
      <c r="C17" s="351"/>
      <c r="D17" s="352"/>
      <c r="E17" s="352"/>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662</v>
      </c>
      <c r="C25" s="194"/>
    </row>
    <row r="26" customFormat="false" ht="12.75" hidden="false" customHeight="false" outlineLevel="0" collapsed="false">
      <c r="B26" s="1" t="s">
        <v>2421</v>
      </c>
      <c r="C26" s="194" t="n">
        <v>5.27</v>
      </c>
      <c r="D26" s="1" t="s">
        <v>664</v>
      </c>
      <c r="E26" s="1" t="s">
        <v>2422</v>
      </c>
      <c r="F26" s="64" t="n">
        <v>2500000</v>
      </c>
      <c r="G26" s="64" t="n">
        <v>2505.82</v>
      </c>
      <c r="H26" s="64" t="n">
        <v>5.7</v>
      </c>
    </row>
    <row r="27" customFormat="false" ht="12.75" hidden="false" customHeight="false" outlineLevel="0" collapsed="false">
      <c r="B27" s="1" t="s">
        <v>1482</v>
      </c>
      <c r="C27" s="194" t="n">
        <v>5.96</v>
      </c>
      <c r="D27" s="1" t="s">
        <v>664</v>
      </c>
      <c r="E27" s="1" t="s">
        <v>1239</v>
      </c>
      <c r="F27" s="64" t="n">
        <v>2000000</v>
      </c>
      <c r="G27" s="64" t="n">
        <v>1975.86</v>
      </c>
      <c r="H27" s="64" t="n">
        <v>4.5</v>
      </c>
    </row>
    <row r="28" customFormat="false" ht="12.75" hidden="false" customHeight="false" outlineLevel="0" collapsed="false">
      <c r="B28" s="3" t="s">
        <v>694</v>
      </c>
      <c r="C28" s="264"/>
      <c r="D28" s="3"/>
      <c r="E28" s="3"/>
      <c r="F28" s="257"/>
      <c r="G28" s="257" t="n">
        <f aca="false">SUM(G22:G27)</f>
        <v>4481.68</v>
      </c>
      <c r="H28" s="257" t="n">
        <f aca="false">SUM(H22:H27)</f>
        <v>10.2</v>
      </c>
    </row>
    <row r="29" customFormat="false" ht="12.75" hidden="false" customHeight="false" outlineLevel="0" collapsed="false">
      <c r="B29" s="3" t="s">
        <v>695</v>
      </c>
      <c r="C29" s="194"/>
    </row>
    <row r="30" customFormat="false" ht="12.75" hidden="false" customHeight="false" outlineLevel="0" collapsed="false">
      <c r="B30" s="1" t="s">
        <v>1315</v>
      </c>
      <c r="C30" s="194" t="n">
        <v>5.07</v>
      </c>
      <c r="D30" s="1" t="s">
        <v>697</v>
      </c>
      <c r="E30" s="1" t="s">
        <v>1316</v>
      </c>
      <c r="F30" s="64" t="n">
        <v>500</v>
      </c>
      <c r="G30" s="64" t="n">
        <v>5017.93</v>
      </c>
      <c r="H30" s="64" t="n">
        <v>11.42</v>
      </c>
    </row>
    <row r="31" customFormat="false" ht="12.75" hidden="false" customHeight="false" outlineLevel="0" collapsed="false">
      <c r="B31" s="1" t="s">
        <v>2869</v>
      </c>
      <c r="C31" s="194" t="n">
        <v>5.2</v>
      </c>
      <c r="D31" s="1" t="s">
        <v>697</v>
      </c>
      <c r="E31" s="1" t="s">
        <v>2870</v>
      </c>
      <c r="F31" s="64" t="n">
        <v>500</v>
      </c>
      <c r="G31" s="64" t="n">
        <v>5017.27</v>
      </c>
      <c r="H31" s="64" t="n">
        <v>11.42</v>
      </c>
    </row>
    <row r="32" customFormat="false" ht="12.75" hidden="false" customHeight="false" outlineLevel="0" collapsed="false">
      <c r="B32" s="1" t="s">
        <v>2871</v>
      </c>
      <c r="C32" s="194" t="n">
        <v>6.03</v>
      </c>
      <c r="D32" s="1" t="s">
        <v>697</v>
      </c>
      <c r="E32" s="1" t="s">
        <v>2872</v>
      </c>
      <c r="F32" s="64" t="n">
        <v>500</v>
      </c>
      <c r="G32" s="64" t="n">
        <v>4995.33</v>
      </c>
      <c r="H32" s="64" t="n">
        <v>11.37</v>
      </c>
    </row>
    <row r="33" customFormat="false" ht="12.75" hidden="false" customHeight="false" outlineLevel="0" collapsed="false">
      <c r="B33" s="1" t="s">
        <v>1276</v>
      </c>
      <c r="C33" s="194" t="n">
        <v>6.17</v>
      </c>
      <c r="D33" s="1" t="s">
        <v>697</v>
      </c>
      <c r="E33" s="1" t="s">
        <v>1277</v>
      </c>
      <c r="F33" s="64" t="n">
        <v>300</v>
      </c>
      <c r="G33" s="64" t="n">
        <v>3017.31</v>
      </c>
      <c r="H33" s="64" t="n">
        <v>6.87</v>
      </c>
    </row>
    <row r="34" customFormat="false" ht="12.75" hidden="false" customHeight="false" outlineLevel="0" collapsed="false">
      <c r="B34" s="1" t="s">
        <v>2873</v>
      </c>
      <c r="C34" s="194" t="n">
        <v>5.11</v>
      </c>
      <c r="D34" s="1" t="s">
        <v>714</v>
      </c>
      <c r="E34" s="1" t="s">
        <v>2874</v>
      </c>
      <c r="F34" s="64" t="n">
        <v>250</v>
      </c>
      <c r="G34" s="64" t="n">
        <v>2597.55</v>
      </c>
      <c r="H34" s="64" t="n">
        <v>5.91</v>
      </c>
    </row>
    <row r="35" customFormat="false" ht="12.75" hidden="false" customHeight="false" outlineLevel="0" collapsed="false">
      <c r="B35" s="1" t="s">
        <v>2875</v>
      </c>
      <c r="C35" s="194" t="n">
        <v>5.62</v>
      </c>
      <c r="D35" s="1" t="s">
        <v>697</v>
      </c>
      <c r="E35" s="1" t="s">
        <v>2876</v>
      </c>
      <c r="F35" s="64" t="n">
        <v>250</v>
      </c>
      <c r="G35" s="64" t="n">
        <v>2551.98</v>
      </c>
      <c r="H35" s="64" t="n">
        <v>5.81</v>
      </c>
    </row>
    <row r="36" customFormat="false" ht="12.75" hidden="false" customHeight="false" outlineLevel="0" collapsed="false">
      <c r="B36" s="1" t="s">
        <v>2877</v>
      </c>
      <c r="C36" s="194" t="n">
        <v>5.39</v>
      </c>
      <c r="D36" s="1" t="s">
        <v>697</v>
      </c>
      <c r="E36" s="1" t="s">
        <v>2878</v>
      </c>
      <c r="F36" s="64" t="n">
        <v>250</v>
      </c>
      <c r="G36" s="64" t="n">
        <v>2501.92</v>
      </c>
      <c r="H36" s="64" t="n">
        <v>5.69</v>
      </c>
    </row>
    <row r="37" customFormat="false" ht="12.75" hidden="false" customHeight="false" outlineLevel="0" collapsed="false">
      <c r="B37" s="1" t="s">
        <v>2451</v>
      </c>
      <c r="C37" s="194" t="n">
        <v>6.41</v>
      </c>
      <c r="D37" s="1" t="s">
        <v>697</v>
      </c>
      <c r="E37" s="1" t="s">
        <v>2452</v>
      </c>
      <c r="F37" s="64" t="n">
        <v>250</v>
      </c>
      <c r="G37" s="64" t="n">
        <v>2499.47</v>
      </c>
      <c r="H37" s="64" t="n">
        <v>5.69</v>
      </c>
    </row>
    <row r="38" customFormat="false" ht="12.75" hidden="false" customHeight="false" outlineLevel="0" collapsed="false">
      <c r="B38" s="1" t="s">
        <v>2879</v>
      </c>
      <c r="C38" s="194" t="n">
        <v>5.29</v>
      </c>
      <c r="D38" s="1" t="s">
        <v>714</v>
      </c>
      <c r="E38" s="1" t="s">
        <v>2880</v>
      </c>
      <c r="F38" s="64" t="n">
        <v>250</v>
      </c>
      <c r="G38" s="64" t="n">
        <v>2497.52</v>
      </c>
      <c r="H38" s="64" t="n">
        <v>5.68</v>
      </c>
    </row>
    <row r="39" customFormat="false" ht="12.75" hidden="false" customHeight="false" outlineLevel="0" collapsed="false">
      <c r="B39" s="1" t="s">
        <v>1604</v>
      </c>
      <c r="C39" s="194" t="n">
        <v>6.61</v>
      </c>
      <c r="D39" s="1" t="s">
        <v>697</v>
      </c>
      <c r="E39" s="1" t="s">
        <v>1605</v>
      </c>
      <c r="F39" s="64" t="n">
        <v>250</v>
      </c>
      <c r="G39" s="64" t="n">
        <v>2493.43</v>
      </c>
      <c r="H39" s="64" t="n">
        <v>5.67</v>
      </c>
    </row>
    <row r="40" customFormat="false" ht="12.75" hidden="false" customHeight="false" outlineLevel="0" collapsed="false">
      <c r="B40" s="1" t="s">
        <v>1301</v>
      </c>
      <c r="C40" s="194" t="n">
        <v>6.62</v>
      </c>
      <c r="D40" s="1" t="s">
        <v>697</v>
      </c>
      <c r="E40" s="1" t="s">
        <v>1302</v>
      </c>
      <c r="F40" s="64" t="n">
        <v>250</v>
      </c>
      <c r="G40" s="64" t="n">
        <v>2438.04</v>
      </c>
      <c r="H40" s="64" t="n">
        <v>5.55</v>
      </c>
    </row>
    <row r="41" customFormat="false" ht="12.75" hidden="false" customHeight="false" outlineLevel="0" collapsed="false">
      <c r="B41" s="3" t="s">
        <v>722</v>
      </c>
      <c r="C41" s="261"/>
      <c r="D41" s="3"/>
      <c r="E41" s="3"/>
      <c r="F41" s="257"/>
      <c r="G41" s="257" t="n">
        <f aca="false">SUM(G29:G40)</f>
        <v>35627.75</v>
      </c>
      <c r="H41" s="257" t="n">
        <f aca="false">SUM(H29:H40)</f>
        <v>81.08</v>
      </c>
    </row>
    <row r="42" customFormat="false" ht="12.75" hidden="false" customHeight="false" outlineLevel="0" collapsed="false">
      <c r="B42" s="3" t="s">
        <v>1390</v>
      </c>
      <c r="C42" s="261"/>
      <c r="D42" s="3"/>
      <c r="E42" s="3"/>
      <c r="F42" s="257"/>
      <c r="G42" s="257" t="n">
        <v>2582.59</v>
      </c>
      <c r="H42" s="257" t="n">
        <v>5.88</v>
      </c>
    </row>
    <row r="43" customFormat="false" ht="12.75" hidden="false" customHeight="false" outlineLevel="0" collapsed="false">
      <c r="B43" s="3" t="s">
        <v>744</v>
      </c>
      <c r="C43" s="261"/>
      <c r="D43" s="3"/>
      <c r="E43" s="3"/>
      <c r="F43" s="257"/>
      <c r="G43" s="257" t="n">
        <v>42692.02</v>
      </c>
      <c r="H43" s="257" t="n">
        <v>97.16</v>
      </c>
    </row>
    <row r="44" customFormat="false" ht="12.75" hidden="false" customHeight="false" outlineLevel="0" collapsed="false">
      <c r="B44" s="3" t="s">
        <v>1637</v>
      </c>
      <c r="C44" s="261"/>
      <c r="D44" s="3"/>
      <c r="E44" s="3"/>
      <c r="F44" s="257"/>
      <c r="G44" s="257" t="n">
        <v>1250.43655981</v>
      </c>
      <c r="H44" s="257" t="n">
        <v>2.84</v>
      </c>
    </row>
    <row r="45" customFormat="false" ht="12.75" hidden="false" customHeight="false" outlineLevel="0" collapsed="false">
      <c r="B45" s="3" t="s">
        <v>746</v>
      </c>
      <c r="C45" s="261"/>
      <c r="D45" s="3"/>
      <c r="E45" s="3"/>
      <c r="F45" s="257"/>
      <c r="G45" s="257" t="n">
        <v>43942.45655981</v>
      </c>
      <c r="H45" s="257" t="n">
        <v>100</v>
      </c>
    </row>
    <row r="46" customFormat="false" ht="12.75" hidden="false" customHeight="false" outlineLevel="0" collapsed="false">
      <c r="B46" s="1" t="s">
        <v>747</v>
      </c>
    </row>
    <row r="47" customFormat="false" ht="12.75" hidden="false" customHeight="false" outlineLevel="0" collapsed="false">
      <c r="B47" s="1" t="s">
        <v>748</v>
      </c>
    </row>
    <row r="48" customFormat="false" ht="12.75" hidden="false" customHeight="false" outlineLevel="0" collapsed="false">
      <c r="B48" s="3" t="s">
        <v>749</v>
      </c>
      <c r="C48" s="88" t="n">
        <v>44620</v>
      </c>
    </row>
    <row r="49" customFormat="false" ht="25.5" hidden="false" customHeight="false" outlineLevel="0" collapsed="false">
      <c r="B49" s="262" t="s">
        <v>751</v>
      </c>
      <c r="C49" s="65" t="s">
        <v>752</v>
      </c>
    </row>
    <row r="50" customFormat="false" ht="12.75" hidden="false" customHeight="false" outlineLevel="0" collapsed="false">
      <c r="B50" s="3"/>
    </row>
    <row r="51" customFormat="false" ht="12.75" hidden="false" customHeight="false" outlineLevel="0" collapsed="false">
      <c r="B51" s="3" t="s">
        <v>753</v>
      </c>
    </row>
    <row r="52" customFormat="false" ht="12.75" hidden="false" customHeight="false" outlineLevel="0" collapsed="false">
      <c r="B52" s="3" t="s">
        <v>755</v>
      </c>
    </row>
    <row r="53" customFormat="false" ht="12.75" hidden="false" customHeight="false" outlineLevel="0" collapsed="false">
      <c r="B53" s="3" t="s">
        <v>2881</v>
      </c>
      <c r="C53" s="261"/>
    </row>
    <row r="54" customFormat="false" ht="12.75" hidden="false" customHeight="false" outlineLevel="0" collapsed="false">
      <c r="B54" s="3" t="s">
        <v>2882</v>
      </c>
      <c r="C54" s="261"/>
    </row>
    <row r="55" customFormat="false" ht="12.75" hidden="false" customHeight="false" outlineLevel="0" collapsed="false">
      <c r="B55" s="3" t="s">
        <v>2883</v>
      </c>
      <c r="C55" s="261"/>
    </row>
    <row r="56" customFormat="false" ht="12.75" hidden="false" customHeight="false" outlineLevel="0" collapsed="false">
      <c r="B56" s="3" t="s">
        <v>2884</v>
      </c>
      <c r="C56" s="261"/>
    </row>
    <row r="57" customFormat="false" ht="12.75" hidden="false" customHeight="false" outlineLevel="0" collapsed="false">
      <c r="B57" s="3" t="s">
        <v>2885</v>
      </c>
      <c r="C57" s="261"/>
    </row>
    <row r="58" customFormat="false" ht="12.75" hidden="false" customHeight="false" outlineLevel="0" collapsed="false">
      <c r="B58" s="3" t="s">
        <v>2886</v>
      </c>
      <c r="C58" s="261"/>
    </row>
    <row r="59" customFormat="false" ht="12.75" hidden="false" customHeight="false" outlineLevel="0" collapsed="false">
      <c r="B59" s="3" t="s">
        <v>2887</v>
      </c>
      <c r="C59" s="261"/>
    </row>
    <row r="60" customFormat="false" ht="12.75" hidden="false" customHeight="false" outlineLevel="0" collapsed="false">
      <c r="B60" s="3" t="s">
        <v>2888</v>
      </c>
      <c r="C60" s="261"/>
    </row>
    <row r="61" customFormat="false" ht="12.75" hidden="false" customHeight="false" outlineLevel="0" collapsed="false">
      <c r="B61" s="3" t="s">
        <v>765</v>
      </c>
      <c r="C61" s="261"/>
    </row>
    <row r="62" customFormat="false" ht="12.75" hidden="false" customHeight="false" outlineLevel="0" collapsed="false">
      <c r="B62" s="266" t="s">
        <v>2889</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5" width="25.71"/>
    <col collapsed="false" customWidth="true" hidden="false" outlineLevel="0" max="4" min="4" style="1" width="25.71"/>
    <col collapsed="false" customWidth="true" hidden="false" outlineLevel="0" max="5" min="5" style="1" width="14.14"/>
    <col collapsed="false" customWidth="true" hidden="false" outlineLevel="0" max="6" min="6" style="64" width="10.29"/>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43</v>
      </c>
      <c r="C1" s="63"/>
      <c r="D1" s="63"/>
      <c r="E1" s="63"/>
    </row>
    <row r="2" customFormat="false" ht="13.5" hidden="false" customHeight="false" outlineLevel="0" collapsed="false"/>
    <row r="3" customFormat="false" ht="15" hidden="false" customHeight="false" outlineLevel="0" collapsed="false">
      <c r="B3" s="66" t="s">
        <v>2890</v>
      </c>
      <c r="C3" s="67"/>
      <c r="D3" s="68"/>
      <c r="E3" s="8"/>
    </row>
    <row r="4" customFormat="false" ht="45" hidden="false" customHeight="false" outlineLevel="0" collapsed="false">
      <c r="B4" s="72" t="s">
        <v>2891</v>
      </c>
      <c r="C4" s="67"/>
      <c r="D4" s="68"/>
      <c r="E4" s="8"/>
    </row>
    <row r="5" customFormat="false" ht="15" hidden="false" customHeight="false" outlineLevel="0" collapsed="false">
      <c r="B5" s="72" t="s">
        <v>194</v>
      </c>
      <c r="C5" s="67"/>
      <c r="D5" s="68"/>
      <c r="E5" s="8"/>
    </row>
    <row r="6" customFormat="false" ht="15" hidden="false" customHeight="false" outlineLevel="0" collapsed="false">
      <c r="B6" s="72" t="s">
        <v>2892</v>
      </c>
      <c r="C6" s="67"/>
      <c r="D6" s="68"/>
      <c r="E6" s="8"/>
    </row>
    <row r="7" customFormat="false" ht="15.75" hidden="false" customHeight="false" outlineLevel="0" collapsed="false">
      <c r="B7" s="73" t="s">
        <v>2893</v>
      </c>
      <c r="C7" s="67"/>
      <c r="D7" s="68"/>
      <c r="E7" s="8"/>
    </row>
    <row r="8" customFormat="false" ht="12.75" hidden="false" customHeight="false" outlineLevel="0" collapsed="false">
      <c r="B8" s="8"/>
      <c r="C8" s="74" t="s">
        <v>197</v>
      </c>
      <c r="D8" s="74" t="s">
        <v>198</v>
      </c>
      <c r="E8" s="8"/>
    </row>
    <row r="9" customFormat="false" ht="12.75" hidden="false" customHeight="false" outlineLevel="0" collapsed="false">
      <c r="C9" s="194"/>
    </row>
    <row r="10" customFormat="false" ht="15" hidden="false" customHeight="false" outlineLevel="0" collapsed="false">
      <c r="B10" s="284"/>
      <c r="C10" s="284"/>
      <c r="D10" s="284"/>
      <c r="E10" s="28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287"/>
      <c r="D14" s="287"/>
      <c r="E14" s="287"/>
    </row>
    <row r="15" customFormat="false" ht="12.75" hidden="false" customHeight="false" outlineLevel="0" collapsed="false">
      <c r="B15" s="286" t="s">
        <v>2269</v>
      </c>
      <c r="C15" s="287"/>
      <c r="D15" s="287"/>
      <c r="E15" s="287"/>
    </row>
    <row r="16" customFormat="false" ht="12.75" hidden="false" customHeight="false" outlineLevel="0" collapsed="false">
      <c r="B16" s="286" t="s">
        <v>2270</v>
      </c>
      <c r="C16" s="287"/>
      <c r="D16" s="287" t="s">
        <v>2419</v>
      </c>
      <c r="E16" s="287"/>
    </row>
    <row r="17" customFormat="false" ht="12.75" hidden="false" customHeight="false" outlineLevel="0" collapsed="false">
      <c r="B17" s="288" t="s">
        <v>2271</v>
      </c>
      <c r="C17" s="285"/>
      <c r="D17" s="285"/>
      <c r="E17" s="285"/>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662</v>
      </c>
      <c r="C25" s="194"/>
    </row>
    <row r="26" customFormat="false" ht="12.75" hidden="false" customHeight="false" outlineLevel="0" collapsed="false">
      <c r="B26" s="1" t="s">
        <v>2894</v>
      </c>
      <c r="C26" s="194" t="n">
        <v>5.77</v>
      </c>
      <c r="D26" s="1" t="s">
        <v>664</v>
      </c>
      <c r="E26" s="1" t="s">
        <v>1241</v>
      </c>
      <c r="F26" s="64" t="n">
        <v>500000</v>
      </c>
      <c r="G26" s="64" t="n">
        <v>489.78</v>
      </c>
      <c r="H26" s="64" t="n">
        <v>8.95</v>
      </c>
    </row>
    <row r="27" customFormat="false" ht="12.75" hidden="false" customHeight="false" outlineLevel="0" collapsed="false">
      <c r="B27" s="1" t="s">
        <v>2209</v>
      </c>
      <c r="C27" s="194" t="n">
        <v>6.77</v>
      </c>
      <c r="D27" s="1" t="s">
        <v>664</v>
      </c>
      <c r="E27" s="1" t="s">
        <v>2210</v>
      </c>
      <c r="F27" s="64" t="n">
        <v>500000</v>
      </c>
      <c r="G27" s="64" t="n">
        <v>476.93</v>
      </c>
      <c r="H27" s="64" t="n">
        <v>8.72</v>
      </c>
    </row>
    <row r="28" customFormat="false" ht="12.75" hidden="false" customHeight="false" outlineLevel="0" collapsed="false">
      <c r="B28" s="1" t="s">
        <v>2895</v>
      </c>
      <c r="C28" s="194" t="n">
        <v>7.09</v>
      </c>
      <c r="D28" s="1" t="s">
        <v>664</v>
      </c>
      <c r="E28" s="1" t="s">
        <v>2896</v>
      </c>
      <c r="F28" s="64" t="n">
        <v>71000</v>
      </c>
      <c r="G28" s="64" t="n">
        <v>75.64</v>
      </c>
      <c r="H28" s="64" t="n">
        <v>1.38</v>
      </c>
    </row>
    <row r="29" customFormat="false" ht="12.75" hidden="false" customHeight="false" outlineLevel="0" collapsed="false">
      <c r="B29" s="1" t="s">
        <v>2240</v>
      </c>
      <c r="C29" s="194" t="n">
        <v>4.4</v>
      </c>
      <c r="D29" s="1" t="s">
        <v>664</v>
      </c>
      <c r="E29" s="1" t="s">
        <v>665</v>
      </c>
      <c r="F29" s="64" t="n">
        <v>2100</v>
      </c>
      <c r="G29" s="64" t="n">
        <v>2.14</v>
      </c>
      <c r="H29" s="64" t="n">
        <v>0.04</v>
      </c>
    </row>
    <row r="30" customFormat="false" ht="12.75" hidden="false" customHeight="false" outlineLevel="0" collapsed="false">
      <c r="B30" s="3" t="s">
        <v>694</v>
      </c>
      <c r="C30" s="264"/>
      <c r="D30" s="3"/>
      <c r="E30" s="3"/>
      <c r="F30" s="257"/>
      <c r="G30" s="257" t="n">
        <f aca="false">SUM(G22:G29)</f>
        <v>1044.49</v>
      </c>
      <c r="H30" s="257" t="n">
        <f aca="false">SUM(H22:H29)</f>
        <v>19.09</v>
      </c>
    </row>
    <row r="31" customFormat="false" ht="12.75" hidden="false" customHeight="false" outlineLevel="0" collapsed="false">
      <c r="B31" s="3" t="s">
        <v>695</v>
      </c>
      <c r="C31" s="194"/>
    </row>
    <row r="32" customFormat="false" ht="12.75" hidden="false" customHeight="false" outlineLevel="0" collapsed="false">
      <c r="B32" s="1" t="s">
        <v>2897</v>
      </c>
      <c r="C32" s="194" t="n">
        <v>7.14</v>
      </c>
      <c r="D32" s="1" t="s">
        <v>697</v>
      </c>
      <c r="E32" s="1" t="s">
        <v>2898</v>
      </c>
      <c r="F32" s="64" t="n">
        <v>50</v>
      </c>
      <c r="G32" s="64" t="n">
        <v>552.91</v>
      </c>
      <c r="H32" s="64" t="n">
        <v>10.1</v>
      </c>
    </row>
    <row r="33" customFormat="false" ht="12.75" hidden="false" customHeight="false" outlineLevel="0" collapsed="false">
      <c r="B33" s="1" t="s">
        <v>2899</v>
      </c>
      <c r="C33" s="194" t="n">
        <v>6.85</v>
      </c>
      <c r="D33" s="1" t="s">
        <v>697</v>
      </c>
      <c r="E33" s="1" t="s">
        <v>2900</v>
      </c>
      <c r="F33" s="64" t="n">
        <v>50</v>
      </c>
      <c r="G33" s="64" t="n">
        <v>545.81</v>
      </c>
      <c r="H33" s="64" t="n">
        <v>9.97</v>
      </c>
    </row>
    <row r="34" customFormat="false" ht="12.75" hidden="false" customHeight="false" outlineLevel="0" collapsed="false">
      <c r="B34" s="1" t="s">
        <v>2901</v>
      </c>
      <c r="C34" s="194" t="n">
        <v>6.81</v>
      </c>
      <c r="D34" s="1" t="s">
        <v>697</v>
      </c>
      <c r="E34" s="1" t="s">
        <v>2902</v>
      </c>
      <c r="F34" s="64" t="n">
        <v>50</v>
      </c>
      <c r="G34" s="64" t="n">
        <v>514.28</v>
      </c>
      <c r="H34" s="64" t="n">
        <v>9.4</v>
      </c>
    </row>
    <row r="35" customFormat="false" ht="12.75" hidden="false" customHeight="false" outlineLevel="0" collapsed="false">
      <c r="B35" s="1" t="s">
        <v>2903</v>
      </c>
      <c r="C35" s="194" t="n">
        <v>7.11</v>
      </c>
      <c r="D35" s="1" t="s">
        <v>697</v>
      </c>
      <c r="E35" s="1" t="s">
        <v>2904</v>
      </c>
      <c r="F35" s="64" t="n">
        <v>50</v>
      </c>
      <c r="G35" s="64" t="n">
        <v>513.11</v>
      </c>
      <c r="H35" s="64" t="n">
        <v>9.38</v>
      </c>
    </row>
    <row r="36" customFormat="false" ht="12.75" hidden="false" customHeight="false" outlineLevel="0" collapsed="false">
      <c r="B36" s="1" t="s">
        <v>2905</v>
      </c>
      <c r="C36" s="194" t="n">
        <v>6.96</v>
      </c>
      <c r="D36" s="1" t="s">
        <v>697</v>
      </c>
      <c r="E36" s="1" t="s">
        <v>2906</v>
      </c>
      <c r="F36" s="64" t="n">
        <v>50</v>
      </c>
      <c r="G36" s="64" t="n">
        <v>511.82</v>
      </c>
      <c r="H36" s="64" t="n">
        <v>9.35</v>
      </c>
    </row>
    <row r="37" customFormat="false" ht="12.75" hidden="false" customHeight="false" outlineLevel="0" collapsed="false">
      <c r="B37" s="1" t="s">
        <v>2907</v>
      </c>
      <c r="C37" s="194" t="n">
        <v>7.14</v>
      </c>
      <c r="D37" s="1" t="s">
        <v>697</v>
      </c>
      <c r="E37" s="1" t="s">
        <v>2908</v>
      </c>
      <c r="F37" s="64" t="n">
        <v>30</v>
      </c>
      <c r="G37" s="64" t="n">
        <v>325.3</v>
      </c>
      <c r="H37" s="64" t="n">
        <v>5.94</v>
      </c>
    </row>
    <row r="38" customFormat="false" ht="12.75" hidden="false" customHeight="false" outlineLevel="0" collapsed="false">
      <c r="B38" s="3" t="s">
        <v>722</v>
      </c>
      <c r="C38" s="264"/>
      <c r="D38" s="3"/>
      <c r="E38" s="3"/>
      <c r="F38" s="257"/>
      <c r="G38" s="257" t="n">
        <f aca="false">SUM(G31:G37)</f>
        <v>2963.23</v>
      </c>
      <c r="H38" s="257" t="n">
        <f aca="false">SUM(H31:H37)</f>
        <v>54.14</v>
      </c>
    </row>
    <row r="39" customFormat="false" ht="12.75" hidden="false" customHeight="false" outlineLevel="0" collapsed="false">
      <c r="B39" s="3" t="s">
        <v>2219</v>
      </c>
      <c r="C39" s="194"/>
    </row>
    <row r="40" customFormat="false" ht="12.75" hidden="false" customHeight="false" outlineLevel="0" collapsed="false">
      <c r="B40" s="1" t="s">
        <v>2489</v>
      </c>
      <c r="C40" s="65" t="n">
        <v>6.24425</v>
      </c>
      <c r="D40" s="1" t="s">
        <v>697</v>
      </c>
      <c r="E40" s="1" t="s">
        <v>2490</v>
      </c>
      <c r="F40" s="64" t="n">
        <v>50</v>
      </c>
      <c r="G40" s="64" t="n">
        <v>511.52</v>
      </c>
      <c r="H40" s="64" t="n">
        <v>9.35</v>
      </c>
    </row>
    <row r="41" customFormat="false" ht="12.75" hidden="false" customHeight="false" outlineLevel="0" collapsed="false">
      <c r="B41" s="3" t="s">
        <v>2222</v>
      </c>
      <c r="C41" s="261"/>
      <c r="D41" s="3"/>
      <c r="E41" s="3"/>
      <c r="F41" s="257"/>
      <c r="G41" s="257" t="n">
        <f aca="false">SUM(G39:G40)</f>
        <v>511.52</v>
      </c>
      <c r="H41" s="257" t="n">
        <f aca="false">SUM(H39:H40)</f>
        <v>9.35</v>
      </c>
    </row>
    <row r="42" customFormat="false" ht="12.75" hidden="false" customHeight="false" outlineLevel="0" collapsed="false">
      <c r="B42" s="3" t="s">
        <v>1390</v>
      </c>
      <c r="C42" s="261"/>
      <c r="D42" s="3"/>
      <c r="E42" s="3"/>
      <c r="F42" s="257"/>
      <c r="G42" s="257" t="n">
        <v>733.43</v>
      </c>
      <c r="H42" s="257" t="n">
        <v>13.4</v>
      </c>
    </row>
    <row r="43" customFormat="false" ht="12.75" hidden="false" customHeight="false" outlineLevel="0" collapsed="false">
      <c r="B43" s="3" t="s">
        <v>744</v>
      </c>
      <c r="C43" s="261"/>
      <c r="D43" s="3"/>
      <c r="E43" s="3"/>
      <c r="F43" s="257"/>
      <c r="G43" s="257" t="n">
        <v>5252.67</v>
      </c>
      <c r="H43" s="257" t="n">
        <v>95.99</v>
      </c>
    </row>
    <row r="44" customFormat="false" ht="12.75" hidden="false" customHeight="false" outlineLevel="0" collapsed="false">
      <c r="B44" s="3" t="s">
        <v>1637</v>
      </c>
      <c r="C44" s="261"/>
      <c r="D44" s="3"/>
      <c r="E44" s="3"/>
      <c r="F44" s="257"/>
      <c r="G44" s="257" t="n">
        <v>219.2717483</v>
      </c>
      <c r="H44" s="257" t="n">
        <v>4.01000000000001</v>
      </c>
    </row>
    <row r="45" customFormat="false" ht="12.75" hidden="false" customHeight="false" outlineLevel="0" collapsed="false">
      <c r="B45" s="3" t="s">
        <v>746</v>
      </c>
      <c r="C45" s="261"/>
      <c r="D45" s="3"/>
      <c r="E45" s="3"/>
      <c r="F45" s="257"/>
      <c r="G45" s="257" t="n">
        <v>5471.9417483</v>
      </c>
      <c r="H45" s="257" t="n">
        <v>100</v>
      </c>
    </row>
    <row r="46" customFormat="false" ht="12.75" hidden="false" customHeight="false" outlineLevel="0" collapsed="false">
      <c r="B46" s="1" t="s">
        <v>747</v>
      </c>
    </row>
    <row r="47" customFormat="false" ht="12.75" hidden="false" customHeight="false" outlineLevel="0" collapsed="false">
      <c r="B47" s="1" t="s">
        <v>748</v>
      </c>
    </row>
    <row r="48" customFormat="false" ht="12.75" hidden="false" customHeight="false" outlineLevel="0" collapsed="false">
      <c r="B48" s="3" t="s">
        <v>749</v>
      </c>
      <c r="C48" s="88" t="n">
        <v>44620</v>
      </c>
    </row>
    <row r="49" customFormat="false" ht="25.5" hidden="false" customHeight="false" outlineLevel="0" collapsed="false">
      <c r="B49" s="262" t="s">
        <v>751</v>
      </c>
      <c r="C49" s="65" t="s">
        <v>752</v>
      </c>
    </row>
    <row r="50" customFormat="false" ht="12.75" hidden="false" customHeight="false" outlineLevel="0" collapsed="false">
      <c r="B50" s="3"/>
    </row>
    <row r="51" customFormat="false" ht="12.75" hidden="false" customHeight="false" outlineLevel="0" collapsed="false">
      <c r="B51" s="3" t="s">
        <v>753</v>
      </c>
    </row>
    <row r="52" customFormat="false" ht="12.75" hidden="false" customHeight="false" outlineLevel="0" collapsed="false">
      <c r="B52" s="3" t="s">
        <v>755</v>
      </c>
    </row>
    <row r="53" customFormat="false" ht="12.75" hidden="false" customHeight="false" outlineLevel="0" collapsed="false">
      <c r="B53" s="3" t="s">
        <v>2909</v>
      </c>
      <c r="C53" s="261"/>
    </row>
    <row r="54" customFormat="false" ht="12.75" hidden="false" customHeight="false" outlineLevel="0" collapsed="false">
      <c r="B54" s="3" t="s">
        <v>2910</v>
      </c>
      <c r="C54" s="261"/>
    </row>
    <row r="55" customFormat="false" ht="12.75" hidden="false" customHeight="false" outlineLevel="0" collapsed="false">
      <c r="B55" s="3" t="s">
        <v>2911</v>
      </c>
      <c r="C55" s="261"/>
    </row>
    <row r="56" customFormat="false" ht="12.75" hidden="false" customHeight="false" outlineLevel="0" collapsed="false">
      <c r="B56" s="3" t="s">
        <v>2912</v>
      </c>
      <c r="C56" s="261"/>
    </row>
    <row r="57" customFormat="false" ht="12.75" hidden="false" customHeight="false" outlineLevel="0" collapsed="false">
      <c r="B57" s="3" t="s">
        <v>2913</v>
      </c>
      <c r="C57" s="261"/>
    </row>
    <row r="58" customFormat="false" ht="12.75" hidden="false" customHeight="false" outlineLevel="0" collapsed="false">
      <c r="B58" s="3" t="s">
        <v>2914</v>
      </c>
      <c r="C58" s="261"/>
    </row>
    <row r="59" customFormat="false" ht="12.75" hidden="false" customHeight="false" outlineLevel="0" collapsed="false">
      <c r="B59" s="3" t="s">
        <v>2915</v>
      </c>
      <c r="C59" s="261"/>
    </row>
    <row r="60" customFormat="false" ht="12.75" hidden="false" customHeight="false" outlineLevel="0" collapsed="false">
      <c r="B60" s="3" t="s">
        <v>2916</v>
      </c>
      <c r="C60" s="261"/>
    </row>
    <row r="61" customFormat="false" ht="12.75" hidden="false" customHeight="false" outlineLevel="0" collapsed="false">
      <c r="B61" s="3" t="s">
        <v>2917</v>
      </c>
      <c r="C61" s="261"/>
    </row>
    <row r="62" customFormat="false" ht="12.75" hidden="false" customHeight="false" outlineLevel="0" collapsed="false">
      <c r="B62" s="3" t="s">
        <v>2918</v>
      </c>
      <c r="C62" s="261"/>
    </row>
    <row r="63" customFormat="false" ht="12.75" hidden="false" customHeight="false" outlineLevel="0" collapsed="false">
      <c r="B63" s="3" t="s">
        <v>2919</v>
      </c>
      <c r="C63" s="261"/>
    </row>
    <row r="64" customFormat="false" ht="12.75" hidden="false" customHeight="false" outlineLevel="0" collapsed="false">
      <c r="B64" s="3" t="s">
        <v>2920</v>
      </c>
      <c r="C64" s="261"/>
    </row>
    <row r="65" customFormat="false" ht="12.75" hidden="false" customHeight="false" outlineLevel="0" collapsed="false">
      <c r="B65" s="3" t="s">
        <v>765</v>
      </c>
      <c r="C65" s="261"/>
    </row>
    <row r="66" customFormat="false" ht="12.75" hidden="false" customHeight="false" outlineLevel="0" collapsed="false">
      <c r="B66" s="266" t="s">
        <v>2921</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5" width="25.71"/>
    <col collapsed="false" customWidth="true" hidden="false" outlineLevel="0" max="4" min="4" style="1" width="25.71"/>
    <col collapsed="false" customWidth="true" hidden="false" outlineLevel="0" max="5" min="5" style="1" width="12.71"/>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39</v>
      </c>
      <c r="C1" s="63"/>
      <c r="D1" s="63"/>
      <c r="E1" s="63"/>
    </row>
    <row r="2" customFormat="false" ht="13.5" hidden="false" customHeight="false" outlineLevel="0" collapsed="false"/>
    <row r="3" customFormat="false" ht="15" hidden="false" customHeight="false" outlineLevel="0" collapsed="false">
      <c r="B3" s="66" t="s">
        <v>2922</v>
      </c>
      <c r="C3" s="67"/>
      <c r="D3" s="68"/>
      <c r="E3" s="8"/>
    </row>
    <row r="4" customFormat="false" ht="30" hidden="false" customHeight="false" outlineLevel="0" collapsed="false">
      <c r="B4" s="72" t="s">
        <v>2923</v>
      </c>
      <c r="C4" s="67"/>
      <c r="D4" s="68"/>
      <c r="E4" s="8"/>
    </row>
    <row r="5" customFormat="false" ht="15" hidden="false" customHeight="false" outlineLevel="0" collapsed="false">
      <c r="B5" s="72" t="s">
        <v>194</v>
      </c>
      <c r="C5" s="67"/>
      <c r="D5" s="68"/>
      <c r="E5" s="8"/>
    </row>
    <row r="6" customFormat="false" ht="15" hidden="false" customHeight="false" outlineLevel="0" collapsed="false">
      <c r="B6" s="72" t="s">
        <v>2924</v>
      </c>
      <c r="C6" s="67"/>
      <c r="D6" s="68"/>
      <c r="E6" s="8"/>
    </row>
    <row r="7" customFormat="false" ht="15.75" hidden="false" customHeight="false" outlineLevel="0" collapsed="false">
      <c r="B7" s="73" t="s">
        <v>2925</v>
      </c>
      <c r="C7" s="67"/>
      <c r="D7" s="68"/>
      <c r="E7" s="8"/>
    </row>
    <row r="8" customFormat="false" ht="12.75" hidden="false" customHeight="false" outlineLevel="0" collapsed="false">
      <c r="B8" s="8"/>
      <c r="C8" s="74" t="s">
        <v>197</v>
      </c>
      <c r="D8" s="74" t="s">
        <v>198</v>
      </c>
      <c r="E8" s="8"/>
    </row>
    <row r="9" customFormat="false" ht="12.75" hidden="false" customHeight="false" outlineLevel="0" collapsed="false">
      <c r="C9" s="194"/>
    </row>
    <row r="10" customFormat="false" ht="15" hidden="false" customHeight="false" outlineLevel="0" collapsed="false">
      <c r="B10" s="284"/>
      <c r="C10" s="284"/>
      <c r="D10" s="284"/>
      <c r="E10" s="28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287"/>
      <c r="D14" s="287"/>
      <c r="E14" s="287"/>
    </row>
    <row r="15" customFormat="false" ht="12.75" hidden="false" customHeight="false" outlineLevel="0" collapsed="false">
      <c r="B15" s="286" t="s">
        <v>2269</v>
      </c>
      <c r="C15" s="287"/>
      <c r="D15" s="287"/>
      <c r="E15" s="287"/>
    </row>
    <row r="16" customFormat="false" ht="12.75" hidden="false" customHeight="false" outlineLevel="0" collapsed="false">
      <c r="B16" s="286" t="s">
        <v>2270</v>
      </c>
      <c r="C16" s="287" t="s">
        <v>2926</v>
      </c>
      <c r="D16" s="287"/>
      <c r="E16" s="287"/>
    </row>
    <row r="17" customFormat="false" ht="12.75" hidden="false" customHeight="false" outlineLevel="0" collapsed="false">
      <c r="B17" s="288" t="s">
        <v>2271</v>
      </c>
      <c r="C17" s="285"/>
      <c r="D17" s="285"/>
      <c r="E17" s="285"/>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662</v>
      </c>
      <c r="C25" s="194"/>
    </row>
    <row r="26" customFormat="false" ht="12.75" hidden="false" customHeight="false" outlineLevel="0" collapsed="false">
      <c r="B26" s="1" t="s">
        <v>1482</v>
      </c>
      <c r="C26" s="194" t="n">
        <v>5.96</v>
      </c>
      <c r="D26" s="1" t="s">
        <v>664</v>
      </c>
      <c r="E26" s="1" t="s">
        <v>1239</v>
      </c>
      <c r="F26" s="64" t="n">
        <v>6500000</v>
      </c>
      <c r="G26" s="64" t="n">
        <v>6421.56</v>
      </c>
      <c r="H26" s="64" t="n">
        <v>29.76</v>
      </c>
    </row>
    <row r="27" customFormat="false" ht="12.75" hidden="false" customHeight="false" outlineLevel="0" collapsed="false">
      <c r="B27" s="1" t="s">
        <v>2927</v>
      </c>
      <c r="C27" s="194" t="n">
        <v>7.01</v>
      </c>
      <c r="D27" s="1" t="s">
        <v>664</v>
      </c>
      <c r="E27" s="1" t="s">
        <v>2928</v>
      </c>
      <c r="F27" s="64" t="n">
        <v>1500000</v>
      </c>
      <c r="G27" s="64" t="n">
        <v>1455.02</v>
      </c>
      <c r="H27" s="64" t="n">
        <v>6.74</v>
      </c>
    </row>
    <row r="28" customFormat="false" ht="12.75" hidden="false" customHeight="false" outlineLevel="0" collapsed="false">
      <c r="B28" s="1" t="s">
        <v>2622</v>
      </c>
      <c r="C28" s="194" t="n">
        <v>6.81</v>
      </c>
      <c r="D28" s="1" t="s">
        <v>664</v>
      </c>
      <c r="E28" s="1" t="s">
        <v>2623</v>
      </c>
      <c r="F28" s="64" t="n">
        <v>800000</v>
      </c>
      <c r="G28" s="64" t="n">
        <v>792.85</v>
      </c>
      <c r="H28" s="64" t="n">
        <v>3.67</v>
      </c>
    </row>
    <row r="29" customFormat="false" ht="12.75" hidden="false" customHeight="false" outlineLevel="0" collapsed="false">
      <c r="B29" s="1" t="s">
        <v>2929</v>
      </c>
      <c r="C29" s="194" t="n">
        <v>5.09</v>
      </c>
      <c r="D29" s="1" t="s">
        <v>664</v>
      </c>
      <c r="E29" s="1" t="s">
        <v>2930</v>
      </c>
      <c r="F29" s="64" t="n">
        <v>500000</v>
      </c>
      <c r="G29" s="64" t="n">
        <v>534.93</v>
      </c>
      <c r="H29" s="64" t="n">
        <v>2.48</v>
      </c>
    </row>
    <row r="30" customFormat="false" ht="12.75" hidden="false" customHeight="false" outlineLevel="0" collapsed="false">
      <c r="B30" s="1" t="s">
        <v>2931</v>
      </c>
      <c r="C30" s="194" t="n">
        <v>5.93</v>
      </c>
      <c r="D30" s="1" t="s">
        <v>664</v>
      </c>
      <c r="E30" s="1" t="s">
        <v>2932</v>
      </c>
      <c r="F30" s="64" t="n">
        <v>500000</v>
      </c>
      <c r="G30" s="64" t="n">
        <v>528.24</v>
      </c>
      <c r="H30" s="64" t="n">
        <v>2.45</v>
      </c>
    </row>
    <row r="31" customFormat="false" ht="12.75" hidden="false" customHeight="false" outlineLevel="0" collapsed="false">
      <c r="B31" s="1" t="s">
        <v>2305</v>
      </c>
      <c r="C31" s="194" t="n">
        <v>3.75</v>
      </c>
      <c r="D31" s="1" t="s">
        <v>664</v>
      </c>
      <c r="E31" s="1" t="s">
        <v>673</v>
      </c>
      <c r="F31" s="64" t="n">
        <v>500000</v>
      </c>
      <c r="G31" s="64" t="n">
        <v>504.54</v>
      </c>
      <c r="H31" s="64" t="n">
        <v>2.34</v>
      </c>
    </row>
    <row r="32" customFormat="false" ht="12.75" hidden="false" customHeight="false" outlineLevel="0" collapsed="false">
      <c r="B32" s="1" t="s">
        <v>1579</v>
      </c>
      <c r="C32" s="194" t="n">
        <v>7.03</v>
      </c>
      <c r="D32" s="1" t="s">
        <v>664</v>
      </c>
      <c r="E32" s="1" t="s">
        <v>1580</v>
      </c>
      <c r="F32" s="64" t="n">
        <v>500000</v>
      </c>
      <c r="G32" s="64" t="n">
        <v>483.45</v>
      </c>
      <c r="H32" s="64" t="n">
        <v>2.24</v>
      </c>
    </row>
    <row r="33" customFormat="false" ht="12.75" hidden="false" customHeight="false" outlineLevel="0" collapsed="false">
      <c r="B33" s="1" t="s">
        <v>2933</v>
      </c>
      <c r="C33" s="194" t="n">
        <v>5.09</v>
      </c>
      <c r="D33" s="1" t="s">
        <v>664</v>
      </c>
      <c r="E33" s="1" t="s">
        <v>2934</v>
      </c>
      <c r="F33" s="64" t="n">
        <v>217000</v>
      </c>
      <c r="G33" s="64" t="n">
        <v>232.15</v>
      </c>
      <c r="H33" s="64" t="n">
        <v>1.08</v>
      </c>
    </row>
    <row r="34" customFormat="false" ht="12.75" hidden="false" customHeight="false" outlineLevel="0" collapsed="false">
      <c r="B34" s="1" t="s">
        <v>2935</v>
      </c>
      <c r="C34" s="194" t="n">
        <v>5.36</v>
      </c>
      <c r="D34" s="1" t="s">
        <v>664</v>
      </c>
      <c r="E34" s="1" t="s">
        <v>2936</v>
      </c>
      <c r="F34" s="64" t="n">
        <v>190000</v>
      </c>
      <c r="G34" s="64" t="n">
        <v>205.57</v>
      </c>
      <c r="H34" s="64" t="n">
        <v>0.95</v>
      </c>
    </row>
    <row r="35" customFormat="false" ht="12.75" hidden="false" customHeight="false" outlineLevel="0" collapsed="false">
      <c r="B35" s="1" t="s">
        <v>1244</v>
      </c>
      <c r="C35" s="194" t="n">
        <v>4.72</v>
      </c>
      <c r="D35" s="1" t="s">
        <v>664</v>
      </c>
      <c r="E35" s="1" t="s">
        <v>1245</v>
      </c>
      <c r="F35" s="64" t="n">
        <v>195000</v>
      </c>
      <c r="G35" s="64" t="n">
        <v>202.12</v>
      </c>
      <c r="H35" s="64" t="n">
        <v>0.94</v>
      </c>
    </row>
    <row r="36" customFormat="false" ht="12.75" hidden="false" customHeight="false" outlineLevel="0" collapsed="false">
      <c r="B36" s="1" t="s">
        <v>1248</v>
      </c>
      <c r="C36" s="194" t="n">
        <v>6.7</v>
      </c>
      <c r="D36" s="1" t="s">
        <v>664</v>
      </c>
      <c r="E36" s="1" t="s">
        <v>1249</v>
      </c>
      <c r="F36" s="64" t="n">
        <v>160900</v>
      </c>
      <c r="G36" s="64" t="n">
        <v>151.41</v>
      </c>
      <c r="H36" s="64" t="n">
        <v>0.7</v>
      </c>
    </row>
    <row r="37" customFormat="false" ht="12.75" hidden="false" customHeight="false" outlineLevel="0" collapsed="false">
      <c r="B37" s="1" t="s">
        <v>2937</v>
      </c>
      <c r="C37" s="194" t="n">
        <v>5.38</v>
      </c>
      <c r="D37" s="1" t="s">
        <v>664</v>
      </c>
      <c r="E37" s="1" t="s">
        <v>2807</v>
      </c>
      <c r="F37" s="64" t="n">
        <v>86000</v>
      </c>
      <c r="G37" s="64" t="n">
        <v>93.07</v>
      </c>
      <c r="H37" s="64" t="n">
        <v>0.43</v>
      </c>
    </row>
    <row r="38" customFormat="false" ht="12.75" hidden="false" customHeight="false" outlineLevel="0" collapsed="false">
      <c r="B38" s="1" t="s">
        <v>2209</v>
      </c>
      <c r="C38" s="194" t="n">
        <v>6.77</v>
      </c>
      <c r="D38" s="1" t="s">
        <v>664</v>
      </c>
      <c r="E38" s="1" t="s">
        <v>2210</v>
      </c>
      <c r="F38" s="64" t="n">
        <v>63000</v>
      </c>
      <c r="G38" s="64" t="n">
        <v>60.09</v>
      </c>
      <c r="H38" s="64" t="n">
        <v>0.28</v>
      </c>
    </row>
    <row r="39" customFormat="false" ht="12.75" hidden="false" customHeight="false" outlineLevel="0" collapsed="false">
      <c r="B39" s="1" t="s">
        <v>2938</v>
      </c>
      <c r="C39" s="194" t="n">
        <v>5.36</v>
      </c>
      <c r="D39" s="1" t="s">
        <v>664</v>
      </c>
      <c r="E39" s="1" t="s">
        <v>2939</v>
      </c>
      <c r="F39" s="64" t="n">
        <v>53000</v>
      </c>
      <c r="G39" s="64" t="n">
        <v>57.21</v>
      </c>
      <c r="H39" s="64" t="n">
        <v>0.27</v>
      </c>
    </row>
    <row r="40" customFormat="false" ht="12.75" hidden="false" customHeight="false" outlineLevel="0" collapsed="false">
      <c r="B40" s="1" t="s">
        <v>2241</v>
      </c>
      <c r="C40" s="194" t="n">
        <v>6.24</v>
      </c>
      <c r="D40" s="1" t="s">
        <v>664</v>
      </c>
      <c r="E40" s="1" t="s">
        <v>2242</v>
      </c>
      <c r="F40" s="64" t="n">
        <v>36000</v>
      </c>
      <c r="G40" s="64" t="n">
        <v>39.03</v>
      </c>
      <c r="H40" s="64" t="n">
        <v>0.18</v>
      </c>
    </row>
    <row r="41" customFormat="false" ht="12.75" hidden="false" customHeight="false" outlineLevel="0" collapsed="false">
      <c r="B41" s="3" t="s">
        <v>694</v>
      </c>
      <c r="C41" s="264"/>
      <c r="D41" s="3"/>
      <c r="E41" s="3"/>
      <c r="F41" s="257"/>
      <c r="G41" s="257" t="n">
        <f aca="false">SUM(G22:G40)</f>
        <v>11761.24</v>
      </c>
      <c r="H41" s="257" t="n">
        <f aca="false">SUM(H22:H40)</f>
        <v>54.51</v>
      </c>
    </row>
    <row r="42" customFormat="false" ht="12.75" hidden="false" customHeight="false" outlineLevel="0" collapsed="false">
      <c r="B42" s="3" t="s">
        <v>723</v>
      </c>
      <c r="C42" s="194"/>
    </row>
    <row r="43" customFormat="false" ht="12.75" hidden="false" customHeight="false" outlineLevel="0" collapsed="false">
      <c r="B43" s="1" t="s">
        <v>2728</v>
      </c>
      <c r="C43" s="194" t="n">
        <v>3.3</v>
      </c>
      <c r="D43" s="1" t="s">
        <v>664</v>
      </c>
      <c r="E43" s="1" t="s">
        <v>730</v>
      </c>
      <c r="F43" s="64" t="n">
        <v>6000000</v>
      </c>
      <c r="G43" s="64" t="n">
        <v>5987.55</v>
      </c>
      <c r="H43" s="64" t="n">
        <v>27.75</v>
      </c>
    </row>
    <row r="44" customFormat="false" ht="12.75" hidden="false" customHeight="false" outlineLevel="0" collapsed="false">
      <c r="B44" s="3" t="s">
        <v>733</v>
      </c>
      <c r="C44" s="264"/>
      <c r="D44" s="3"/>
      <c r="E44" s="3"/>
      <c r="F44" s="257"/>
      <c r="G44" s="257" t="n">
        <f aca="false">SUM(G42:G43)</f>
        <v>5987.55</v>
      </c>
      <c r="H44" s="257" t="n">
        <f aca="false">SUM(H42:H43)</f>
        <v>27.75</v>
      </c>
    </row>
    <row r="45" customFormat="false" ht="12.75" hidden="false" customHeight="false" outlineLevel="0" collapsed="false">
      <c r="B45" s="3" t="s">
        <v>1636</v>
      </c>
      <c r="C45" s="261"/>
      <c r="D45" s="3"/>
      <c r="E45" s="3"/>
      <c r="F45" s="257"/>
      <c r="G45" s="257" t="n">
        <v>3496.1</v>
      </c>
      <c r="H45" s="257" t="n">
        <v>16.2</v>
      </c>
    </row>
    <row r="46" customFormat="false" ht="12.75" hidden="false" customHeight="false" outlineLevel="0" collapsed="false">
      <c r="B46" s="3" t="s">
        <v>744</v>
      </c>
      <c r="C46" s="261"/>
      <c r="D46" s="3"/>
      <c r="E46" s="3"/>
      <c r="F46" s="257"/>
      <c r="G46" s="257" t="n">
        <v>21244.89</v>
      </c>
      <c r="H46" s="257" t="n">
        <v>98.45</v>
      </c>
    </row>
    <row r="47" customFormat="false" ht="12.75" hidden="false" customHeight="false" outlineLevel="0" collapsed="false">
      <c r="B47" s="3" t="s">
        <v>1637</v>
      </c>
      <c r="C47" s="261"/>
      <c r="D47" s="3"/>
      <c r="E47" s="3"/>
      <c r="F47" s="257"/>
      <c r="G47" s="257" t="n">
        <v>332.951336199998</v>
      </c>
      <c r="H47" s="257" t="n">
        <v>1.55</v>
      </c>
    </row>
    <row r="48" customFormat="false" ht="12.75" hidden="false" customHeight="false" outlineLevel="0" collapsed="false">
      <c r="B48" s="3" t="s">
        <v>746</v>
      </c>
      <c r="C48" s="261"/>
      <c r="D48" s="3"/>
      <c r="E48" s="3"/>
      <c r="F48" s="257"/>
      <c r="G48" s="257" t="n">
        <v>21577.8413362</v>
      </c>
      <c r="H48" s="257" t="n">
        <v>100</v>
      </c>
    </row>
    <row r="49" customFormat="false" ht="12.75" hidden="false" customHeight="false" outlineLevel="0" collapsed="false">
      <c r="B49" s="1" t="s">
        <v>747</v>
      </c>
    </row>
    <row r="50" customFormat="false" ht="12.75" hidden="false" customHeight="false" outlineLevel="0" collapsed="false">
      <c r="B50" s="1" t="s">
        <v>748</v>
      </c>
    </row>
    <row r="51" customFormat="false" ht="12.75" hidden="false" customHeight="false" outlineLevel="0" collapsed="false">
      <c r="B51" s="3" t="s">
        <v>749</v>
      </c>
      <c r="C51" s="88" t="n">
        <v>44620</v>
      </c>
    </row>
    <row r="52" customFormat="false" ht="25.5" hidden="false" customHeight="false" outlineLevel="0" collapsed="false">
      <c r="B52" s="262" t="s">
        <v>751</v>
      </c>
      <c r="C52" s="65" t="s">
        <v>752</v>
      </c>
    </row>
    <row r="53" customFormat="false" ht="12.75" hidden="false" customHeight="false" outlineLevel="0" collapsed="false">
      <c r="B53" s="3"/>
    </row>
    <row r="54" customFormat="false" ht="12.75" hidden="false" customHeight="false" outlineLevel="0" collapsed="false">
      <c r="B54" s="3" t="s">
        <v>753</v>
      </c>
    </row>
    <row r="55" customFormat="false" ht="12.75" hidden="false" customHeight="false" outlineLevel="0" collapsed="false">
      <c r="B55" s="3" t="s">
        <v>755</v>
      </c>
    </row>
    <row r="56" customFormat="false" ht="12.75" hidden="false" customHeight="false" outlineLevel="0" collapsed="false">
      <c r="B56" s="3" t="s">
        <v>2940</v>
      </c>
      <c r="C56" s="261"/>
    </row>
    <row r="57" customFormat="false" ht="12.75" hidden="false" customHeight="false" outlineLevel="0" collapsed="false">
      <c r="B57" s="3" t="s">
        <v>2941</v>
      </c>
      <c r="C57" s="261"/>
    </row>
    <row r="58" customFormat="false" ht="12.75" hidden="false" customHeight="false" outlineLevel="0" collapsed="false">
      <c r="B58" s="3" t="s">
        <v>2942</v>
      </c>
      <c r="C58" s="261"/>
    </row>
    <row r="59" customFormat="false" ht="12.75" hidden="false" customHeight="false" outlineLevel="0" collapsed="false">
      <c r="B59" s="3" t="s">
        <v>2943</v>
      </c>
      <c r="C59" s="261"/>
    </row>
    <row r="60" customFormat="false" ht="12.75" hidden="false" customHeight="false" outlineLevel="0" collapsed="false">
      <c r="B60" s="3" t="s">
        <v>2944</v>
      </c>
      <c r="C60" s="261"/>
    </row>
    <row r="61" customFormat="false" ht="12.75" hidden="false" customHeight="false" outlineLevel="0" collapsed="false">
      <c r="B61" s="3" t="s">
        <v>2945</v>
      </c>
      <c r="C61" s="261"/>
    </row>
    <row r="62" customFormat="false" ht="12.75" hidden="false" customHeight="false" outlineLevel="0" collapsed="false">
      <c r="B62" s="3" t="s">
        <v>2946</v>
      </c>
      <c r="C62" s="261"/>
    </row>
    <row r="63" customFormat="false" ht="12.75" hidden="false" customHeight="false" outlineLevel="0" collapsed="false">
      <c r="B63" s="3" t="s">
        <v>2947</v>
      </c>
      <c r="C63" s="261"/>
    </row>
    <row r="64" customFormat="false" ht="12.75" hidden="false" customHeight="false" outlineLevel="0" collapsed="false">
      <c r="B64" s="3" t="s">
        <v>2948</v>
      </c>
      <c r="C64" s="261"/>
    </row>
    <row r="65" customFormat="false" ht="12.75" hidden="false" customHeight="false" outlineLevel="0" collapsed="false">
      <c r="B65" s="3" t="s">
        <v>2949</v>
      </c>
      <c r="C65" s="261"/>
    </row>
    <row r="66" customFormat="false" ht="12.75" hidden="false" customHeight="false" outlineLevel="0" collapsed="false">
      <c r="B66" s="3" t="s">
        <v>2950</v>
      </c>
      <c r="C66" s="261"/>
    </row>
    <row r="67" customFormat="false" ht="12.75" hidden="false" customHeight="false" outlineLevel="0" collapsed="false">
      <c r="B67" s="3" t="s">
        <v>2951</v>
      </c>
      <c r="C67" s="261"/>
    </row>
    <row r="68" customFormat="false" ht="12.75" hidden="false" customHeight="false" outlineLevel="0" collapsed="false">
      <c r="B68" s="3" t="s">
        <v>765</v>
      </c>
      <c r="C68" s="261"/>
    </row>
    <row r="69" customFormat="false" ht="12.75" hidden="false" customHeight="false" outlineLevel="0" collapsed="false">
      <c r="B69" s="266" t="s">
        <v>2952</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5" width="25.71"/>
    <col collapsed="false" customWidth="true" hidden="false" outlineLevel="0" max="4" min="4" style="1" width="25.71"/>
    <col collapsed="false" customWidth="true" hidden="false" outlineLevel="0" max="5" min="5" style="1" width="10.42"/>
    <col collapsed="false" customWidth="true" hidden="false" outlineLevel="0" max="6" min="6" style="64" width="10.29"/>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75</v>
      </c>
      <c r="C1" s="63"/>
      <c r="D1" s="63"/>
      <c r="E1" s="63"/>
    </row>
    <row r="2" customFormat="false" ht="13.5" hidden="false" customHeight="false" outlineLevel="0" collapsed="false"/>
    <row r="3" customFormat="false" ht="15" hidden="false" customHeight="false" outlineLevel="0" collapsed="false">
      <c r="B3" s="66" t="s">
        <v>2953</v>
      </c>
      <c r="C3" s="67"/>
      <c r="D3" s="68"/>
      <c r="E3" s="8"/>
    </row>
    <row r="4" customFormat="false" ht="30" hidden="false" customHeight="false" outlineLevel="0" collapsed="false">
      <c r="B4" s="72" t="s">
        <v>2954</v>
      </c>
      <c r="C4" s="67"/>
      <c r="D4" s="68"/>
      <c r="E4" s="8"/>
    </row>
    <row r="5" customFormat="false" ht="15" hidden="false" customHeight="false" outlineLevel="0" collapsed="false">
      <c r="B5" s="72" t="s">
        <v>194</v>
      </c>
      <c r="C5" s="67"/>
      <c r="D5" s="68"/>
      <c r="E5" s="8"/>
    </row>
    <row r="6" customFormat="false" ht="30" hidden="false" customHeight="false" outlineLevel="0" collapsed="false">
      <c r="B6" s="72" t="s">
        <v>2955</v>
      </c>
      <c r="C6" s="67"/>
      <c r="D6" s="68"/>
      <c r="E6" s="8"/>
    </row>
    <row r="7" customFormat="false" ht="30.75" hidden="false" customHeight="false" outlineLevel="0" collapsed="false">
      <c r="B7" s="73" t="s">
        <v>2956</v>
      </c>
      <c r="C7" s="67"/>
      <c r="D7" s="68"/>
      <c r="E7" s="8"/>
    </row>
    <row r="8" customFormat="false" ht="12.75" hidden="false" customHeight="false" outlineLevel="0" collapsed="false">
      <c r="B8" s="8"/>
      <c r="C8" s="74" t="s">
        <v>197</v>
      </c>
      <c r="D8" s="74" t="s">
        <v>198</v>
      </c>
      <c r="E8" s="8"/>
    </row>
    <row r="9" customFormat="false" ht="12.75" hidden="false" customHeight="false" outlineLevel="0" collapsed="false">
      <c r="B9" s="8"/>
      <c r="C9" s="74"/>
      <c r="D9" s="74"/>
      <c r="E9" s="8"/>
    </row>
    <row r="10" customFormat="false" ht="12.75" hidden="false" customHeight="false" outlineLevel="0" collapsed="false">
      <c r="B10" s="326"/>
      <c r="C10" s="326"/>
      <c r="D10" s="326"/>
      <c r="E10" s="326"/>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287" t="s">
        <v>2957</v>
      </c>
      <c r="D14" s="287"/>
      <c r="E14" s="287"/>
    </row>
    <row r="15" customFormat="false" ht="12.75" hidden="false" customHeight="false" outlineLevel="0" collapsed="false">
      <c r="B15" s="286" t="s">
        <v>2269</v>
      </c>
      <c r="C15" s="287"/>
      <c r="D15" s="287"/>
      <c r="E15" s="287"/>
    </row>
    <row r="16" customFormat="false" ht="12.75" hidden="false" customHeight="false" outlineLevel="0" collapsed="false">
      <c r="B16" s="286" t="s">
        <v>2270</v>
      </c>
      <c r="C16" s="287"/>
      <c r="D16" s="287"/>
      <c r="E16" s="287"/>
    </row>
    <row r="17" customFormat="false" ht="12.75" hidden="false" customHeight="false" outlineLevel="0" collapsed="false">
      <c r="B17" s="288" t="s">
        <v>2271</v>
      </c>
      <c r="C17" s="285"/>
      <c r="D17" s="285"/>
      <c r="E17" s="285"/>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2958</v>
      </c>
      <c r="C23" s="261"/>
      <c r="D23" s="3"/>
      <c r="E23" s="3"/>
      <c r="F23" s="257"/>
      <c r="G23" s="257" t="n">
        <v>55995.06</v>
      </c>
      <c r="H23" s="257" t="n">
        <v>38.61</v>
      </c>
    </row>
    <row r="24" customFormat="false" ht="12.75" hidden="false" customHeight="false" outlineLevel="0" collapsed="false">
      <c r="B24" s="3" t="s">
        <v>1390</v>
      </c>
      <c r="C24" s="261"/>
      <c r="D24" s="3"/>
      <c r="E24" s="3"/>
      <c r="F24" s="257"/>
      <c r="G24" s="257" t="n">
        <v>88120.34</v>
      </c>
      <c r="H24" s="257" t="n">
        <v>60.77</v>
      </c>
    </row>
    <row r="25" customFormat="false" ht="12.75" hidden="false" customHeight="false" outlineLevel="0" collapsed="false">
      <c r="B25" s="3" t="s">
        <v>744</v>
      </c>
      <c r="C25" s="261"/>
      <c r="D25" s="3"/>
      <c r="E25" s="3"/>
      <c r="F25" s="257"/>
      <c r="G25" s="257" t="n">
        <v>144115.4</v>
      </c>
      <c r="H25" s="257" t="n">
        <v>99.38</v>
      </c>
    </row>
    <row r="26" customFormat="false" ht="12.75" hidden="false" customHeight="false" outlineLevel="0" collapsed="false">
      <c r="B26" s="3" t="s">
        <v>1637</v>
      </c>
      <c r="C26" s="261"/>
      <c r="D26" s="3"/>
      <c r="E26" s="3"/>
      <c r="F26" s="257"/>
      <c r="G26" s="257" t="n">
        <v>902.407344280015</v>
      </c>
      <c r="H26" s="257" t="n">
        <v>0.620000000000005</v>
      </c>
    </row>
    <row r="27" customFormat="false" ht="12.75" hidden="false" customHeight="false" outlineLevel="0" collapsed="false">
      <c r="B27" s="3" t="s">
        <v>746</v>
      </c>
      <c r="C27" s="261"/>
      <c r="D27" s="3"/>
      <c r="E27" s="3"/>
      <c r="F27" s="257"/>
      <c r="G27" s="257" t="n">
        <v>145017.80734428</v>
      </c>
      <c r="H27" s="257" t="n">
        <v>100</v>
      </c>
    </row>
    <row r="28" customFormat="false" ht="12.75" hidden="false" customHeight="false" outlineLevel="0" collapsed="false">
      <c r="B28" s="1" t="s">
        <v>747</v>
      </c>
    </row>
    <row r="29" customFormat="false" ht="12.75" hidden="false" customHeight="false" outlineLevel="0" collapsed="false">
      <c r="B29" s="1" t="s">
        <v>748</v>
      </c>
    </row>
    <row r="30" customFormat="false" ht="12.75" hidden="false" customHeight="false" outlineLevel="0" collapsed="false">
      <c r="B30" s="3" t="s">
        <v>749</v>
      </c>
      <c r="C30" s="88" t="n">
        <v>44620</v>
      </c>
    </row>
    <row r="31" customFormat="false" ht="25.5" hidden="false" customHeight="false" outlineLevel="0" collapsed="false">
      <c r="B31" s="262" t="s">
        <v>751</v>
      </c>
      <c r="C31" s="65" t="s">
        <v>752</v>
      </c>
    </row>
    <row r="32" customFormat="false" ht="12.75" hidden="false" customHeight="false" outlineLevel="0" collapsed="false">
      <c r="B32" s="3"/>
    </row>
    <row r="33" customFormat="false" ht="12.75" hidden="false" customHeight="false" outlineLevel="0" collapsed="false">
      <c r="B33" s="3" t="s">
        <v>753</v>
      </c>
    </row>
    <row r="34" customFormat="false" ht="12.75" hidden="false" customHeight="false" outlineLevel="0" collapsed="false">
      <c r="B34" s="3" t="s">
        <v>755</v>
      </c>
    </row>
    <row r="35" customFormat="false" ht="12.75" hidden="false" customHeight="false" outlineLevel="0" collapsed="false">
      <c r="B35" s="3" t="s">
        <v>2959</v>
      </c>
      <c r="C35" s="261"/>
    </row>
    <row r="36" customFormat="false" ht="12.75" hidden="false" customHeight="false" outlineLevel="0" collapsed="false">
      <c r="B36" s="3" t="s">
        <v>2960</v>
      </c>
      <c r="C36" s="261"/>
    </row>
    <row r="37" customFormat="false" ht="12.75" hidden="false" customHeight="false" outlineLevel="0" collapsed="false">
      <c r="B37" s="3" t="s">
        <v>2961</v>
      </c>
      <c r="C37" s="261"/>
    </row>
    <row r="38" customFormat="false" ht="12.75" hidden="false" customHeight="false" outlineLevel="0" collapsed="false">
      <c r="B38" s="3" t="s">
        <v>2962</v>
      </c>
      <c r="C38" s="261"/>
    </row>
    <row r="39" customFormat="false" ht="12.75" hidden="false" customHeight="false" outlineLevel="0" collapsed="false">
      <c r="B39" s="3" t="s">
        <v>2963</v>
      </c>
      <c r="C39" s="261"/>
    </row>
    <row r="40" customFormat="false" ht="12.75" hidden="false" customHeight="false" outlineLevel="0" collapsed="false">
      <c r="B40" s="3" t="s">
        <v>2964</v>
      </c>
      <c r="C40" s="261"/>
    </row>
    <row r="41" customFormat="false" ht="12.75" hidden="false" customHeight="false" outlineLevel="0" collapsed="false">
      <c r="B41" s="3" t="s">
        <v>2965</v>
      </c>
      <c r="C41" s="261"/>
    </row>
    <row r="42" customFormat="false" ht="12.75" hidden="false" customHeight="false" outlineLevel="0" collapsed="false">
      <c r="B42" s="3" t="s">
        <v>2966</v>
      </c>
      <c r="C42" s="261"/>
    </row>
    <row r="43" customFormat="false" ht="12.75" hidden="false" customHeight="false" outlineLevel="0" collapsed="false">
      <c r="B43" s="266" t="s">
        <v>1404</v>
      </c>
      <c r="C43" s="261"/>
    </row>
    <row r="44" customFormat="false" ht="12.75" hidden="false" customHeight="false" outlineLevel="0" collapsed="false">
      <c r="B44" s="266" t="s">
        <v>2967</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5" width="25.71"/>
    <col collapsed="false" customWidth="true" hidden="false" outlineLevel="0" max="4" min="4" style="1" width="25.71"/>
    <col collapsed="false" customWidth="true" hidden="false" outlineLevel="0" max="5" min="5" style="1" width="14"/>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23</v>
      </c>
      <c r="C1" s="63"/>
      <c r="D1" s="63"/>
      <c r="E1" s="63"/>
    </row>
    <row r="2" customFormat="false" ht="13.5" hidden="false" customHeight="false" outlineLevel="0" collapsed="false"/>
    <row r="3" customFormat="false" ht="15" hidden="false" customHeight="false" outlineLevel="0" collapsed="false">
      <c r="B3" s="66" t="s">
        <v>2968</v>
      </c>
      <c r="C3" s="67"/>
      <c r="D3" s="68"/>
      <c r="E3" s="8"/>
    </row>
    <row r="4" customFormat="false" ht="30" hidden="false" customHeight="false" outlineLevel="0" collapsed="false">
      <c r="B4" s="72" t="s">
        <v>2969</v>
      </c>
      <c r="C4" s="67"/>
      <c r="D4" s="68"/>
      <c r="E4" s="8"/>
    </row>
    <row r="5" customFormat="false" ht="15" hidden="false" customHeight="false" outlineLevel="0" collapsed="false">
      <c r="B5" s="72" t="s">
        <v>194</v>
      </c>
      <c r="C5" s="67"/>
      <c r="D5" s="68"/>
      <c r="E5" s="8"/>
    </row>
    <row r="6" customFormat="false" ht="15" hidden="false" customHeight="false" outlineLevel="0" collapsed="false">
      <c r="B6" s="72" t="s">
        <v>2970</v>
      </c>
      <c r="C6" s="67"/>
      <c r="D6" s="68"/>
      <c r="E6" s="8"/>
    </row>
    <row r="7" customFormat="false" ht="15.75" hidden="false" customHeight="false" outlineLevel="0" collapsed="false">
      <c r="B7" s="73" t="s">
        <v>2621</v>
      </c>
      <c r="C7" s="67"/>
      <c r="D7" s="68"/>
      <c r="E7" s="8"/>
    </row>
    <row r="8" customFormat="false" ht="12.75" hidden="false" customHeight="false" outlineLevel="0" collapsed="false">
      <c r="B8" s="8"/>
      <c r="C8" s="74" t="s">
        <v>197</v>
      </c>
      <c r="D8" s="74" t="s">
        <v>198</v>
      </c>
      <c r="E8" s="8"/>
    </row>
    <row r="9" customFormat="false" ht="12.75" hidden="false" customHeight="false" outlineLevel="0" collapsed="false">
      <c r="C9" s="194"/>
    </row>
    <row r="10" customFormat="false" ht="15" hidden="false" customHeight="false" outlineLevel="0" collapsed="false">
      <c r="B10" s="284"/>
      <c r="C10" s="284"/>
      <c r="D10" s="284"/>
      <c r="E10" s="28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287"/>
      <c r="D14" s="287"/>
      <c r="E14" s="287"/>
    </row>
    <row r="15" customFormat="false" ht="12.75" hidden="false" customHeight="false" outlineLevel="0" collapsed="false">
      <c r="B15" s="286" t="s">
        <v>2269</v>
      </c>
      <c r="C15" s="287"/>
      <c r="D15" s="287"/>
      <c r="E15" s="287"/>
    </row>
    <row r="16" customFormat="false" ht="12.75" hidden="false" customHeight="false" outlineLevel="0" collapsed="false">
      <c r="B16" s="286" t="s">
        <v>2270</v>
      </c>
      <c r="C16" s="287"/>
      <c r="D16" s="287" t="s">
        <v>2419</v>
      </c>
      <c r="E16" s="287"/>
    </row>
    <row r="17" customFormat="false" ht="12.75" hidden="false" customHeight="false" outlineLevel="0" collapsed="false">
      <c r="B17" s="288" t="s">
        <v>2271</v>
      </c>
      <c r="C17" s="285"/>
      <c r="D17" s="285"/>
      <c r="E17" s="285"/>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662</v>
      </c>
      <c r="C25" s="194"/>
    </row>
    <row r="26" customFormat="false" ht="12.75" hidden="false" customHeight="false" outlineLevel="0" collapsed="false">
      <c r="B26" s="1" t="s">
        <v>2971</v>
      </c>
      <c r="C26" s="194" t="n">
        <v>4.7</v>
      </c>
      <c r="D26" s="1" t="s">
        <v>664</v>
      </c>
      <c r="E26" s="1" t="s">
        <v>685</v>
      </c>
      <c r="F26" s="64" t="n">
        <v>2500000</v>
      </c>
      <c r="G26" s="64" t="n">
        <v>2571.81</v>
      </c>
      <c r="H26" s="64" t="n">
        <v>15.18</v>
      </c>
    </row>
    <row r="27" customFormat="false" ht="12.75" hidden="false" customHeight="false" outlineLevel="0" collapsed="false">
      <c r="B27" s="1" t="s">
        <v>2420</v>
      </c>
      <c r="C27" s="194" t="n">
        <v>4.62</v>
      </c>
      <c r="D27" s="1" t="s">
        <v>664</v>
      </c>
      <c r="E27" s="1" t="s">
        <v>679</v>
      </c>
      <c r="F27" s="64" t="n">
        <v>11400</v>
      </c>
      <c r="G27" s="64" t="n">
        <v>11.74</v>
      </c>
      <c r="H27" s="64" t="n">
        <v>0.07</v>
      </c>
    </row>
    <row r="28" customFormat="false" ht="12.75" hidden="false" customHeight="false" outlineLevel="0" collapsed="false">
      <c r="B28" s="3" t="s">
        <v>694</v>
      </c>
      <c r="C28" s="264"/>
      <c r="D28" s="3"/>
      <c r="E28" s="3"/>
      <c r="F28" s="257"/>
      <c r="G28" s="257" t="n">
        <f aca="false">SUM(G22:G27)</f>
        <v>2583.55</v>
      </c>
      <c r="H28" s="257" t="n">
        <f aca="false">SUM(H22:H27)</f>
        <v>15.25</v>
      </c>
    </row>
    <row r="29" customFormat="false" ht="12.75" hidden="false" customHeight="false" outlineLevel="0" collapsed="false">
      <c r="B29" s="3" t="s">
        <v>695</v>
      </c>
      <c r="C29" s="194"/>
    </row>
    <row r="30" customFormat="false" ht="12.75" hidden="false" customHeight="false" outlineLevel="0" collapsed="false">
      <c r="B30" s="1" t="s">
        <v>1257</v>
      </c>
      <c r="C30" s="194" t="n">
        <v>5.42</v>
      </c>
      <c r="D30" s="1" t="s">
        <v>1258</v>
      </c>
      <c r="E30" s="1" t="s">
        <v>1259</v>
      </c>
      <c r="F30" s="64" t="n">
        <v>150</v>
      </c>
      <c r="G30" s="64" t="n">
        <v>1518.01</v>
      </c>
      <c r="H30" s="64" t="n">
        <v>8.96</v>
      </c>
    </row>
    <row r="31" customFormat="false" ht="12.75" hidden="false" customHeight="false" outlineLevel="0" collapsed="false">
      <c r="B31" s="1" t="s">
        <v>2972</v>
      </c>
      <c r="C31" s="194" t="n">
        <v>5.47</v>
      </c>
      <c r="D31" s="1" t="s">
        <v>697</v>
      </c>
      <c r="E31" s="1" t="s">
        <v>2973</v>
      </c>
      <c r="F31" s="64" t="n">
        <v>150</v>
      </c>
      <c r="G31" s="64" t="n">
        <v>1488.5</v>
      </c>
      <c r="H31" s="64" t="n">
        <v>8.79</v>
      </c>
    </row>
    <row r="32" customFormat="false" ht="12.75" hidden="false" customHeight="false" outlineLevel="0" collapsed="false">
      <c r="B32" s="1" t="s">
        <v>1386</v>
      </c>
      <c r="C32" s="194" t="n">
        <v>5.78</v>
      </c>
      <c r="D32" s="1" t="s">
        <v>697</v>
      </c>
      <c r="E32" s="1" t="s">
        <v>1387</v>
      </c>
      <c r="F32" s="64" t="n">
        <v>60</v>
      </c>
      <c r="G32" s="64" t="n">
        <v>652.04</v>
      </c>
      <c r="H32" s="64" t="n">
        <v>3.85</v>
      </c>
    </row>
    <row r="33" customFormat="false" ht="12.75" hidden="false" customHeight="false" outlineLevel="0" collapsed="false">
      <c r="B33" s="1" t="s">
        <v>1618</v>
      </c>
      <c r="C33" s="194" t="n">
        <v>5.93</v>
      </c>
      <c r="D33" s="1" t="s">
        <v>714</v>
      </c>
      <c r="E33" s="1" t="s">
        <v>1619</v>
      </c>
      <c r="F33" s="64" t="n">
        <v>250</v>
      </c>
      <c r="G33" s="64" t="n">
        <v>520.55</v>
      </c>
      <c r="H33" s="64" t="n">
        <v>3.07</v>
      </c>
    </row>
    <row r="34" customFormat="false" ht="12.75" hidden="false" customHeight="false" outlineLevel="0" collapsed="false">
      <c r="B34" s="1" t="s">
        <v>2563</v>
      </c>
      <c r="C34" s="194" t="n">
        <v>4.57</v>
      </c>
      <c r="D34" s="1" t="s">
        <v>697</v>
      </c>
      <c r="E34" s="1" t="s">
        <v>2564</v>
      </c>
      <c r="F34" s="64" t="n">
        <v>9</v>
      </c>
      <c r="G34" s="64" t="n">
        <v>90.91</v>
      </c>
      <c r="H34" s="64" t="n">
        <v>0.54</v>
      </c>
    </row>
    <row r="35" customFormat="false" ht="12.75" hidden="false" customHeight="false" outlineLevel="0" collapsed="false">
      <c r="B35" s="1" t="s">
        <v>2481</v>
      </c>
      <c r="C35" s="194" t="n">
        <v>5.84</v>
      </c>
      <c r="D35" s="1" t="s">
        <v>697</v>
      </c>
      <c r="E35" s="1" t="s">
        <v>2482</v>
      </c>
      <c r="F35" s="64" t="n">
        <v>1</v>
      </c>
      <c r="G35" s="64" t="n">
        <v>10.41</v>
      </c>
      <c r="H35" s="64" t="n">
        <v>0.06</v>
      </c>
    </row>
    <row r="36" customFormat="false" ht="12.75" hidden="false" customHeight="false" outlineLevel="0" collapsed="false">
      <c r="B36" s="3" t="s">
        <v>722</v>
      </c>
      <c r="C36" s="261"/>
      <c r="D36" s="3"/>
      <c r="E36" s="3"/>
      <c r="F36" s="257"/>
      <c r="G36" s="257" t="n">
        <f aca="false">SUM(G29:G35)</f>
        <v>4280.42</v>
      </c>
      <c r="H36" s="257" t="n">
        <f aca="false">SUM(H29:H35)</f>
        <v>25.27</v>
      </c>
    </row>
    <row r="37" customFormat="false" ht="12.75" hidden="false" customHeight="false" outlineLevel="0" collapsed="false">
      <c r="B37" s="3" t="s">
        <v>1390</v>
      </c>
      <c r="C37" s="261"/>
      <c r="D37" s="3"/>
      <c r="E37" s="3"/>
      <c r="F37" s="257"/>
      <c r="G37" s="257" t="n">
        <v>9836.37</v>
      </c>
      <c r="H37" s="257" t="n">
        <v>58.07</v>
      </c>
    </row>
    <row r="38" customFormat="false" ht="12.75" hidden="false" customHeight="false" outlineLevel="0" collapsed="false">
      <c r="B38" s="3" t="s">
        <v>744</v>
      </c>
      <c r="C38" s="261"/>
      <c r="D38" s="3"/>
      <c r="E38" s="3"/>
      <c r="F38" s="257"/>
      <c r="G38" s="257" t="n">
        <v>16700.34</v>
      </c>
      <c r="H38" s="257" t="n">
        <v>98.59</v>
      </c>
    </row>
    <row r="39" customFormat="false" ht="12.75" hidden="false" customHeight="false" outlineLevel="0" collapsed="false">
      <c r="B39" s="3" t="s">
        <v>1637</v>
      </c>
      <c r="C39" s="261"/>
      <c r="D39" s="3"/>
      <c r="E39" s="3"/>
      <c r="F39" s="257"/>
      <c r="G39" s="257" t="n">
        <v>239.324954619998</v>
      </c>
      <c r="H39" s="257" t="n">
        <v>1.41</v>
      </c>
    </row>
    <row r="40" customFormat="false" ht="12.75" hidden="false" customHeight="false" outlineLevel="0" collapsed="false">
      <c r="B40" s="3" t="s">
        <v>746</v>
      </c>
      <c r="C40" s="261"/>
      <c r="D40" s="3"/>
      <c r="E40" s="3"/>
      <c r="F40" s="257"/>
      <c r="G40" s="257" t="n">
        <v>16939.66495462</v>
      </c>
      <c r="H40" s="257" t="n">
        <v>100</v>
      </c>
    </row>
    <row r="41" customFormat="false" ht="12.75" hidden="false" customHeight="false" outlineLevel="0" collapsed="false">
      <c r="B41" s="1" t="s">
        <v>747</v>
      </c>
    </row>
    <row r="42" customFormat="false" ht="12.75" hidden="false" customHeight="false" outlineLevel="0" collapsed="false">
      <c r="B42" s="1" t="s">
        <v>748</v>
      </c>
    </row>
    <row r="43" customFormat="false" ht="12.75" hidden="false" customHeight="false" outlineLevel="0" collapsed="false">
      <c r="B43" s="3" t="s">
        <v>749</v>
      </c>
      <c r="C43" s="88" t="n">
        <v>44620</v>
      </c>
    </row>
    <row r="44" customFormat="false" ht="25.5" hidden="false" customHeight="false" outlineLevel="0" collapsed="false">
      <c r="B44" s="262" t="s">
        <v>751</v>
      </c>
      <c r="C44" s="65" t="s">
        <v>752</v>
      </c>
    </row>
    <row r="45" customFormat="false" ht="12.75" hidden="false" customHeight="false" outlineLevel="0" collapsed="false">
      <c r="B45" s="3"/>
    </row>
    <row r="46" customFormat="false" ht="12.75" hidden="false" customHeight="false" outlineLevel="0" collapsed="false">
      <c r="B46" s="3" t="s">
        <v>753</v>
      </c>
    </row>
    <row r="47" customFormat="false" ht="12.75" hidden="false" customHeight="false" outlineLevel="0" collapsed="false">
      <c r="B47" s="3" t="s">
        <v>755</v>
      </c>
    </row>
    <row r="48" customFormat="false" ht="12.75" hidden="false" customHeight="false" outlineLevel="0" collapsed="false">
      <c r="B48" s="3" t="s">
        <v>2974</v>
      </c>
      <c r="C48" s="261"/>
    </row>
    <row r="49" customFormat="false" ht="12.75" hidden="false" customHeight="false" outlineLevel="0" collapsed="false">
      <c r="B49" s="3" t="s">
        <v>2975</v>
      </c>
      <c r="C49" s="261"/>
    </row>
    <row r="50" customFormat="false" ht="12.75" hidden="false" customHeight="false" outlineLevel="0" collapsed="false">
      <c r="B50" s="3" t="s">
        <v>2976</v>
      </c>
      <c r="C50" s="261"/>
    </row>
    <row r="51" customFormat="false" ht="12.75" hidden="false" customHeight="false" outlineLevel="0" collapsed="false">
      <c r="B51" s="3" t="s">
        <v>2977</v>
      </c>
      <c r="C51" s="261"/>
    </row>
    <row r="52" customFormat="false" ht="12.75" hidden="false" customHeight="false" outlineLevel="0" collapsed="false">
      <c r="B52" s="3" t="s">
        <v>2978</v>
      </c>
      <c r="C52" s="261"/>
    </row>
    <row r="53" customFormat="false" ht="12.75" hidden="false" customHeight="false" outlineLevel="0" collapsed="false">
      <c r="B53" s="3" t="s">
        <v>2979</v>
      </c>
      <c r="C53" s="261"/>
    </row>
    <row r="54" customFormat="false" ht="12.75" hidden="false" customHeight="false" outlineLevel="0" collapsed="false">
      <c r="B54" s="3" t="s">
        <v>2980</v>
      </c>
      <c r="C54" s="261"/>
    </row>
    <row r="55" customFormat="false" ht="12.75" hidden="false" customHeight="false" outlineLevel="0" collapsed="false">
      <c r="B55" s="3" t="s">
        <v>2981</v>
      </c>
      <c r="C55" s="261"/>
    </row>
    <row r="56" customFormat="false" ht="12.75" hidden="false" customHeight="false" outlineLevel="0" collapsed="false">
      <c r="B56" s="3" t="s">
        <v>765</v>
      </c>
      <c r="C56" s="261"/>
    </row>
    <row r="57" customFormat="false" ht="12.75" hidden="false" customHeight="false" outlineLevel="0" collapsed="false">
      <c r="B57" s="266" t="s">
        <v>2982</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100.71"/>
    <col collapsed="false" customWidth="true" hidden="false" outlineLevel="0" max="3" min="3" style="65" width="25.71"/>
    <col collapsed="false" customWidth="true" hidden="false" outlineLevel="0" max="4" min="4" style="1" width="25.71"/>
    <col collapsed="false" customWidth="true" hidden="false" outlineLevel="0" max="5" min="5" style="1" width="14.29"/>
    <col collapsed="false" customWidth="true" hidden="false" outlineLevel="0" max="6" min="6" style="64" width="10.57"/>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13</v>
      </c>
      <c r="C1" s="63"/>
      <c r="D1" s="63"/>
      <c r="E1" s="63"/>
    </row>
    <row r="2" customFormat="false" ht="13.5" hidden="false" customHeight="false" outlineLevel="0" collapsed="false"/>
    <row r="3" customFormat="false" ht="15" hidden="false" customHeight="false" outlineLevel="0" collapsed="false">
      <c r="B3" s="66" t="s">
        <v>2983</v>
      </c>
      <c r="C3" s="67"/>
      <c r="D3" s="68"/>
      <c r="E3" s="8"/>
    </row>
    <row r="4" customFormat="false" ht="45" hidden="false" customHeight="false" outlineLevel="0" collapsed="false">
      <c r="B4" s="72" t="s">
        <v>2984</v>
      </c>
      <c r="C4" s="67"/>
      <c r="D4" s="68"/>
      <c r="E4" s="8"/>
    </row>
    <row r="5" customFormat="false" ht="15" hidden="false" customHeight="false" outlineLevel="0" collapsed="false">
      <c r="B5" s="72" t="s">
        <v>194</v>
      </c>
      <c r="C5" s="67"/>
      <c r="D5" s="68"/>
      <c r="E5" s="8"/>
    </row>
    <row r="6" customFormat="false" ht="15" hidden="false" customHeight="false" outlineLevel="0" collapsed="false">
      <c r="B6" s="72" t="s">
        <v>2985</v>
      </c>
      <c r="C6" s="67"/>
      <c r="D6" s="68"/>
      <c r="E6" s="8"/>
    </row>
    <row r="7" customFormat="false" ht="30.75" hidden="false" customHeight="false" outlineLevel="0" collapsed="false">
      <c r="B7" s="73" t="s">
        <v>2986</v>
      </c>
      <c r="C7" s="67"/>
      <c r="D7" s="68"/>
      <c r="E7" s="8"/>
    </row>
    <row r="8" customFormat="false" ht="12.75" hidden="false" customHeight="false" outlineLevel="0" collapsed="false">
      <c r="B8" s="8"/>
      <c r="C8" s="74" t="s">
        <v>197</v>
      </c>
      <c r="D8" s="74" t="s">
        <v>198</v>
      </c>
      <c r="E8" s="8"/>
    </row>
    <row r="9" customFormat="false" ht="12.75" hidden="false" customHeight="false" outlineLevel="0" collapsed="false">
      <c r="C9" s="194"/>
    </row>
    <row r="10" customFormat="false" ht="15" hidden="false" customHeight="false" outlineLevel="0" collapsed="false">
      <c r="B10" s="284"/>
      <c r="C10" s="284"/>
      <c r="D10" s="284"/>
      <c r="E10" s="28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287"/>
      <c r="D14" s="287"/>
      <c r="E14" s="287"/>
    </row>
    <row r="15" customFormat="false" ht="12.75" hidden="false" customHeight="false" outlineLevel="0" collapsed="false">
      <c r="B15" s="286" t="s">
        <v>2269</v>
      </c>
      <c r="C15" s="287"/>
      <c r="D15" s="287"/>
      <c r="E15" s="287"/>
    </row>
    <row r="16" customFormat="false" ht="12.75" hidden="false" customHeight="false" outlineLevel="0" collapsed="false">
      <c r="B16" s="286" t="s">
        <v>2270</v>
      </c>
      <c r="C16" s="287"/>
      <c r="D16" s="287" t="s">
        <v>2419</v>
      </c>
      <c r="E16" s="287"/>
    </row>
    <row r="17" customFormat="false" ht="12.75" hidden="false" customHeight="false" outlineLevel="0" collapsed="false">
      <c r="B17" s="288" t="s">
        <v>2271</v>
      </c>
      <c r="C17" s="285"/>
      <c r="D17" s="285"/>
      <c r="E17" s="285"/>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row>
    <row r="24" customFormat="false" ht="12.75" hidden="false" customHeight="false" outlineLevel="0" collapsed="false">
      <c r="B24" s="3" t="s">
        <v>207</v>
      </c>
      <c r="C24" s="194"/>
    </row>
    <row r="25" customFormat="false" ht="12.75" hidden="false" customHeight="false" outlineLevel="0" collapsed="false">
      <c r="B25" s="3" t="s">
        <v>662</v>
      </c>
      <c r="C25" s="194"/>
    </row>
    <row r="26" customFormat="false" ht="12.75" hidden="false" customHeight="false" outlineLevel="0" collapsed="false">
      <c r="B26" s="1" t="s">
        <v>2987</v>
      </c>
      <c r="C26" s="194" t="n">
        <v>4.89</v>
      </c>
      <c r="D26" s="1" t="s">
        <v>664</v>
      </c>
      <c r="E26" s="1" t="s">
        <v>2988</v>
      </c>
      <c r="F26" s="64" t="n">
        <v>500000</v>
      </c>
      <c r="G26" s="64" t="n">
        <v>518.21</v>
      </c>
      <c r="H26" s="64" t="n">
        <v>1.41</v>
      </c>
    </row>
    <row r="27" customFormat="false" ht="12.75" hidden="false" customHeight="true" outlineLevel="0" collapsed="false">
      <c r="B27" s="1" t="s">
        <v>2989</v>
      </c>
      <c r="C27" s="194" t="n">
        <v>4.82</v>
      </c>
      <c r="D27" s="1" t="s">
        <v>664</v>
      </c>
      <c r="E27" s="1" t="s">
        <v>2990</v>
      </c>
      <c r="F27" s="64" t="n">
        <v>500000</v>
      </c>
      <c r="G27" s="64" t="n">
        <v>507.44</v>
      </c>
      <c r="H27" s="64" t="n">
        <v>1.38</v>
      </c>
    </row>
    <row r="28" customFormat="false" ht="12.75" hidden="false" customHeight="false" outlineLevel="0" collapsed="false">
      <c r="B28" s="1" t="s">
        <v>2991</v>
      </c>
      <c r="C28" s="194" t="n">
        <v>5.37</v>
      </c>
      <c r="D28" s="1" t="s">
        <v>664</v>
      </c>
      <c r="E28" s="1" t="s">
        <v>2992</v>
      </c>
      <c r="F28" s="64" t="n">
        <v>450000</v>
      </c>
      <c r="G28" s="64" t="n">
        <v>486.65</v>
      </c>
      <c r="H28" s="64" t="n">
        <v>1.32</v>
      </c>
    </row>
    <row r="29" customFormat="false" ht="12.75" hidden="false" customHeight="false" outlineLevel="0" collapsed="false">
      <c r="B29" s="1" t="s">
        <v>2993</v>
      </c>
      <c r="C29" s="194" t="n">
        <v>4.8</v>
      </c>
      <c r="D29" s="1" t="s">
        <v>664</v>
      </c>
      <c r="E29" s="1" t="s">
        <v>2994</v>
      </c>
      <c r="F29" s="64" t="n">
        <v>368000</v>
      </c>
      <c r="G29" s="64" t="n">
        <v>375.94</v>
      </c>
      <c r="H29" s="64" t="n">
        <v>1.02</v>
      </c>
    </row>
    <row r="30" customFormat="false" ht="12.75" hidden="false" customHeight="false" outlineLevel="0" collapsed="false">
      <c r="B30" s="1" t="s">
        <v>2995</v>
      </c>
      <c r="C30" s="194" t="n">
        <v>5.09</v>
      </c>
      <c r="D30" s="1" t="s">
        <v>664</v>
      </c>
      <c r="E30" s="1" t="s">
        <v>2996</v>
      </c>
      <c r="F30" s="64" t="n">
        <v>300000</v>
      </c>
      <c r="G30" s="64" t="n">
        <v>320.96</v>
      </c>
      <c r="H30" s="64" t="n">
        <v>0.87</v>
      </c>
    </row>
    <row r="31" customFormat="false" ht="12.75" hidden="false" customHeight="false" outlineLevel="0" collapsed="false">
      <c r="B31" s="1" t="s">
        <v>2997</v>
      </c>
      <c r="C31" s="194" t="n">
        <v>5.08</v>
      </c>
      <c r="D31" s="1" t="s">
        <v>664</v>
      </c>
      <c r="E31" s="1" t="s">
        <v>2998</v>
      </c>
      <c r="F31" s="64" t="n">
        <v>300000</v>
      </c>
      <c r="G31" s="64" t="n">
        <v>318.74</v>
      </c>
      <c r="H31" s="64" t="n">
        <v>0.87</v>
      </c>
    </row>
    <row r="32" customFormat="false" ht="12.75" hidden="false" customHeight="false" outlineLevel="0" collapsed="false">
      <c r="B32" s="1" t="s">
        <v>2999</v>
      </c>
      <c r="C32" s="194" t="n">
        <v>5.13</v>
      </c>
      <c r="D32" s="1" t="s">
        <v>664</v>
      </c>
      <c r="E32" s="1" t="s">
        <v>3000</v>
      </c>
      <c r="F32" s="64" t="n">
        <v>300000</v>
      </c>
      <c r="G32" s="64" t="n">
        <v>317.8</v>
      </c>
      <c r="H32" s="64" t="n">
        <v>0.86</v>
      </c>
    </row>
    <row r="33" customFormat="false" ht="12.75" hidden="false" customHeight="false" outlineLevel="0" collapsed="false">
      <c r="B33" s="1" t="s">
        <v>3001</v>
      </c>
      <c r="C33" s="194" t="n">
        <v>5.96</v>
      </c>
      <c r="D33" s="1" t="s">
        <v>664</v>
      </c>
      <c r="E33" s="1" t="s">
        <v>3002</v>
      </c>
      <c r="F33" s="64" t="n">
        <v>280000</v>
      </c>
      <c r="G33" s="64" t="n">
        <v>299.82</v>
      </c>
      <c r="H33" s="64" t="n">
        <v>0.81</v>
      </c>
    </row>
    <row r="34" customFormat="false" ht="12.75" hidden="false" customHeight="false" outlineLevel="0" collapsed="false">
      <c r="B34" s="1" t="s">
        <v>3003</v>
      </c>
      <c r="C34" s="194" t="n">
        <v>5.09</v>
      </c>
      <c r="D34" s="1" t="s">
        <v>664</v>
      </c>
      <c r="E34" s="1" t="s">
        <v>3004</v>
      </c>
      <c r="F34" s="64" t="n">
        <v>250000</v>
      </c>
      <c r="G34" s="64" t="n">
        <v>267.83</v>
      </c>
      <c r="H34" s="64" t="n">
        <v>0.73</v>
      </c>
    </row>
    <row r="35" customFormat="false" ht="12.75" hidden="false" customHeight="false" outlineLevel="0" collapsed="false">
      <c r="B35" s="1" t="s">
        <v>3005</v>
      </c>
      <c r="C35" s="194" t="n">
        <v>5.33</v>
      </c>
      <c r="D35" s="1" t="s">
        <v>664</v>
      </c>
      <c r="E35" s="1" t="s">
        <v>3006</v>
      </c>
      <c r="F35" s="64" t="n">
        <v>231000</v>
      </c>
      <c r="G35" s="64" t="n">
        <v>248.77</v>
      </c>
      <c r="H35" s="64" t="n">
        <v>0.68</v>
      </c>
    </row>
    <row r="36" customFormat="false" ht="12.75" hidden="false" customHeight="false" outlineLevel="0" collapsed="false">
      <c r="B36" s="1" t="s">
        <v>3007</v>
      </c>
      <c r="C36" s="194" t="n">
        <v>5.12</v>
      </c>
      <c r="D36" s="1" t="s">
        <v>664</v>
      </c>
      <c r="E36" s="1" t="s">
        <v>3008</v>
      </c>
      <c r="F36" s="64" t="n">
        <v>200000</v>
      </c>
      <c r="G36" s="64" t="n">
        <v>213.85</v>
      </c>
      <c r="H36" s="64" t="n">
        <v>0.58</v>
      </c>
    </row>
    <row r="37" customFormat="false" ht="12.75" hidden="false" customHeight="false" outlineLevel="0" collapsed="false">
      <c r="B37" s="1" t="s">
        <v>1244</v>
      </c>
      <c r="C37" s="194" t="n">
        <v>4.72</v>
      </c>
      <c r="D37" s="1" t="s">
        <v>664</v>
      </c>
      <c r="E37" s="1" t="s">
        <v>1245</v>
      </c>
      <c r="F37" s="64" t="n">
        <v>200000</v>
      </c>
      <c r="G37" s="64" t="n">
        <v>207.3</v>
      </c>
      <c r="H37" s="64" t="n">
        <v>0.56</v>
      </c>
    </row>
    <row r="38" customFormat="false" ht="12.75" hidden="false" customHeight="false" outlineLevel="0" collapsed="false">
      <c r="B38" s="1" t="s">
        <v>3009</v>
      </c>
      <c r="C38" s="194" t="n">
        <v>4.73</v>
      </c>
      <c r="D38" s="1" t="s">
        <v>664</v>
      </c>
      <c r="E38" s="1" t="s">
        <v>3010</v>
      </c>
      <c r="F38" s="64" t="n">
        <v>115300</v>
      </c>
      <c r="G38" s="64" t="n">
        <v>115.42</v>
      </c>
      <c r="H38" s="64" t="n">
        <v>0.31</v>
      </c>
    </row>
    <row r="39" customFormat="false" ht="12.75" hidden="false" customHeight="false" outlineLevel="0" collapsed="false">
      <c r="B39" s="1" t="s">
        <v>3011</v>
      </c>
      <c r="C39" s="194" t="n">
        <v>5.37</v>
      </c>
      <c r="D39" s="1" t="s">
        <v>664</v>
      </c>
      <c r="E39" s="1" t="s">
        <v>3012</v>
      </c>
      <c r="F39" s="64" t="n">
        <v>100000</v>
      </c>
      <c r="G39" s="64" t="n">
        <v>107.91</v>
      </c>
      <c r="H39" s="64" t="n">
        <v>0.29</v>
      </c>
    </row>
    <row r="40" customFormat="false" ht="12.75" hidden="false" customHeight="false" outlineLevel="0" collapsed="false">
      <c r="B40" s="1" t="s">
        <v>3013</v>
      </c>
      <c r="C40" s="194" t="n">
        <v>5.14</v>
      </c>
      <c r="D40" s="1" t="s">
        <v>664</v>
      </c>
      <c r="E40" s="1" t="s">
        <v>3014</v>
      </c>
      <c r="F40" s="64" t="n">
        <v>100000</v>
      </c>
      <c r="G40" s="64" t="n">
        <v>106.67</v>
      </c>
      <c r="H40" s="64" t="n">
        <v>0.29</v>
      </c>
    </row>
    <row r="41" customFormat="false" ht="12.75" hidden="false" customHeight="false" outlineLevel="0" collapsed="false">
      <c r="B41" s="1" t="s">
        <v>3015</v>
      </c>
      <c r="C41" s="194" t="n">
        <v>5.14</v>
      </c>
      <c r="D41" s="1" t="s">
        <v>664</v>
      </c>
      <c r="E41" s="1" t="s">
        <v>3016</v>
      </c>
      <c r="F41" s="64" t="n">
        <v>100000</v>
      </c>
      <c r="G41" s="64" t="n">
        <v>106.17</v>
      </c>
      <c r="H41" s="64" t="n">
        <v>0.29</v>
      </c>
    </row>
    <row r="42" customFormat="false" ht="12.75" hidden="false" customHeight="false" outlineLevel="0" collapsed="false">
      <c r="B42" s="1" t="s">
        <v>3017</v>
      </c>
      <c r="C42" s="194" t="n">
        <v>5.55</v>
      </c>
      <c r="D42" s="1" t="s">
        <v>664</v>
      </c>
      <c r="E42" s="1" t="s">
        <v>3018</v>
      </c>
      <c r="F42" s="64" t="n">
        <v>94000</v>
      </c>
      <c r="G42" s="64" t="n">
        <v>99.41</v>
      </c>
      <c r="H42" s="64" t="n">
        <v>0.27</v>
      </c>
    </row>
    <row r="43" customFormat="false" ht="12.75" hidden="false" customHeight="false" outlineLevel="0" collapsed="false">
      <c r="B43" s="1" t="s">
        <v>3019</v>
      </c>
      <c r="C43" s="194" t="n">
        <v>5.97</v>
      </c>
      <c r="D43" s="1" t="s">
        <v>664</v>
      </c>
      <c r="E43" s="1" t="s">
        <v>3020</v>
      </c>
      <c r="F43" s="64" t="n">
        <v>85000</v>
      </c>
      <c r="G43" s="64" t="n">
        <v>91.38</v>
      </c>
      <c r="H43" s="64" t="n">
        <v>0.25</v>
      </c>
    </row>
    <row r="44" customFormat="false" ht="12.75" hidden="false" customHeight="false" outlineLevel="0" collapsed="false">
      <c r="B44" s="1" t="s">
        <v>3021</v>
      </c>
      <c r="C44" s="194" t="n">
        <v>5.37</v>
      </c>
      <c r="D44" s="1" t="s">
        <v>664</v>
      </c>
      <c r="E44" s="1" t="s">
        <v>3022</v>
      </c>
      <c r="F44" s="64" t="n">
        <v>50000</v>
      </c>
      <c r="G44" s="64" t="n">
        <v>53.63</v>
      </c>
      <c r="H44" s="64" t="n">
        <v>0.15</v>
      </c>
    </row>
    <row r="45" customFormat="false" ht="12.75" hidden="false" customHeight="false" outlineLevel="0" collapsed="false">
      <c r="B45" s="1" t="s">
        <v>3023</v>
      </c>
      <c r="C45" s="194" t="n">
        <v>5.11</v>
      </c>
      <c r="D45" s="1" t="s">
        <v>664</v>
      </c>
      <c r="E45" s="1" t="s">
        <v>3024</v>
      </c>
      <c r="F45" s="64" t="n">
        <v>50000</v>
      </c>
      <c r="G45" s="64" t="n">
        <v>53.27</v>
      </c>
      <c r="H45" s="64" t="n">
        <v>0.14</v>
      </c>
    </row>
    <row r="46" customFormat="false" ht="12.75" hidden="false" customHeight="false" outlineLevel="0" collapsed="false">
      <c r="B46" s="1" t="s">
        <v>3025</v>
      </c>
      <c r="C46" s="194" t="n">
        <v>5.55</v>
      </c>
      <c r="D46" s="1" t="s">
        <v>664</v>
      </c>
      <c r="E46" s="1" t="s">
        <v>3026</v>
      </c>
      <c r="F46" s="64" t="n">
        <v>50000</v>
      </c>
      <c r="G46" s="64" t="n">
        <v>52.86</v>
      </c>
      <c r="H46" s="64" t="n">
        <v>0.14</v>
      </c>
    </row>
    <row r="47" customFormat="false" ht="12.75" hidden="false" customHeight="false" outlineLevel="0" collapsed="false">
      <c r="B47" s="1" t="s">
        <v>3027</v>
      </c>
      <c r="C47" s="194" t="n">
        <v>5.95</v>
      </c>
      <c r="D47" s="1" t="s">
        <v>664</v>
      </c>
      <c r="E47" s="1" t="s">
        <v>3028</v>
      </c>
      <c r="F47" s="64" t="n">
        <v>41300</v>
      </c>
      <c r="G47" s="64" t="n">
        <v>44.03</v>
      </c>
      <c r="H47" s="64" t="n">
        <v>0.12</v>
      </c>
    </row>
    <row r="48" customFormat="false" ht="12.75" hidden="false" customHeight="false" outlineLevel="0" collapsed="false">
      <c r="B48" s="1" t="s">
        <v>3029</v>
      </c>
      <c r="C48" s="194" t="n">
        <v>4.82</v>
      </c>
      <c r="D48" s="1" t="s">
        <v>664</v>
      </c>
      <c r="E48" s="1" t="s">
        <v>3030</v>
      </c>
      <c r="F48" s="64" t="n">
        <v>38300</v>
      </c>
      <c r="G48" s="64" t="n">
        <v>39.75</v>
      </c>
      <c r="H48" s="64" t="n">
        <v>0.11</v>
      </c>
    </row>
    <row r="49" customFormat="false" ht="12.75" hidden="false" customHeight="false" outlineLevel="0" collapsed="false">
      <c r="B49" s="1" t="s">
        <v>3031</v>
      </c>
      <c r="C49" s="194" t="n">
        <v>4.77</v>
      </c>
      <c r="D49" s="1" t="s">
        <v>664</v>
      </c>
      <c r="E49" s="1" t="s">
        <v>3032</v>
      </c>
      <c r="F49" s="64" t="n">
        <v>26600</v>
      </c>
      <c r="G49" s="64" t="n">
        <v>27.56</v>
      </c>
      <c r="H49" s="64" t="n">
        <v>0.07</v>
      </c>
    </row>
    <row r="50" customFormat="false" ht="12.75" hidden="false" customHeight="false" outlineLevel="0" collapsed="false">
      <c r="B50" s="1" t="s">
        <v>3033</v>
      </c>
      <c r="C50" s="194" t="n">
        <v>4.76</v>
      </c>
      <c r="D50" s="1" t="s">
        <v>664</v>
      </c>
      <c r="E50" s="1" t="s">
        <v>3034</v>
      </c>
      <c r="F50" s="64" t="n">
        <v>13000</v>
      </c>
      <c r="G50" s="64" t="n">
        <v>13.51</v>
      </c>
      <c r="H50" s="64" t="n">
        <v>0.04</v>
      </c>
    </row>
    <row r="51" customFormat="false" ht="12.75" hidden="false" customHeight="false" outlineLevel="0" collapsed="false">
      <c r="B51" s="1" t="s">
        <v>3035</v>
      </c>
      <c r="C51" s="194" t="n">
        <v>5.57</v>
      </c>
      <c r="D51" s="1" t="s">
        <v>664</v>
      </c>
      <c r="E51" s="1" t="s">
        <v>3036</v>
      </c>
      <c r="F51" s="64" t="n">
        <v>10000</v>
      </c>
      <c r="G51" s="64" t="n">
        <v>10.51</v>
      </c>
      <c r="H51" s="64" t="n">
        <v>0.03</v>
      </c>
    </row>
    <row r="52" customFormat="false" ht="12.75" hidden="false" customHeight="false" outlineLevel="0" collapsed="false">
      <c r="B52" s="3" t="s">
        <v>694</v>
      </c>
      <c r="C52" s="264"/>
      <c r="D52" s="3"/>
      <c r="E52" s="3"/>
      <c r="F52" s="257"/>
      <c r="G52" s="257" t="n">
        <f aca="false">SUM(G22:G51)</f>
        <v>5005.39</v>
      </c>
      <c r="H52" s="257" t="n">
        <f aca="false">SUM(H22:H51)</f>
        <v>13.59</v>
      </c>
    </row>
    <row r="53" customFormat="false" ht="12.75" hidden="false" customHeight="false" outlineLevel="0" collapsed="false">
      <c r="B53" s="3" t="s">
        <v>695</v>
      </c>
      <c r="C53" s="194"/>
    </row>
    <row r="54" customFormat="false" ht="12.75" hidden="false" customHeight="false" outlineLevel="0" collapsed="false">
      <c r="B54" s="1" t="s">
        <v>1315</v>
      </c>
      <c r="C54" s="194" t="n">
        <v>5.07</v>
      </c>
      <c r="D54" s="1" t="s">
        <v>697</v>
      </c>
      <c r="E54" s="1" t="s">
        <v>1316</v>
      </c>
      <c r="F54" s="64" t="n">
        <v>400</v>
      </c>
      <c r="G54" s="64" t="n">
        <v>4014.34</v>
      </c>
      <c r="H54" s="64" t="n">
        <v>10.9</v>
      </c>
    </row>
    <row r="55" customFormat="false" ht="12.75" hidden="false" customHeight="false" outlineLevel="0" collapsed="false">
      <c r="B55" s="1" t="s">
        <v>1266</v>
      </c>
      <c r="C55" s="194" t="n">
        <v>4.89</v>
      </c>
      <c r="D55" s="1" t="s">
        <v>697</v>
      </c>
      <c r="E55" s="1" t="s">
        <v>1267</v>
      </c>
      <c r="F55" s="64" t="n">
        <v>300</v>
      </c>
      <c r="G55" s="64" t="n">
        <v>3050</v>
      </c>
      <c r="H55" s="64" t="n">
        <v>8.28</v>
      </c>
    </row>
    <row r="56" customFormat="false" ht="12.75" hidden="false" customHeight="false" outlineLevel="0" collapsed="false">
      <c r="B56" s="1" t="s">
        <v>2215</v>
      </c>
      <c r="C56" s="194" t="n">
        <v>5.67</v>
      </c>
      <c r="D56" s="1" t="s">
        <v>697</v>
      </c>
      <c r="E56" s="1" t="s">
        <v>2216</v>
      </c>
      <c r="F56" s="64" t="n">
        <v>250</v>
      </c>
      <c r="G56" s="64" t="n">
        <v>2606.8</v>
      </c>
      <c r="H56" s="64" t="n">
        <v>7.08</v>
      </c>
    </row>
    <row r="57" customFormat="false" ht="12.75" hidden="false" customHeight="false" outlineLevel="0" collapsed="false">
      <c r="B57" s="1" t="s">
        <v>3037</v>
      </c>
      <c r="C57" s="194" t="n">
        <v>5.11</v>
      </c>
      <c r="D57" s="1" t="s">
        <v>697</v>
      </c>
      <c r="E57" s="1" t="s">
        <v>3038</v>
      </c>
      <c r="F57" s="64" t="n">
        <v>250</v>
      </c>
      <c r="G57" s="64" t="n">
        <v>2553.96</v>
      </c>
      <c r="H57" s="64" t="n">
        <v>6.93</v>
      </c>
    </row>
    <row r="58" customFormat="false" ht="12.75" hidden="false" customHeight="false" outlineLevel="0" collapsed="false">
      <c r="B58" s="1" t="s">
        <v>2557</v>
      </c>
      <c r="C58" s="194" t="n">
        <v>4.89</v>
      </c>
      <c r="D58" s="1" t="s">
        <v>697</v>
      </c>
      <c r="E58" s="1" t="s">
        <v>2558</v>
      </c>
      <c r="F58" s="64" t="n">
        <v>250</v>
      </c>
      <c r="G58" s="64" t="n">
        <v>2544.22</v>
      </c>
      <c r="H58" s="64" t="n">
        <v>6.91</v>
      </c>
    </row>
    <row r="59" customFormat="false" ht="12.75" hidden="false" customHeight="false" outlineLevel="0" collapsed="false">
      <c r="B59" s="1" t="s">
        <v>3039</v>
      </c>
      <c r="C59" s="194" t="n">
        <v>4.88</v>
      </c>
      <c r="D59" s="1" t="s">
        <v>697</v>
      </c>
      <c r="E59" s="1" t="s">
        <v>3040</v>
      </c>
      <c r="F59" s="64" t="n">
        <v>250</v>
      </c>
      <c r="G59" s="64" t="n">
        <v>2535.77</v>
      </c>
      <c r="H59" s="64" t="n">
        <v>6.88</v>
      </c>
    </row>
    <row r="60" customFormat="false" ht="12.75" hidden="false" customHeight="false" outlineLevel="0" collapsed="false">
      <c r="B60" s="1" t="s">
        <v>3041</v>
      </c>
      <c r="C60" s="194" t="n">
        <v>4.51</v>
      </c>
      <c r="D60" s="1" t="s">
        <v>714</v>
      </c>
      <c r="E60" s="1" t="s">
        <v>3042</v>
      </c>
      <c r="F60" s="64" t="n">
        <v>250</v>
      </c>
      <c r="G60" s="64" t="n">
        <v>2529.89</v>
      </c>
      <c r="H60" s="64" t="n">
        <v>6.87</v>
      </c>
    </row>
    <row r="61" customFormat="false" ht="12.75" hidden="false" customHeight="false" outlineLevel="0" collapsed="false">
      <c r="B61" s="1" t="s">
        <v>1282</v>
      </c>
      <c r="C61" s="194" t="n">
        <v>5.39</v>
      </c>
      <c r="D61" s="1" t="s">
        <v>697</v>
      </c>
      <c r="E61" s="1" t="s">
        <v>1283</v>
      </c>
      <c r="F61" s="64" t="n">
        <v>250</v>
      </c>
      <c r="G61" s="64" t="n">
        <v>2488.59</v>
      </c>
      <c r="H61" s="64" t="n">
        <v>6.75</v>
      </c>
    </row>
    <row r="62" customFormat="false" ht="12.75" hidden="false" customHeight="false" outlineLevel="0" collapsed="false">
      <c r="B62" s="1" t="s">
        <v>2627</v>
      </c>
      <c r="C62" s="194" t="n">
        <v>6.62</v>
      </c>
      <c r="D62" s="1" t="s">
        <v>2628</v>
      </c>
      <c r="E62" s="1" t="s">
        <v>2629</v>
      </c>
      <c r="F62" s="64" t="n">
        <v>210</v>
      </c>
      <c r="G62" s="64" t="n">
        <v>2179.52</v>
      </c>
      <c r="H62" s="64" t="n">
        <v>5.92</v>
      </c>
    </row>
    <row r="63" customFormat="false" ht="12.75" hidden="false" customHeight="false" outlineLevel="0" collapsed="false">
      <c r="B63" s="1" t="s">
        <v>3043</v>
      </c>
      <c r="C63" s="194" t="n">
        <v>6.28</v>
      </c>
      <c r="D63" s="1" t="s">
        <v>697</v>
      </c>
      <c r="E63" s="1" t="s">
        <v>3044</v>
      </c>
      <c r="F63" s="64" t="n">
        <v>180</v>
      </c>
      <c r="G63" s="64" t="n">
        <v>1794.39</v>
      </c>
      <c r="H63" s="64" t="n">
        <v>4.87</v>
      </c>
    </row>
    <row r="64" customFormat="false" ht="12.75" hidden="false" customHeight="false" outlineLevel="0" collapsed="false">
      <c r="B64" s="1" t="s">
        <v>3045</v>
      </c>
      <c r="C64" s="194" t="n">
        <v>6.97</v>
      </c>
      <c r="D64" s="1" t="s">
        <v>3046</v>
      </c>
      <c r="E64" s="1" t="s">
        <v>3047</v>
      </c>
      <c r="F64" s="64" t="n">
        <v>90</v>
      </c>
      <c r="G64" s="64" t="n">
        <v>900.64</v>
      </c>
      <c r="H64" s="64" t="n">
        <v>2.44</v>
      </c>
    </row>
    <row r="65" customFormat="false" ht="12.75" hidden="false" customHeight="false" outlineLevel="0" collapsed="false">
      <c r="B65" s="1" t="s">
        <v>3048</v>
      </c>
      <c r="C65" s="194" t="n">
        <v>5.65</v>
      </c>
      <c r="D65" s="1" t="s">
        <v>697</v>
      </c>
      <c r="E65" s="1" t="s">
        <v>3049</v>
      </c>
      <c r="F65" s="64" t="n">
        <v>4000000</v>
      </c>
      <c r="G65" s="64" t="n">
        <v>529.22</v>
      </c>
      <c r="H65" s="64" t="n">
        <v>1.44</v>
      </c>
    </row>
    <row r="66" customFormat="false" ht="12.75" hidden="false" customHeight="false" outlineLevel="0" collapsed="false">
      <c r="B66" s="1" t="s">
        <v>1618</v>
      </c>
      <c r="C66" s="194" t="n">
        <v>5.93</v>
      </c>
      <c r="D66" s="1" t="s">
        <v>714</v>
      </c>
      <c r="E66" s="1" t="s">
        <v>1619</v>
      </c>
      <c r="F66" s="64" t="n">
        <v>250</v>
      </c>
      <c r="G66" s="64" t="n">
        <v>520.55</v>
      </c>
      <c r="H66" s="64" t="n">
        <v>1.41</v>
      </c>
    </row>
    <row r="67" customFormat="false" ht="12.75" hidden="false" customHeight="false" outlineLevel="0" collapsed="false">
      <c r="B67" s="1" t="s">
        <v>1307</v>
      </c>
      <c r="C67" s="194" t="n">
        <v>6.61</v>
      </c>
      <c r="D67" s="1" t="s">
        <v>714</v>
      </c>
      <c r="E67" s="1" t="s">
        <v>1308</v>
      </c>
      <c r="F67" s="64" t="n">
        <v>250</v>
      </c>
      <c r="G67" s="64" t="n">
        <v>512.53</v>
      </c>
      <c r="H67" s="64" t="n">
        <v>1.39</v>
      </c>
    </row>
    <row r="68" customFormat="false" ht="12.75" hidden="false" customHeight="false" outlineLevel="0" collapsed="false">
      <c r="B68" s="1" t="s">
        <v>3050</v>
      </c>
      <c r="C68" s="194" t="n">
        <v>8.73</v>
      </c>
      <c r="D68" s="1" t="s">
        <v>1258</v>
      </c>
      <c r="E68" s="1" t="s">
        <v>3051</v>
      </c>
      <c r="F68" s="64" t="n">
        <v>8</v>
      </c>
      <c r="G68" s="64" t="n">
        <v>80.58</v>
      </c>
      <c r="H68" s="64" t="n">
        <v>0.22</v>
      </c>
    </row>
    <row r="69" customFormat="false" ht="12.75" hidden="false" customHeight="false" outlineLevel="0" collapsed="false">
      <c r="B69" s="3" t="s">
        <v>722</v>
      </c>
      <c r="C69" s="261"/>
      <c r="D69" s="3"/>
      <c r="E69" s="3"/>
      <c r="F69" s="257"/>
      <c r="G69" s="257" t="n">
        <f aca="false">SUM(G53:G68)</f>
        <v>28841</v>
      </c>
      <c r="H69" s="257" t="n">
        <f aca="false">SUM(H53:H68)</f>
        <v>78.29</v>
      </c>
    </row>
    <row r="70" customFormat="false" ht="12.75" hidden="false" customHeight="false" outlineLevel="0" collapsed="false">
      <c r="B70" s="3" t="s">
        <v>3052</v>
      </c>
      <c r="C70" s="261"/>
      <c r="D70" s="3"/>
      <c r="E70" s="3"/>
      <c r="F70" s="257"/>
      <c r="G70" s="257" t="n">
        <v>1799.83</v>
      </c>
      <c r="H70" s="257" t="n">
        <v>4.88</v>
      </c>
    </row>
    <row r="71" customFormat="false" ht="12.75" hidden="false" customHeight="false" outlineLevel="0" collapsed="false">
      <c r="B71" s="3" t="s">
        <v>1636</v>
      </c>
      <c r="C71" s="261"/>
      <c r="D71" s="3"/>
      <c r="E71" s="3"/>
      <c r="F71" s="257"/>
      <c r="G71" s="257" t="n">
        <v>111.67</v>
      </c>
      <c r="H71" s="257" t="n">
        <v>0.3</v>
      </c>
    </row>
    <row r="72" customFormat="false" ht="12.75" hidden="false" customHeight="false" outlineLevel="0" collapsed="false">
      <c r="B72" s="3" t="s">
        <v>744</v>
      </c>
      <c r="C72" s="261"/>
      <c r="D72" s="3"/>
      <c r="E72" s="3"/>
      <c r="F72" s="257"/>
      <c r="G72" s="257" t="n">
        <v>35757.89</v>
      </c>
      <c r="H72" s="257" t="n">
        <v>97.04</v>
      </c>
    </row>
    <row r="73" customFormat="false" ht="12.75" hidden="false" customHeight="false" outlineLevel="0" collapsed="false">
      <c r="B73" s="3" t="s">
        <v>1637</v>
      </c>
      <c r="C73" s="261"/>
      <c r="D73" s="3"/>
      <c r="E73" s="3"/>
      <c r="F73" s="257"/>
      <c r="G73" s="257" t="n">
        <v>1086.6208465</v>
      </c>
      <c r="H73" s="257" t="n">
        <v>2.95999999999999</v>
      </c>
    </row>
    <row r="74" customFormat="false" ht="12.75" hidden="false" customHeight="false" outlineLevel="0" collapsed="false">
      <c r="B74" s="3" t="s">
        <v>746</v>
      </c>
      <c r="C74" s="261"/>
      <c r="D74" s="3"/>
      <c r="E74" s="3"/>
      <c r="F74" s="257"/>
      <c r="G74" s="257" t="n">
        <v>36844.5108465</v>
      </c>
      <c r="H74" s="257" t="n">
        <v>100</v>
      </c>
    </row>
    <row r="75" customFormat="false" ht="12.75" hidden="false" customHeight="false" outlineLevel="0" collapsed="false">
      <c r="B75" s="1" t="s">
        <v>747</v>
      </c>
    </row>
    <row r="76" customFormat="false" ht="12.75" hidden="false" customHeight="false" outlineLevel="0" collapsed="false">
      <c r="B76" s="1" t="s">
        <v>748</v>
      </c>
    </row>
    <row r="77" customFormat="false" ht="12.75" hidden="false" customHeight="false" outlineLevel="0" collapsed="false">
      <c r="B77" s="3" t="s">
        <v>749</v>
      </c>
      <c r="C77" s="88" t="n">
        <v>44620</v>
      </c>
    </row>
    <row r="78" customFormat="false" ht="25.5" hidden="false" customHeight="false" outlineLevel="0" collapsed="false">
      <c r="B78" s="262" t="s">
        <v>751</v>
      </c>
      <c r="C78" s="65" t="s">
        <v>752</v>
      </c>
    </row>
    <row r="79" customFormat="false" ht="12.75" hidden="false" customHeight="false" outlineLevel="0" collapsed="false">
      <c r="B79" s="3"/>
    </row>
    <row r="80" customFormat="false" ht="12.75" hidden="false" customHeight="false" outlineLevel="0" collapsed="false">
      <c r="B80" s="3" t="s">
        <v>753</v>
      </c>
    </row>
    <row r="81" customFormat="false" ht="12.75" hidden="false" customHeight="false" outlineLevel="0" collapsed="false">
      <c r="B81" s="3" t="s">
        <v>755</v>
      </c>
    </row>
    <row r="82" customFormat="false" ht="12.75" hidden="false" customHeight="false" outlineLevel="0" collapsed="false">
      <c r="B82" s="3" t="s">
        <v>3053</v>
      </c>
      <c r="C82" s="261"/>
    </row>
    <row r="83" customFormat="false" ht="12.75" hidden="false" customHeight="false" outlineLevel="0" collapsed="false">
      <c r="B83" s="3" t="s">
        <v>3054</v>
      </c>
      <c r="C83" s="261"/>
    </row>
    <row r="84" customFormat="false" ht="12.75" hidden="false" customHeight="false" outlineLevel="0" collapsed="false">
      <c r="B84" s="3" t="s">
        <v>3055</v>
      </c>
      <c r="C84" s="261"/>
    </row>
    <row r="85" customFormat="false" ht="12.75" hidden="false" customHeight="false" outlineLevel="0" collapsed="false">
      <c r="B85" s="3" t="s">
        <v>3056</v>
      </c>
      <c r="C85" s="261"/>
    </row>
    <row r="86" customFormat="false" ht="12.75" hidden="false" customHeight="false" outlineLevel="0" collapsed="false">
      <c r="B86" s="3" t="s">
        <v>3057</v>
      </c>
      <c r="C86" s="261"/>
    </row>
    <row r="87" customFormat="false" ht="12.75" hidden="false" customHeight="false" outlineLevel="0" collapsed="false">
      <c r="B87" s="3" t="s">
        <v>3058</v>
      </c>
      <c r="C87" s="261"/>
    </row>
    <row r="88" customFormat="false" ht="12.75" hidden="false" customHeight="false" outlineLevel="0" collapsed="false">
      <c r="B88" s="3" t="s">
        <v>3059</v>
      </c>
      <c r="C88" s="261"/>
    </row>
    <row r="89" customFormat="false" ht="12.75" hidden="false" customHeight="false" outlineLevel="0" collapsed="false">
      <c r="B89" s="3" t="s">
        <v>3060</v>
      </c>
      <c r="C89" s="261"/>
    </row>
    <row r="90" customFormat="false" ht="12.75" hidden="false" customHeight="false" outlineLevel="0" collapsed="false">
      <c r="B90" s="3" t="s">
        <v>765</v>
      </c>
      <c r="C90" s="261"/>
    </row>
    <row r="91" customFormat="false" ht="12.75" hidden="false" customHeight="false" outlineLevel="0" collapsed="false">
      <c r="B91" s="266" t="s">
        <v>3061</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2.75" zeroHeight="false" outlineLevelRow="0" outlineLevelCol="0"/>
  <cols>
    <col collapsed="false" customWidth="true" hidden="false" outlineLevel="0" max="1" min="1" style="1" width="5.42"/>
    <col collapsed="false" customWidth="true" hidden="false" outlineLevel="0" max="2" min="2" style="1" width="81.14"/>
    <col collapsed="false" customWidth="true" hidden="false" outlineLevel="0" max="3" min="3" style="65" width="25.71"/>
    <col collapsed="false" customWidth="true" hidden="false" outlineLevel="0" max="4" min="4" style="1" width="25.71"/>
    <col collapsed="false" customWidth="true" hidden="false" outlineLevel="0" max="5" min="5" style="1" width="14.29"/>
    <col collapsed="false" customWidth="true" hidden="false" outlineLevel="0" max="6" min="6" style="64" width="10.29"/>
    <col collapsed="false" customWidth="true" hidden="false" outlineLevel="0" max="7" min="7" style="64" width="18.14"/>
    <col collapsed="false" customWidth="false" hidden="false" outlineLevel="0" max="8" min="8" style="64" width="9.14"/>
    <col collapsed="false" customWidth="false" hidden="false" outlineLevel="0" max="16384" min="9" style="1" width="9.14"/>
  </cols>
  <sheetData>
    <row r="1" customFormat="false" ht="12.75" hidden="false" customHeight="false" outlineLevel="0" collapsed="false">
      <c r="A1" s="4" t="s">
        <v>0</v>
      </c>
      <c r="B1" s="63" t="s">
        <v>3062</v>
      </c>
      <c r="C1" s="63"/>
      <c r="D1" s="63"/>
      <c r="E1" s="63"/>
    </row>
    <row r="2" customFormat="false" ht="13.5" hidden="false" customHeight="false" outlineLevel="0" collapsed="false"/>
    <row r="3" customFormat="false" ht="15" hidden="false" customHeight="true" outlineLevel="0" collapsed="false">
      <c r="A3" s="8"/>
      <c r="B3" s="66" t="s">
        <v>3063</v>
      </c>
      <c r="C3" s="67"/>
      <c r="D3" s="68"/>
      <c r="E3" s="8"/>
      <c r="F3" s="69"/>
      <c r="G3" s="69"/>
      <c r="H3" s="69"/>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row>
    <row r="4" customFormat="false" ht="15" hidden="false" customHeight="true" outlineLevel="0" collapsed="false">
      <c r="A4" s="8"/>
      <c r="B4" s="71" t="s">
        <v>3064</v>
      </c>
      <c r="C4" s="67"/>
      <c r="D4" s="68"/>
      <c r="E4" s="8"/>
      <c r="F4" s="69"/>
      <c r="G4" s="69"/>
      <c r="H4" s="69"/>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row>
    <row r="5" customFormat="false" ht="15" hidden="false" customHeight="true" outlineLevel="0" collapsed="false">
      <c r="A5" s="8"/>
      <c r="B5" s="72" t="s">
        <v>194</v>
      </c>
      <c r="C5" s="67"/>
      <c r="D5" s="68"/>
      <c r="E5" s="8"/>
      <c r="F5" s="69"/>
      <c r="G5" s="69"/>
      <c r="H5" s="69"/>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row>
    <row r="6" customFormat="false" ht="15" hidden="false" customHeight="true" outlineLevel="0" collapsed="false">
      <c r="A6" s="8"/>
      <c r="B6" s="72" t="s">
        <v>3065</v>
      </c>
      <c r="C6" s="67"/>
      <c r="D6" s="68"/>
      <c r="E6" s="8"/>
      <c r="F6" s="69"/>
      <c r="G6" s="69"/>
      <c r="H6" s="69"/>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row>
    <row r="7" customFormat="false" ht="15" hidden="false" customHeight="true" outlineLevel="0" collapsed="false">
      <c r="A7" s="8"/>
      <c r="B7" s="141" t="s">
        <v>3066</v>
      </c>
      <c r="C7" s="67"/>
      <c r="D7" s="68"/>
      <c r="E7" s="8"/>
      <c r="F7" s="69"/>
      <c r="G7" s="69"/>
      <c r="H7" s="69"/>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row>
    <row r="8" customFormat="false" ht="15" hidden="false" customHeight="true" outlineLevel="0" collapsed="false">
      <c r="A8" s="8"/>
      <c r="B8" s="8"/>
      <c r="C8" s="74" t="s">
        <v>197</v>
      </c>
      <c r="D8" s="74" t="s">
        <v>198</v>
      </c>
      <c r="E8" s="8"/>
      <c r="F8" s="69"/>
      <c r="G8" s="69"/>
      <c r="H8" s="69"/>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row>
    <row r="9" customFormat="false" ht="12.75" hidden="false" customHeight="false" outlineLevel="0" collapsed="false">
      <c r="C9" s="194"/>
    </row>
    <row r="10" customFormat="false" ht="15" hidden="false" customHeight="false" outlineLevel="0" collapsed="false">
      <c r="B10" s="284"/>
      <c r="C10" s="284"/>
      <c r="D10" s="284"/>
      <c r="E10" s="284"/>
    </row>
    <row r="11" customFormat="false" ht="12.75" hidden="false" customHeight="true" outlineLevel="0" collapsed="false">
      <c r="B11" s="285" t="s">
        <v>2261</v>
      </c>
      <c r="C11" s="285"/>
      <c r="D11" s="285"/>
      <c r="E11" s="285"/>
    </row>
    <row r="12" customFormat="false" ht="12.75" hidden="false" customHeight="true" outlineLevel="0" collapsed="false">
      <c r="B12" s="285" t="s">
        <v>2262</v>
      </c>
      <c r="C12" s="285" t="s">
        <v>2263</v>
      </c>
      <c r="D12" s="285" t="s">
        <v>2264</v>
      </c>
      <c r="E12" s="285" t="s">
        <v>2265</v>
      </c>
    </row>
    <row r="13" customFormat="false" ht="12.75" hidden="false" customHeight="false" outlineLevel="0" collapsed="false">
      <c r="B13" s="285" t="s">
        <v>2266</v>
      </c>
      <c r="C13" s="285"/>
      <c r="D13" s="285"/>
      <c r="E13" s="285"/>
    </row>
    <row r="14" customFormat="false" ht="12.75" hidden="false" customHeight="false" outlineLevel="0" collapsed="false">
      <c r="B14" s="286" t="s">
        <v>2267</v>
      </c>
      <c r="C14" s="287"/>
      <c r="D14" s="287"/>
      <c r="E14" s="287"/>
    </row>
    <row r="15" customFormat="false" ht="12.75" hidden="false" customHeight="false" outlineLevel="0" collapsed="false">
      <c r="B15" s="286" t="s">
        <v>2269</v>
      </c>
      <c r="C15" s="287"/>
      <c r="D15" s="287" t="s">
        <v>2530</v>
      </c>
      <c r="E15" s="287"/>
    </row>
    <row r="16" customFormat="false" ht="12.75" hidden="false" customHeight="false" outlineLevel="0" collapsed="false">
      <c r="B16" s="286" t="s">
        <v>2270</v>
      </c>
      <c r="C16" s="287"/>
      <c r="D16" s="287"/>
      <c r="E16" s="287"/>
    </row>
    <row r="17" customFormat="false" ht="12.75" hidden="false" customHeight="false" outlineLevel="0" collapsed="false">
      <c r="B17" s="288" t="s">
        <v>2271</v>
      </c>
      <c r="C17" s="285"/>
      <c r="D17" s="285"/>
      <c r="E17" s="285"/>
    </row>
    <row r="20" customFormat="false" ht="12.75" hidden="false" customHeight="false" outlineLevel="0" collapsed="false">
      <c r="B20" s="1" t="s">
        <v>199</v>
      </c>
    </row>
    <row r="22" customFormat="false" ht="12.75" hidden="false" customHeight="false" outlineLevel="0" collapsed="false">
      <c r="B22" s="253" t="s">
        <v>200</v>
      </c>
      <c r="C22" s="254" t="s">
        <v>201</v>
      </c>
      <c r="D22" s="253" t="s">
        <v>660</v>
      </c>
      <c r="E22" s="253" t="s">
        <v>203</v>
      </c>
      <c r="F22" s="255" t="s">
        <v>204</v>
      </c>
      <c r="G22" s="255" t="s">
        <v>205</v>
      </c>
      <c r="H22" s="255" t="s">
        <v>206</v>
      </c>
    </row>
    <row r="23" customFormat="false" ht="12.75" hidden="false" customHeight="false" outlineLevel="0" collapsed="false">
      <c r="B23" s="3" t="s">
        <v>661</v>
      </c>
      <c r="C23" s="194"/>
      <c r="D23" s="353"/>
    </row>
    <row r="24" customFormat="false" ht="12.75" hidden="false" customHeight="false" outlineLevel="0" collapsed="false">
      <c r="B24" s="3" t="s">
        <v>207</v>
      </c>
      <c r="C24" s="194"/>
      <c r="D24" s="353"/>
    </row>
    <row r="25" customFormat="false" ht="12.75" hidden="false" customHeight="false" outlineLevel="0" collapsed="false">
      <c r="B25" s="3" t="s">
        <v>3067</v>
      </c>
      <c r="C25" s="194"/>
      <c r="D25" s="353"/>
    </row>
    <row r="26" customFormat="false" ht="12.75" hidden="false" customHeight="false" outlineLevel="0" collapsed="false">
      <c r="B26" s="1" t="s">
        <v>3068</v>
      </c>
      <c r="C26" s="194" t="n">
        <v>4.18</v>
      </c>
      <c r="D26" s="353" t="s">
        <v>697</v>
      </c>
      <c r="E26" s="1" t="s">
        <v>3069</v>
      </c>
      <c r="F26" s="64" t="n">
        <v>49</v>
      </c>
      <c r="G26" s="64" t="n">
        <v>655.01</v>
      </c>
      <c r="H26" s="64" t="n">
        <v>12.32</v>
      </c>
    </row>
    <row r="27" customFormat="false" ht="12.75" hidden="false" customHeight="false" outlineLevel="0" collapsed="false">
      <c r="B27" s="1" t="s">
        <v>3070</v>
      </c>
      <c r="C27" s="194" t="n">
        <v>4.15</v>
      </c>
      <c r="D27" s="353" t="s">
        <v>697</v>
      </c>
      <c r="E27" s="1" t="s">
        <v>3071</v>
      </c>
      <c r="F27" s="64" t="n">
        <v>48</v>
      </c>
      <c r="G27" s="64" t="n">
        <v>641.92</v>
      </c>
      <c r="H27" s="64" t="n">
        <v>12.07</v>
      </c>
    </row>
    <row r="28" customFormat="false" ht="12.75" hidden="false" customHeight="false" outlineLevel="0" collapsed="false">
      <c r="B28" s="1" t="s">
        <v>1632</v>
      </c>
      <c r="C28" s="194" t="n">
        <v>3.7</v>
      </c>
      <c r="D28" s="353" t="s">
        <v>697</v>
      </c>
      <c r="E28" s="1" t="s">
        <v>1633</v>
      </c>
      <c r="F28" s="64" t="n">
        <v>48</v>
      </c>
      <c r="G28" s="64" t="n">
        <v>481.27</v>
      </c>
      <c r="H28" s="64" t="n">
        <v>9.05</v>
      </c>
    </row>
    <row r="29" customFormat="false" ht="12.75" hidden="false" customHeight="false" outlineLevel="0" collapsed="false">
      <c r="B29" s="1" t="s">
        <v>2545</v>
      </c>
      <c r="C29" s="194" t="n">
        <v>3.67</v>
      </c>
      <c r="D29" s="353" t="s">
        <v>697</v>
      </c>
      <c r="E29" s="1" t="s">
        <v>2546</v>
      </c>
      <c r="F29" s="64" t="n">
        <v>40</v>
      </c>
      <c r="G29" s="64" t="n">
        <v>400.33</v>
      </c>
      <c r="H29" s="64" t="n">
        <v>7.53</v>
      </c>
    </row>
    <row r="30" customFormat="false" ht="12.75" hidden="false" customHeight="false" outlineLevel="0" collapsed="false">
      <c r="B30" s="1" t="s">
        <v>2547</v>
      </c>
      <c r="C30" s="194" t="n">
        <v>3.69</v>
      </c>
      <c r="D30" s="353" t="s">
        <v>697</v>
      </c>
      <c r="E30" s="1" t="s">
        <v>2548</v>
      </c>
      <c r="F30" s="64" t="n">
        <v>15</v>
      </c>
      <c r="G30" s="64" t="n">
        <v>150.25</v>
      </c>
      <c r="H30" s="64" t="n">
        <v>2.83</v>
      </c>
    </row>
    <row r="31" customFormat="false" ht="12.75" hidden="false" customHeight="false" outlineLevel="0" collapsed="false">
      <c r="B31" s="1" t="s">
        <v>3072</v>
      </c>
      <c r="C31" s="194" t="n">
        <v>3.69</v>
      </c>
      <c r="D31" s="353" t="s">
        <v>697</v>
      </c>
      <c r="E31" s="1" t="s">
        <v>3073</v>
      </c>
      <c r="F31" s="64" t="n">
        <v>12</v>
      </c>
      <c r="G31" s="64" t="n">
        <v>120.25</v>
      </c>
      <c r="H31" s="64" t="n">
        <v>2.26</v>
      </c>
    </row>
    <row r="32" customFormat="false" ht="12.75" hidden="false" customHeight="false" outlineLevel="0" collapsed="false">
      <c r="B32" s="1" t="s">
        <v>3074</v>
      </c>
      <c r="C32" s="194" t="n">
        <v>3.64</v>
      </c>
      <c r="D32" s="353" t="s">
        <v>697</v>
      </c>
      <c r="E32" s="1" t="s">
        <v>3075</v>
      </c>
      <c r="F32" s="64" t="n">
        <v>2</v>
      </c>
      <c r="G32" s="64" t="n">
        <v>25.11</v>
      </c>
      <c r="H32" s="64" t="n">
        <v>0.47</v>
      </c>
    </row>
    <row r="33" customFormat="false" ht="12.75" hidden="false" customHeight="false" outlineLevel="0" collapsed="false">
      <c r="B33" s="3" t="s">
        <v>1325</v>
      </c>
      <c r="C33" s="261"/>
      <c r="D33" s="3"/>
      <c r="E33" s="3"/>
      <c r="F33" s="257"/>
      <c r="G33" s="257" t="n">
        <f aca="false">SUM(G22:G32)</f>
        <v>2474.14</v>
      </c>
      <c r="H33" s="257" t="n">
        <f aca="false">SUM(H22:H32)</f>
        <v>46.53</v>
      </c>
    </row>
    <row r="34" customFormat="false" ht="12.75" hidden="false" customHeight="false" outlineLevel="0" collapsed="false">
      <c r="B34" s="3" t="s">
        <v>1390</v>
      </c>
      <c r="C34" s="261"/>
      <c r="D34" s="3"/>
      <c r="E34" s="3"/>
      <c r="F34" s="257"/>
      <c r="G34" s="257" t="n">
        <v>2765.69</v>
      </c>
      <c r="H34" s="257" t="n">
        <v>52.02</v>
      </c>
    </row>
    <row r="35" customFormat="false" ht="12.75" hidden="false" customHeight="false" outlineLevel="0" collapsed="false">
      <c r="B35" s="3" t="s">
        <v>744</v>
      </c>
      <c r="C35" s="261"/>
      <c r="D35" s="3"/>
      <c r="E35" s="3"/>
      <c r="F35" s="257"/>
      <c r="G35" s="257" t="n">
        <v>5239.83</v>
      </c>
      <c r="H35" s="257" t="n">
        <v>98.56</v>
      </c>
    </row>
    <row r="36" customFormat="false" ht="12.75" hidden="false" customHeight="false" outlineLevel="0" collapsed="false">
      <c r="B36" s="3" t="s">
        <v>1637</v>
      </c>
      <c r="C36" s="261"/>
      <c r="D36" s="3"/>
      <c r="E36" s="3"/>
      <c r="F36" s="257"/>
      <c r="G36" s="257" t="n">
        <v>76.8265982200001</v>
      </c>
      <c r="H36" s="257" t="n">
        <v>1.44</v>
      </c>
    </row>
    <row r="37" customFormat="false" ht="12.75" hidden="false" customHeight="false" outlineLevel="0" collapsed="false">
      <c r="B37" s="3" t="s">
        <v>746</v>
      </c>
      <c r="C37" s="261"/>
      <c r="D37" s="3"/>
      <c r="E37" s="3"/>
      <c r="F37" s="257"/>
      <c r="G37" s="257" t="n">
        <v>5316.65659822</v>
      </c>
      <c r="H37" s="257" t="n">
        <v>100</v>
      </c>
    </row>
    <row r="38" customFormat="false" ht="12.75" hidden="false" customHeight="false" outlineLevel="0" collapsed="false">
      <c r="B38" s="1" t="s">
        <v>747</v>
      </c>
    </row>
    <row r="39" customFormat="false" ht="12.75" hidden="false" customHeight="false" outlineLevel="0" collapsed="false">
      <c r="B39" s="1" t="s">
        <v>748</v>
      </c>
    </row>
    <row r="40" customFormat="false" ht="12.75" hidden="false" customHeight="false" outlineLevel="0" collapsed="false">
      <c r="B40" s="3" t="s">
        <v>749</v>
      </c>
      <c r="C40" s="88" t="n">
        <v>44620</v>
      </c>
    </row>
    <row r="41" customFormat="false" ht="25.5" hidden="false" customHeight="false" outlineLevel="0" collapsed="false">
      <c r="B41" s="262" t="s">
        <v>751</v>
      </c>
      <c r="C41" s="65" t="s">
        <v>752</v>
      </c>
    </row>
    <row r="42" customFormat="false" ht="12.75" hidden="false" customHeight="false" outlineLevel="0" collapsed="false">
      <c r="B42" s="3"/>
    </row>
    <row r="43" customFormat="false" ht="12.75" hidden="false" customHeight="false" outlineLevel="0" collapsed="false">
      <c r="B43" s="3" t="s">
        <v>753</v>
      </c>
    </row>
    <row r="44" customFormat="false" ht="12.75" hidden="false" customHeight="false" outlineLevel="0" collapsed="false">
      <c r="B44" s="3" t="s">
        <v>755</v>
      </c>
    </row>
    <row r="45" customFormat="false" ht="12.75" hidden="false" customHeight="false" outlineLevel="0" collapsed="false">
      <c r="B45" s="3" t="s">
        <v>3076</v>
      </c>
      <c r="C45" s="261"/>
    </row>
    <row r="46" customFormat="false" ht="12.75" hidden="false" customHeight="false" outlineLevel="0" collapsed="false">
      <c r="B46" s="3" t="s">
        <v>3077</v>
      </c>
      <c r="C46" s="261"/>
    </row>
    <row r="47" customFormat="false" ht="12.75" hidden="false" customHeight="false" outlineLevel="0" collapsed="false">
      <c r="B47" s="3" t="s">
        <v>3078</v>
      </c>
      <c r="C47" s="261"/>
    </row>
    <row r="48" customFormat="false" ht="12.75" hidden="false" customHeight="false" outlineLevel="0" collapsed="false">
      <c r="B48" s="3" t="s">
        <v>3079</v>
      </c>
      <c r="C48" s="261"/>
    </row>
    <row r="49" customFormat="false" ht="12.75" hidden="false" customHeight="false" outlineLevel="0" collapsed="false">
      <c r="B49" s="3" t="s">
        <v>3080</v>
      </c>
      <c r="C49" s="261"/>
    </row>
    <row r="50" customFormat="false" ht="12.75" hidden="false" customHeight="false" outlineLevel="0" collapsed="false">
      <c r="B50" s="3" t="s">
        <v>3081</v>
      </c>
      <c r="C50" s="261"/>
    </row>
    <row r="51" customFormat="false" ht="12.75" hidden="false" customHeight="false" outlineLevel="0" collapsed="false">
      <c r="B51" s="3" t="s">
        <v>3082</v>
      </c>
      <c r="C51" s="261"/>
    </row>
    <row r="52" customFormat="false" ht="12.75" hidden="false" customHeight="false" outlineLevel="0" collapsed="false">
      <c r="B52" s="3" t="s">
        <v>3083</v>
      </c>
      <c r="C52" s="261"/>
    </row>
    <row r="53" customFormat="false" ht="12.75" hidden="false" customHeight="false" outlineLevel="0" collapsed="false">
      <c r="B53" s="3" t="s">
        <v>765</v>
      </c>
      <c r="C53" s="261"/>
    </row>
    <row r="54" customFormat="false" ht="12.75" hidden="false" customHeight="false" outlineLevel="0" collapsed="false">
      <c r="B54" s="266" t="s">
        <v>3084</v>
      </c>
    </row>
  </sheetData>
  <mergeCells count="8">
    <mergeCell ref="B1:E1"/>
    <mergeCell ref="C3:C7"/>
    <mergeCell ref="D3:D7"/>
    <mergeCell ref="B10:E10"/>
    <mergeCell ref="B11:E11"/>
    <mergeCell ref="C12:C13"/>
    <mergeCell ref="D12:D13"/>
    <mergeCell ref="E12:E13"/>
  </mergeCells>
  <hyperlinks>
    <hyperlink ref="A1" location="Index!A1" display="Index"/>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LibreOffice/7.4.2.3$Windows_X86_64 LibreOffice_project/382eef1f22670f7f4118c8c2dd222ec7ad009daf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2022-03-01T03:44:27Z</dcterms:created>
  <dc:creator>Shreya Poojari</dc:creator>
  <dc:description/>
  <dc:language>en-US</dc:language>
  <cp:lastModifiedBy>Suren Navkal</cp:lastModifiedBy>
  <dcterms:modified xsi:type="dcterms:W3CDTF">2022-03-14T09:49:28Z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