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60" yWindow="270" windowWidth="14940" windowHeight="9150"/>
  </bookViews>
  <sheets>
    <sheet name="Index" sheetId="8" r:id="rId1"/>
    <sheet name="ITIAF" sheetId="1" r:id="rId2"/>
    <sheet name="ITIBAF" sheetId="2" r:id="rId3"/>
    <sheet name="ITIBPSU" sheetId="10" r:id="rId4"/>
    <sheet name="ITILCF" sheetId="11" r:id="rId5"/>
    <sheet name="ITILF" sheetId="3" r:id="rId6"/>
    <sheet name="ITILTE" sheetId="4" r:id="rId7"/>
    <sheet name="ITIMID" sheetId="12" r:id="rId8"/>
    <sheet name="ITIMCF" sheetId="5" r:id="rId9"/>
    <sheet name="ITIONF" sheetId="6" r:id="rId10"/>
    <sheet name="ITISCF" sheetId="7" r:id="rId11"/>
  </sheets>
  <definedNames>
    <definedName name="_xlnm._FilterDatabase" localSheetId="1" hidden="1">ITIAF!$A$6:$J$83</definedName>
    <definedName name="_xlnm._FilterDatabase" localSheetId="2" hidden="1">ITIBAF!$A$7:$J$101</definedName>
    <definedName name="_xlnm._FilterDatabase" localSheetId="3" hidden="1">ITIBPSU!$A$15:$J$45</definedName>
    <definedName name="_xlnm._FilterDatabase" localSheetId="8" hidden="1">ITIMCF!$A$6:$L$130</definedName>
    <definedName name="_xlnm._FilterDatabase" localSheetId="7" hidden="1">ITIMID!$A$6:$J$109</definedName>
  </definedNames>
  <calcPr calcId="145621"/>
</workbook>
</file>

<file path=xl/calcChain.xml><?xml version="1.0" encoding="utf-8"?>
<calcChain xmlns="http://schemas.openxmlformats.org/spreadsheetml/2006/main">
  <c r="G62" i="12" l="1"/>
  <c r="F62" i="12"/>
  <c r="F65" i="12" s="1"/>
  <c r="G65" i="12"/>
  <c r="G106" i="4"/>
  <c r="F106" i="4"/>
  <c r="G43" i="11"/>
  <c r="F43" i="11"/>
  <c r="G119" i="1"/>
  <c r="F119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G21" i="10"/>
  <c r="G31" i="10" s="1"/>
  <c r="F21" i="10"/>
  <c r="F31" i="10" s="1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G78" i="2"/>
  <c r="F78" i="2"/>
  <c r="G69" i="2"/>
  <c r="F69" i="2"/>
  <c r="G75" i="1" l="1"/>
  <c r="G76" i="1" s="1"/>
  <c r="G36" i="1" l="1"/>
  <c r="F36" i="1"/>
  <c r="K118" i="1" l="1"/>
  <c r="G119" i="5"/>
  <c r="F119" i="5"/>
  <c r="G95" i="7" l="1"/>
  <c r="F95" i="7"/>
  <c r="F98" i="7" s="1"/>
  <c r="G98" i="7"/>
  <c r="F46" i="11" l="1"/>
  <c r="G46" i="11"/>
  <c r="G81" i="2"/>
  <c r="G89" i="2" s="1"/>
  <c r="F81" i="2"/>
  <c r="F89" i="2" s="1"/>
  <c r="F117" i="2" l="1"/>
  <c r="G117" i="2"/>
  <c r="G109" i="4" l="1"/>
  <c r="F109" i="4"/>
  <c r="G72" i="2"/>
  <c r="F72" i="2"/>
  <c r="G122" i="5" l="1"/>
  <c r="F122" i="5"/>
  <c r="F39" i="1" l="1"/>
  <c r="G39" i="1"/>
</calcChain>
</file>

<file path=xl/sharedStrings.xml><?xml version="1.0" encoding="utf-8"?>
<sst xmlns="http://schemas.openxmlformats.org/spreadsheetml/2006/main" count="3317" uniqueCount="814">
  <si>
    <t>ITI Arbitrage Fund</t>
  </si>
  <si>
    <t/>
  </si>
  <si>
    <t>Name of the Instrument</t>
  </si>
  <si>
    <t>ISIN</t>
  </si>
  <si>
    <t>Industry</t>
  </si>
  <si>
    <t>Quantity</t>
  </si>
  <si>
    <t>% to Net
 Assets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</si>
  <si>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</si>
  <si>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</si>
  <si>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</si>
  <si>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</si>
  <si>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</si>
  <si>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</si>
  <si>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</si>
  <si>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</si>
  <si>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</si>
  <si>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</si>
  <si>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LUPL02</t>
  </si>
  <si>
    <t>Lupin Limited</t>
  </si>
  <si>
    <t>INE326A01037</t>
  </si>
  <si>
    <t>Pharmaceuticals</t>
  </si>
  <si>
    <t>HDFC03</t>
  </si>
  <si>
    <t>Housing Development Finance Corporation Limited</t>
  </si>
  <si>
    <t>INE001A01036</t>
  </si>
  <si>
    <t>Finance</t>
  </si>
  <si>
    <t>PIDI02</t>
  </si>
  <si>
    <t>Pidilite Industries Limited</t>
  </si>
  <si>
    <t>INE318A01026</t>
  </si>
  <si>
    <t>Chemicals</t>
  </si>
  <si>
    <t>Gas</t>
  </si>
  <si>
    <t>ITCL02</t>
  </si>
  <si>
    <t>ITC Limited</t>
  </si>
  <si>
    <t>INE154A01025</t>
  </si>
  <si>
    <t>Construction Project</t>
  </si>
  <si>
    <t>HPEC01</t>
  </si>
  <si>
    <t>Hindustan Petroleum Corporation Limited</t>
  </si>
  <si>
    <t>INE094A01015</t>
  </si>
  <si>
    <t>Petroleum Products</t>
  </si>
  <si>
    <t>Software</t>
  </si>
  <si>
    <t>Banks</t>
  </si>
  <si>
    <t>Sub Total</t>
  </si>
  <si>
    <t>(b) Unlisted</t>
  </si>
  <si>
    <t>NIL</t>
  </si>
  <si>
    <t>Total</t>
  </si>
  <si>
    <t>Others</t>
  </si>
  <si>
    <t>Margin Fixed Deposit</t>
  </si>
  <si>
    <t xml:space="preserve">Duration (in Days) </t>
  </si>
  <si>
    <t>FDHD1857</t>
  </si>
  <si>
    <t>365</t>
  </si>
  <si>
    <t xml:space="preserve"> </t>
  </si>
  <si>
    <t>Net Receivables / (Payables)</t>
  </si>
  <si>
    <t>GRAND TOTAL</t>
  </si>
  <si>
    <t>ITI Balanced Advantage Fund</t>
  </si>
  <si>
    <t>Industry / Rating</t>
  </si>
  <si>
    <t>INFS02</t>
  </si>
  <si>
    <t>Infosys Limited</t>
  </si>
  <si>
    <t>INE009A01021</t>
  </si>
  <si>
    <t>HDFB03</t>
  </si>
  <si>
    <t>HDFC Bank Limited</t>
  </si>
  <si>
    <t>INE040A01034</t>
  </si>
  <si>
    <t>TCSL01</t>
  </si>
  <si>
    <t>Tata Consultancy Services Limited</t>
  </si>
  <si>
    <t>INE467B01029</t>
  </si>
  <si>
    <t>Consumer Durables</t>
  </si>
  <si>
    <t>Auto</t>
  </si>
  <si>
    <t>NTPC01</t>
  </si>
  <si>
    <t>Maruti Suzuki India Limited</t>
  </si>
  <si>
    <t>INE585B01010</t>
  </si>
  <si>
    <t>Debt Instruments</t>
  </si>
  <si>
    <t>(a) Listed / awaiting listing on Stock Exchange</t>
  </si>
  <si>
    <t>(b) Privately placed / Unlisted</t>
  </si>
  <si>
    <t>ITI Liquid Fund</t>
  </si>
  <si>
    <t>Rating</t>
  </si>
  <si>
    <t>Money Market Instruments</t>
  </si>
  <si>
    <t>ITI Long Term Equity Fund</t>
  </si>
  <si>
    <t>SOKO03</t>
  </si>
  <si>
    <t>Jtekt India Limited</t>
  </si>
  <si>
    <t>INE643A01035</t>
  </si>
  <si>
    <t>Auto Ancillaries</t>
  </si>
  <si>
    <t>ATUL01</t>
  </si>
  <si>
    <t>Atul Limited</t>
  </si>
  <si>
    <t>INE100A01010</t>
  </si>
  <si>
    <t>RALL02</t>
  </si>
  <si>
    <t>Rallis India Limited</t>
  </si>
  <si>
    <t>INE613A01020</t>
  </si>
  <si>
    <t>Pesticides</t>
  </si>
  <si>
    <t>DCMC02</t>
  </si>
  <si>
    <t>DCM Shriram Limited</t>
  </si>
  <si>
    <t>INE499A01024</t>
  </si>
  <si>
    <t>SUNT02</t>
  </si>
  <si>
    <t>Sun TV Network Limited</t>
  </si>
  <si>
    <t>INE424H01027</t>
  </si>
  <si>
    <t>MAUL02</t>
  </si>
  <si>
    <t>Mayur Uniquoters Limited</t>
  </si>
  <si>
    <t>INE040D01038</t>
  </si>
  <si>
    <t>ECLE01</t>
  </si>
  <si>
    <t>eClerx Services Limited</t>
  </si>
  <si>
    <t>INE738I01010</t>
  </si>
  <si>
    <t>ENGI02</t>
  </si>
  <si>
    <t>Engineers India Limited</t>
  </si>
  <si>
    <t>INE510A01028</t>
  </si>
  <si>
    <t>CUBI02</t>
  </si>
  <si>
    <t>City Union Bank Limited</t>
  </si>
  <si>
    <t>INE491A01021</t>
  </si>
  <si>
    <t>Construction</t>
  </si>
  <si>
    <t>BAYE02</t>
  </si>
  <si>
    <t>Bayer Cropscience Limited</t>
  </si>
  <si>
    <t>INE462A01022</t>
  </si>
  <si>
    <t>MISH01</t>
  </si>
  <si>
    <t>Mishra Dhatu Nigam Limited</t>
  </si>
  <si>
    <t>INE099Z01011</t>
  </si>
  <si>
    <t>Ferrous Metals</t>
  </si>
  <si>
    <t>BIRJ01</t>
  </si>
  <si>
    <t>Birla Corporation Limited</t>
  </si>
  <si>
    <t>INE340A01012</t>
  </si>
  <si>
    <t>Industrial Products</t>
  </si>
  <si>
    <t>HHLS01</t>
  </si>
  <si>
    <t>Johnson Controls - Hitachi Air Conditioning India Limited</t>
  </si>
  <si>
    <t>INE782A01015</t>
  </si>
  <si>
    <t>MOLI01</t>
  </si>
  <si>
    <t>ITI Multi Cap Fund</t>
  </si>
  <si>
    <t>ITI Overnight Fund</t>
  </si>
  <si>
    <t>ITI Small Cap Fund</t>
  </si>
  <si>
    <t>LORG02</t>
  </si>
  <si>
    <t>La Opala RG Limited</t>
  </si>
  <si>
    <t>INE059D01020</t>
  </si>
  <si>
    <t>KAVS02</t>
  </si>
  <si>
    <t>Kaveri Seed Company Limited</t>
  </si>
  <si>
    <t>INE455I01029</t>
  </si>
  <si>
    <t>CGIM01</t>
  </si>
  <si>
    <t>Igarashi Motors India Limited</t>
  </si>
  <si>
    <t>INE188B01013</t>
  </si>
  <si>
    <t>Industrial Capital Goods</t>
  </si>
  <si>
    <t>TRTL01</t>
  </si>
  <si>
    <t>Triveni Turbine Limited</t>
  </si>
  <si>
    <t>INE152M01016</t>
  </si>
  <si>
    <t>MTTP01</t>
  </si>
  <si>
    <t>Mold-Tek Packaging Limited</t>
  </si>
  <si>
    <t>INE893J01029</t>
  </si>
  <si>
    <t>HEPH01</t>
  </si>
  <si>
    <t>Hester Biosciences Limited</t>
  </si>
  <si>
    <t>INE782E01017</t>
  </si>
  <si>
    <t>Sr No.</t>
  </si>
  <si>
    <t>Short Name</t>
  </si>
  <si>
    <t>Scheme Name</t>
  </si>
  <si>
    <t>ITIAF</t>
  </si>
  <si>
    <t>ITIBAF</t>
  </si>
  <si>
    <t>ITILF</t>
  </si>
  <si>
    <t>ITILTE</t>
  </si>
  <si>
    <t>ITIMCF</t>
  </si>
  <si>
    <t>ITIONF</t>
  </si>
  <si>
    <t>ITISCF</t>
  </si>
  <si>
    <t>Market/Fair Value
 (Rs. in Lakhs)</t>
  </si>
  <si>
    <t>Notes &amp; Symbols</t>
  </si>
  <si>
    <t>Back to Index</t>
  </si>
  <si>
    <t>ITI MUTUAL FUND (LIVE SCHEMES)</t>
  </si>
  <si>
    <t>DERIVATIVES</t>
  </si>
  <si>
    <t>Long / Short</t>
  </si>
  <si>
    <t>Industry ^</t>
  </si>
  <si>
    <t>Market value 
(Rs. in Lakhs)</t>
  </si>
  <si>
    <t>% to AUM</t>
  </si>
  <si>
    <t>Stock Futures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</si>
  <si>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</si>
  <si>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</si>
  <si>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</si>
  <si>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</si>
  <si>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</si>
  <si>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</si>
  <si>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CBLO / Reverse Repo / TREPS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</si>
  <si>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</si>
  <si>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</si>
  <si>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</si>
  <si>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</si>
  <si>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</si>
  <si>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</si>
  <si>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</si>
  <si>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</si>
  <si>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</si>
  <si>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</si>
  <si>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</si>
  <si>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</si>
  <si>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</si>
  <si>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</si>
  <si>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</si>
  <si>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</si>
  <si>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EQUITY &amp; EQUITY RELATED</t>
  </si>
  <si>
    <t>a) Listed/awaiting listing on Stock Exchanges</t>
  </si>
  <si>
    <t>b) Unlisted</t>
  </si>
  <si>
    <t>d) Term Deposits Placed as Margins</t>
  </si>
  <si>
    <t>N**</t>
  </si>
  <si>
    <t>Reliance Industries Limited</t>
  </si>
  <si>
    <t>INE002A01018</t>
  </si>
  <si>
    <t>5.60% HDFC Bank Limited (19/05/2021)</t>
  </si>
  <si>
    <t>RIND01</t>
  </si>
  <si>
    <t>Mahindra &amp; Mahindra Limited</t>
  </si>
  <si>
    <t>INE101A01026</t>
  </si>
  <si>
    <t>ICICI Bank Limited</t>
  </si>
  <si>
    <t>INE090A01021</t>
  </si>
  <si>
    <t>State Bank of India</t>
  </si>
  <si>
    <t>INE062A01020</t>
  </si>
  <si>
    <t>IBCL05</t>
  </si>
  <si>
    <t>LARS02</t>
  </si>
  <si>
    <t>Larsen &amp; Toubro Limited</t>
  </si>
  <si>
    <t>INE018A01030</t>
  </si>
  <si>
    <t>SBAI02</t>
  </si>
  <si>
    <t>AUHF01</t>
  </si>
  <si>
    <t>Aavas Financiers Limited</t>
  </si>
  <si>
    <t>INE216P01012</t>
  </si>
  <si>
    <t>GSPL01</t>
  </si>
  <si>
    <t>Gujarat State Petronet Limited</t>
  </si>
  <si>
    <t>INE246F01010</t>
  </si>
  <si>
    <t>NMDC01</t>
  </si>
  <si>
    <t>NMDC Limited</t>
  </si>
  <si>
    <t>INE584A01023</t>
  </si>
  <si>
    <t>Minerals/Mining</t>
  </si>
  <si>
    <t>MAUD01</t>
  </si>
  <si>
    <t>NTPC Limited</t>
  </si>
  <si>
    <t>INE733E01010</t>
  </si>
  <si>
    <t>Power</t>
  </si>
  <si>
    <t>AETL02</t>
  </si>
  <si>
    <t>Advanced Enzyme Technologies Limited</t>
  </si>
  <si>
    <t>INE837H01020</t>
  </si>
  <si>
    <t>ALPM01</t>
  </si>
  <si>
    <t>Alembic Pharmaceuticals Limited</t>
  </si>
  <si>
    <t>INE901L01018</t>
  </si>
  <si>
    <t>MAHI02</t>
  </si>
  <si>
    <t>PLNG01</t>
  </si>
  <si>
    <t>Petronet LNG Limited</t>
  </si>
  <si>
    <t>INE347G01014</t>
  </si>
  <si>
    <t>TREN01</t>
  </si>
  <si>
    <t>Triveni Engineering &amp; Industries Limited</t>
  </si>
  <si>
    <t>INE256C01024</t>
  </si>
  <si>
    <t>TAME01</t>
  </si>
  <si>
    <t>Tata Metaliks Limited</t>
  </si>
  <si>
    <t>INE056C01010</t>
  </si>
  <si>
    <t>KIFE02</t>
  </si>
  <si>
    <t>Kirloskar Ferrous Industries Limited</t>
  </si>
  <si>
    <t>INE884B01025</t>
  </si>
  <si>
    <t>&amp;</t>
  </si>
  <si>
    <t>Yield of the Instrument</t>
  </si>
  <si>
    <t>4. &amp; For Short-term, Fixed and Margin Deposits, the yield populated is Coupon Rate</t>
  </si>
  <si>
    <t>Tata Motors Limited</t>
  </si>
  <si>
    <t>TISC01</t>
  </si>
  <si>
    <t>Tata Steel Limited</t>
  </si>
  <si>
    <t>INE081A01012</t>
  </si>
  <si>
    <t>COAL01</t>
  </si>
  <si>
    <t>Coal India Limited</t>
  </si>
  <si>
    <t>INE522F01014</t>
  </si>
  <si>
    <t>COCH01</t>
  </si>
  <si>
    <t>Cochin Shipyard Limited</t>
  </si>
  <si>
    <t>INE704P01017</t>
  </si>
  <si>
    <t>BHEL02</t>
  </si>
  <si>
    <t>Bharat Electronics Limited</t>
  </si>
  <si>
    <t>INE263A01024</t>
  </si>
  <si>
    <t>INEN02</t>
  </si>
  <si>
    <t>Cyient Limited</t>
  </si>
  <si>
    <t>INE136B01020</t>
  </si>
  <si>
    <t>GAIL01</t>
  </si>
  <si>
    <t>GAIL (India) Limited</t>
  </si>
  <si>
    <t>INE129A01019</t>
  </si>
  <si>
    <t>HALT01</t>
  </si>
  <si>
    <t>Hindustan Aeronautics Limited</t>
  </si>
  <si>
    <t>INE066F01012</t>
  </si>
  <si>
    <t>Aerospace &amp; Defense</t>
  </si>
  <si>
    <t>INBK01</t>
  </si>
  <si>
    <t>Indian Bank</t>
  </si>
  <si>
    <t>INE562A01011</t>
  </si>
  <si>
    <t>MCSP02</t>
  </si>
  <si>
    <t>United Spirits Limited</t>
  </si>
  <si>
    <t>INE854D01024</t>
  </si>
  <si>
    <t>FEBA02</t>
  </si>
  <si>
    <t>The Federal Bank  Limited</t>
  </si>
  <si>
    <t>INE171A01029</t>
  </si>
  <si>
    <t>DCBL01</t>
  </si>
  <si>
    <t>DCB Bank Limited</t>
  </si>
  <si>
    <t>INE503A01015</t>
  </si>
  <si>
    <t>Transportation</t>
  </si>
  <si>
    <t>BHDY01</t>
  </si>
  <si>
    <t>Bharat Dynamics Limited</t>
  </si>
  <si>
    <t>INE171Z01018</t>
  </si>
  <si>
    <t>RAKH02</t>
  </si>
  <si>
    <t>Radico Khaitan Limited</t>
  </si>
  <si>
    <t>INE944F01028</t>
  </si>
  <si>
    <t>ARWE03</t>
  </si>
  <si>
    <t>Delta Corp Limited</t>
  </si>
  <si>
    <t>INE124G01033</t>
  </si>
  <si>
    <t>TGVK02</t>
  </si>
  <si>
    <t>Taj GVK Hotels &amp; Resorts Limited</t>
  </si>
  <si>
    <t>INE586B01026</t>
  </si>
  <si>
    <t>ITIBPSU</t>
  </si>
  <si>
    <t>ITI Banking &amp; PSU Debt Fund</t>
  </si>
  <si>
    <t>RECL380</t>
  </si>
  <si>
    <t>INE020B08CD3</t>
  </si>
  <si>
    <t>HPEC227</t>
  </si>
  <si>
    <t>INE094A08085</t>
  </si>
  <si>
    <t>4.79% Hindustan Petroleum Corporation Limited (23/10/2023)</t>
  </si>
  <si>
    <t>MUND02</t>
  </si>
  <si>
    <t>Adani Ports and Special Economic Zone Limited</t>
  </si>
  <si>
    <t>INE742F01042</t>
  </si>
  <si>
    <t>JSTA02</t>
  </si>
  <si>
    <t>Jindal Stainless Limited</t>
  </si>
  <si>
    <t>INE220G01021</t>
  </si>
  <si>
    <t>TELC03</t>
  </si>
  <si>
    <t>INE155A01022</t>
  </si>
  <si>
    <t>MAFS02</t>
  </si>
  <si>
    <t>Mahindra &amp; Mahindra Financial Services Limited</t>
  </si>
  <si>
    <t>INE774D01024</t>
  </si>
  <si>
    <t>ITILCF</t>
  </si>
  <si>
    <t>ITI Large Cap Fund</t>
  </si>
  <si>
    <t>DIVI02</t>
  </si>
  <si>
    <t>Divi's Laboratories Limited</t>
  </si>
  <si>
    <t>INE361B01024</t>
  </si>
  <si>
    <t>ASHL02</t>
  </si>
  <si>
    <t>Ashok Leyland Limited</t>
  </si>
  <si>
    <t>INE208A01029</t>
  </si>
  <si>
    <t>GUAM02</t>
  </si>
  <si>
    <t>Ambuja Cements Limited</t>
  </si>
  <si>
    <t>INE079A01024</t>
  </si>
  <si>
    <t>SLIF01</t>
  </si>
  <si>
    <t>SBI Life Insurance Company Limited</t>
  </si>
  <si>
    <t>INE123W01016</t>
  </si>
  <si>
    <t>7.09% REC Limited (13/12/2022)</t>
  </si>
  <si>
    <t>CANB01</t>
  </si>
  <si>
    <t>Canara Bank</t>
  </si>
  <si>
    <t>INE476A01014</t>
  </si>
  <si>
    <t>Bank of Baroda</t>
  </si>
  <si>
    <t>BKBA02</t>
  </si>
  <si>
    <t>INE028A01039</t>
  </si>
  <si>
    <t>GCPL02</t>
  </si>
  <si>
    <t>Godrej Consumer Products Limited</t>
  </si>
  <si>
    <t>INE102D01028</t>
  </si>
  <si>
    <t>MOTI02</t>
  </si>
  <si>
    <t>Bosch Limited</t>
  </si>
  <si>
    <t>INE323A01026</t>
  </si>
  <si>
    <t>GRAS02</t>
  </si>
  <si>
    <t>Grasim Industries Limited</t>
  </si>
  <si>
    <t>INE047A01021</t>
  </si>
  <si>
    <t>CCOI02</t>
  </si>
  <si>
    <t>Container Corporation of India Limited</t>
  </si>
  <si>
    <t>INE111A01025</t>
  </si>
  <si>
    <t>CRISIL AAA</t>
  </si>
  <si>
    <t>a) Treasury Bill</t>
  </si>
  <si>
    <t>b) Certificate of Deposit</t>
  </si>
  <si>
    <t>Asian Paints Limited</t>
  </si>
  <si>
    <t>Tata Consumer Products Limited</t>
  </si>
  <si>
    <t>Cipla Limited</t>
  </si>
  <si>
    <t>Havells India Limited</t>
  </si>
  <si>
    <t>UPL Limited</t>
  </si>
  <si>
    <t>SECH03</t>
  </si>
  <si>
    <t>INE628A01036</t>
  </si>
  <si>
    <t>HAIL03</t>
  </si>
  <si>
    <t>INE176B01034</t>
  </si>
  <si>
    <t>CIPL03</t>
  </si>
  <si>
    <t>INE059A01026</t>
  </si>
  <si>
    <t>TTEA02</t>
  </si>
  <si>
    <t>INE192A01025</t>
  </si>
  <si>
    <t>ASPA02</t>
  </si>
  <si>
    <t>INE021A01026</t>
  </si>
  <si>
    <t>NHBA306</t>
  </si>
  <si>
    <t>INE557F08FK3</t>
  </si>
  <si>
    <t>HCLT02</t>
  </si>
  <si>
    <t>HCL Technologies Limited</t>
  </si>
  <si>
    <t>INE860A01027</t>
  </si>
  <si>
    <t>MARC02</t>
  </si>
  <si>
    <t>Marico Limited</t>
  </si>
  <si>
    <t>INE196A01026</t>
  </si>
  <si>
    <t>BAJA01</t>
  </si>
  <si>
    <t>Bajaj Holdings &amp; Investment Limited</t>
  </si>
  <si>
    <t>INE118A01012</t>
  </si>
  <si>
    <t>INAV01</t>
  </si>
  <si>
    <t>InterGlobe Aviation Limited</t>
  </si>
  <si>
    <t>INE646L01027</t>
  </si>
  <si>
    <t>IEEL02</t>
  </si>
  <si>
    <t>Indian Energy Exchange Limited</t>
  </si>
  <si>
    <t>INE022Q01020</t>
  </si>
  <si>
    <t>CAST03</t>
  </si>
  <si>
    <t>Castrol India Limited</t>
  </si>
  <si>
    <t>INE172A01027</t>
  </si>
  <si>
    <t>NESC02</t>
  </si>
  <si>
    <t>Nesco Limited</t>
  </si>
  <si>
    <t>INE317F01035</t>
  </si>
  <si>
    <t>Commercial Services</t>
  </si>
  <si>
    <t>POCA01</t>
  </si>
  <si>
    <t>Polycab India Limited</t>
  </si>
  <si>
    <t>INE455K01017</t>
  </si>
  <si>
    <t>SUFI01</t>
  </si>
  <si>
    <t>Sundaram Finance Limited</t>
  </si>
  <si>
    <t>INE660A01013</t>
  </si>
  <si>
    <t>ICII01</t>
  </si>
  <si>
    <t>Akzo Nobel India Limited</t>
  </si>
  <si>
    <t>INE133A01011</t>
  </si>
  <si>
    <t>KELV01</t>
  </si>
  <si>
    <t>Whirlpool of India Limited</t>
  </si>
  <si>
    <t>INE716A01013</t>
  </si>
  <si>
    <t>WABT01</t>
  </si>
  <si>
    <t>WABCO India Limited</t>
  </si>
  <si>
    <t>INE342J01019</t>
  </si>
  <si>
    <t>MAXI02</t>
  </si>
  <si>
    <t>Max Financial Services Limited</t>
  </si>
  <si>
    <t>INE180A01020</t>
  </si>
  <si>
    <t>PNCI02</t>
  </si>
  <si>
    <t>PNC Infratech Limited</t>
  </si>
  <si>
    <t>INE195J01029</t>
  </si>
  <si>
    <t>ACCL02</t>
  </si>
  <si>
    <t>ACC Limited</t>
  </si>
  <si>
    <t>INE012A01025</t>
  </si>
  <si>
    <t>EQMF01</t>
  </si>
  <si>
    <t>Equitas Holdings Limited</t>
  </si>
  <si>
    <t>INE988K01017</t>
  </si>
  <si>
    <t>SUEN02</t>
  </si>
  <si>
    <t>Suprajit Engineering Limited</t>
  </si>
  <si>
    <t>INE399C01030</t>
  </si>
  <si>
    <t>SAEL02</t>
  </si>
  <si>
    <t>TVS Motor Company Limited</t>
  </si>
  <si>
    <t>INE494B01023</t>
  </si>
  <si>
    <t>COFE03</t>
  </si>
  <si>
    <t>Coromandel International Limited</t>
  </si>
  <si>
    <t>INE169A01031</t>
  </si>
  <si>
    <t>Fertilisers</t>
  </si>
  <si>
    <t>VNBL01</t>
  </si>
  <si>
    <t>Varun Beverages Limited</t>
  </si>
  <si>
    <t>INE200M01013</t>
  </si>
  <si>
    <t>VOLT02</t>
  </si>
  <si>
    <t>Voltas Limited</t>
  </si>
  <si>
    <t>INE226A01021</t>
  </si>
  <si>
    <t>AMRA03</t>
  </si>
  <si>
    <t>Amara Raja Batteries Limited</t>
  </si>
  <si>
    <t>INE885A01032</t>
  </si>
  <si>
    <t>GOOD02</t>
  </si>
  <si>
    <t>Kansai Nerolac Paints Limited</t>
  </si>
  <si>
    <t>INE531A01024</t>
  </si>
  <si>
    <t>UBBL02</t>
  </si>
  <si>
    <t>United Breweries Limited</t>
  </si>
  <si>
    <t>INE686F01025</t>
  </si>
  <si>
    <t>NAVP02</t>
  </si>
  <si>
    <t>Navneet Education Limited</t>
  </si>
  <si>
    <t>INE060A01024</t>
  </si>
  <si>
    <t>IFEL01</t>
  </si>
  <si>
    <t>Oracle Financial Services Software Limited</t>
  </si>
  <si>
    <t>INE881D01027</t>
  </si>
  <si>
    <t>SOEL02</t>
  </si>
  <si>
    <t>Solar Industries India Limited</t>
  </si>
  <si>
    <t>INE343H01029</t>
  </si>
  <si>
    <t>KOEL03</t>
  </si>
  <si>
    <t>Kirloskar Industries Limited</t>
  </si>
  <si>
    <t>INE250A01039</t>
  </si>
  <si>
    <t>SUVP01</t>
  </si>
  <si>
    <t>Suven Pharmaceuticals Limited</t>
  </si>
  <si>
    <t>INE03QK01018</t>
  </si>
  <si>
    <t>OREL01</t>
  </si>
  <si>
    <t>Orient Electric Limited</t>
  </si>
  <si>
    <t>INE142Z01019</t>
  </si>
  <si>
    <t>MFSL01</t>
  </si>
  <si>
    <t>Mas Financial Services Limited</t>
  </si>
  <si>
    <t>INE348L01012</t>
  </si>
  <si>
    <t>METR01</t>
  </si>
  <si>
    <t>Metropolis Healthcare Limited</t>
  </si>
  <si>
    <t>INE112L01020</t>
  </si>
  <si>
    <t>Healthcare Services</t>
  </si>
  <si>
    <t>BHFO02</t>
  </si>
  <si>
    <t>Bharat Forge Limited</t>
  </si>
  <si>
    <t>INE465A01025</t>
  </si>
  <si>
    <t>NAGF02</t>
  </si>
  <si>
    <t>NCC Limited</t>
  </si>
  <si>
    <t>INE868B01028</t>
  </si>
  <si>
    <t>BAJC02</t>
  </si>
  <si>
    <t>Bajaj Consumer Care Limited</t>
  </si>
  <si>
    <t>INE933K01021</t>
  </si>
  <si>
    <t>GUOL01</t>
  </si>
  <si>
    <t>Gulf Oil Lubricants India Limited</t>
  </si>
  <si>
    <t>INE635Q01029</t>
  </si>
  <si>
    <t>SUCH02</t>
  </si>
  <si>
    <t>Sudarshan Chemical Industries Limited</t>
  </si>
  <si>
    <t>INE659A01023</t>
  </si>
  <si>
    <t>CAMS01</t>
  </si>
  <si>
    <t>Computer Age Management Services Limited</t>
  </si>
  <si>
    <t>INE596I01012</t>
  </si>
  <si>
    <t>NORG01</t>
  </si>
  <si>
    <t>NOCIL Limited</t>
  </si>
  <si>
    <t>INE163A01018</t>
  </si>
  <si>
    <t>CALC01</t>
  </si>
  <si>
    <t>CESC Limited</t>
  </si>
  <si>
    <t>INE486A01013</t>
  </si>
  <si>
    <t>RAMI02</t>
  </si>
  <si>
    <t>Ramco Industries Limited</t>
  </si>
  <si>
    <t>INE614A01028</t>
  </si>
  <si>
    <t>PSYL01</t>
  </si>
  <si>
    <t>Persistent Systems Limited</t>
  </si>
  <si>
    <t>INE262H01013</t>
  </si>
  <si>
    <t>SFIN01</t>
  </si>
  <si>
    <t>Sundaram Finance Holdings Limited</t>
  </si>
  <si>
    <t>INE202Z01029</t>
  </si>
  <si>
    <t>ADHL01</t>
  </si>
  <si>
    <t>Aster DM Healthcare Limited</t>
  </si>
  <si>
    <t>INE914M01019</t>
  </si>
  <si>
    <t>AHCO01</t>
  </si>
  <si>
    <t>Ahluwalia Contracts (India) Limited</t>
  </si>
  <si>
    <t>INE758C01029</t>
  </si>
  <si>
    <t>5.32% National Housing Bank (01/09/2023)</t>
  </si>
  <si>
    <t>ICRA AAA</t>
  </si>
  <si>
    <t>$0.00%</t>
  </si>
  <si>
    <t>MASL02</t>
  </si>
  <si>
    <t>Mastek Limited</t>
  </si>
  <si>
    <t>INE759A01021</t>
  </si>
  <si>
    <t>IREL01</t>
  </si>
  <si>
    <t>Indiabulls Real Estate Limited</t>
  </si>
  <si>
    <t>INE069I01010</t>
  </si>
  <si>
    <t>JBCH02</t>
  </si>
  <si>
    <t>JB Chemicals &amp; Pharmaceuticals Limited</t>
  </si>
  <si>
    <t>INE572A01028</t>
  </si>
  <si>
    <t>ICON01</t>
  </si>
  <si>
    <t>Firstsource Solutions Limited</t>
  </si>
  <si>
    <t>INE684F01012</t>
  </si>
  <si>
    <t>JDPL01</t>
  </si>
  <si>
    <t>Just Dial Limited</t>
  </si>
  <si>
    <t>INE599M01018</t>
  </si>
  <si>
    <t>ASHK02</t>
  </si>
  <si>
    <t>Ashoka Buildcon Limited</t>
  </si>
  <si>
    <t>INE442H01029</t>
  </si>
  <si>
    <t>NSEL01</t>
  </si>
  <si>
    <t>Nucleus Software Exports Limited</t>
  </si>
  <si>
    <t>INE096B01018</t>
  </si>
  <si>
    <t>FDCL01</t>
  </si>
  <si>
    <t>FDC Limited</t>
  </si>
  <si>
    <t>INE258B01022</t>
  </si>
  <si>
    <t>PHMI02</t>
  </si>
  <si>
    <t>The Phoenix Mills Limited</t>
  </si>
  <si>
    <t>INE211B01039</t>
  </si>
  <si>
    <t>TAEL01</t>
  </si>
  <si>
    <t>Tata Elxsi Limited</t>
  </si>
  <si>
    <t>INE670A01012</t>
  </si>
  <si>
    <t>THCO02</t>
  </si>
  <si>
    <t>Thomas Cook  (India)  Limited</t>
  </si>
  <si>
    <t>INE332A01027</t>
  </si>
  <si>
    <t>SHKE01</t>
  </si>
  <si>
    <t>S H Kelkar and Company Limited</t>
  </si>
  <si>
    <t>INE500L01026</t>
  </si>
  <si>
    <t>VSTI01</t>
  </si>
  <si>
    <t>VST Industries Limited</t>
  </si>
  <si>
    <t>INE710A01016</t>
  </si>
  <si>
    <t>ALEM02</t>
  </si>
  <si>
    <t>Alembic Limited</t>
  </si>
  <si>
    <t>INE426A01027</t>
  </si>
  <si>
    <t>TIIN01</t>
  </si>
  <si>
    <t>Timken India Limited</t>
  </si>
  <si>
    <t>INE325A01013</t>
  </si>
  <si>
    <t>KPIT03</t>
  </si>
  <si>
    <t>Birlasoft Limited</t>
  </si>
  <si>
    <t>INE836A01035</t>
  </si>
  <si>
    <t>KPRM02</t>
  </si>
  <si>
    <t>K.P.R. Mill Limited</t>
  </si>
  <si>
    <t>INE930H01023</t>
  </si>
  <si>
    <t>Textile Products</t>
  </si>
  <si>
    <t>MASP01</t>
  </si>
  <si>
    <t>Vardhman Textiles Limited</t>
  </si>
  <si>
    <t>INE825A01012</t>
  </si>
  <si>
    <t>Textiles - Cotton</t>
  </si>
  <si>
    <t>AHFI02</t>
  </si>
  <si>
    <t>Ashiana Housing Limited</t>
  </si>
  <si>
    <t>INE365D01021</t>
  </si>
  <si>
    <t>CAPA01</t>
  </si>
  <si>
    <t>Capacit'e Infraprojects Limited</t>
  </si>
  <si>
    <t>INE264T01014</t>
  </si>
  <si>
    <t>QUES01</t>
  </si>
  <si>
    <t>Quess Corp Limited</t>
  </si>
  <si>
    <t>INE615P01015</t>
  </si>
  <si>
    <t>RVNL01</t>
  </si>
  <si>
    <t>Rail Vikas Nigam Limited</t>
  </si>
  <si>
    <t>INE415G01027</t>
  </si>
  <si>
    <t>GREC02</t>
  </si>
  <si>
    <t>Greaves Cotton Limited</t>
  </si>
  <si>
    <t>INE224A01026</t>
  </si>
  <si>
    <t>MFOR01</t>
  </si>
  <si>
    <t>MM Forgings Limited</t>
  </si>
  <si>
    <t>INE227C01017</t>
  </si>
  <si>
    <t>WIPR01</t>
  </si>
  <si>
    <t>Wipro Limited</t>
  </si>
  <si>
    <t>INE075A01022</t>
  </si>
  <si>
    <t>PEFR01</t>
  </si>
  <si>
    <t>Aditya Birla Fashion and Retail Limited</t>
  </si>
  <si>
    <t>INE647O01011</t>
  </si>
  <si>
    <t>Retailing</t>
  </si>
  <si>
    <t>HGEL01</t>
  </si>
  <si>
    <t>Healthcare Global Enterprises Limited</t>
  </si>
  <si>
    <t>INE075I01017</t>
  </si>
  <si>
    <t>BFLS01</t>
  </si>
  <si>
    <t>MphasiS Limited</t>
  </si>
  <si>
    <t>INE356A01018</t>
  </si>
  <si>
    <t>TINV04</t>
  </si>
  <si>
    <t>Cholamandalam Financial Holdings Limited</t>
  </si>
  <si>
    <t>INE149A01033</t>
  </si>
  <si>
    <t>JKCE01</t>
  </si>
  <si>
    <t>JK Cement Limited</t>
  </si>
  <si>
    <t>INE823G01014</t>
  </si>
  <si>
    <t>SAIL01</t>
  </si>
  <si>
    <t>Steel Authority of India Limited</t>
  </si>
  <si>
    <t>INE114A01011</t>
  </si>
  <si>
    <t>ICBR01</t>
  </si>
  <si>
    <t>ICICI Securities Limited</t>
  </si>
  <si>
    <t>INE763G01038</t>
  </si>
  <si>
    <t>CSBL01</t>
  </si>
  <si>
    <t>CSB Bank Limited</t>
  </si>
  <si>
    <t>INE679A01013</t>
  </si>
  <si>
    <t>MOFS03</t>
  </si>
  <si>
    <t>Motilal Oswal Financial Services Limited</t>
  </si>
  <si>
    <t>INE338I01027</t>
  </si>
  <si>
    <t>DLPL01</t>
  </si>
  <si>
    <t>Dr. Lal Path Labs Limited</t>
  </si>
  <si>
    <t>INE600L01024</t>
  </si>
  <si>
    <t>ILOM01</t>
  </si>
  <si>
    <t>ICICI Lombard General Insurance Company Limited</t>
  </si>
  <si>
    <t>INE765G01017</t>
  </si>
  <si>
    <t>TOPL01</t>
  </si>
  <si>
    <t>Torrent Power Limited</t>
  </si>
  <si>
    <t>INE813H01021</t>
  </si>
  <si>
    <t>OBRL01</t>
  </si>
  <si>
    <t>Oberoi Realty Limited</t>
  </si>
  <si>
    <t>INE093I01010</t>
  </si>
  <si>
    <t>KPTL02</t>
  </si>
  <si>
    <t>Kalpataru Power Transmission Limited</t>
  </si>
  <si>
    <t>INE220B01022</t>
  </si>
  <si>
    <t>SUFA02</t>
  </si>
  <si>
    <t>Sundram Fasteners Limited</t>
  </si>
  <si>
    <t>INE387A01021</t>
  </si>
  <si>
    <t>FAGP01</t>
  </si>
  <si>
    <t>Schaeffler India Limited</t>
  </si>
  <si>
    <t>INE513A01014</t>
  </si>
  <si>
    <t>DRRLAPR21</t>
  </si>
  <si>
    <t>Dr. Reddy's Laboratories Limited</t>
  </si>
  <si>
    <t>INE089A01023</t>
  </si>
  <si>
    <t>BAFL02</t>
  </si>
  <si>
    <t>Bajaj Finance Limited</t>
  </si>
  <si>
    <t>INE296A01024</t>
  </si>
  <si>
    <t>Cement &amp; Cement Products</t>
  </si>
  <si>
    <t>Insurance</t>
  </si>
  <si>
    <t>Printing &amp; Publication</t>
  </si>
  <si>
    <t>VGIL02</t>
  </si>
  <si>
    <t>V-Guard Industries Limited</t>
  </si>
  <si>
    <t>INE951I01027</t>
  </si>
  <si>
    <t>PAPP02</t>
  </si>
  <si>
    <t>Huhtamaki India Limited</t>
  </si>
  <si>
    <t>INE275B01026</t>
  </si>
  <si>
    <t>GRSE01</t>
  </si>
  <si>
    <t>Garden Reach Shipbuilders &amp; Engineers Limited</t>
  </si>
  <si>
    <t>INE382Z01011</t>
  </si>
  <si>
    <t>Capital Markets</t>
  </si>
  <si>
    <t>BAJT01</t>
  </si>
  <si>
    <t>Force Motors Limited</t>
  </si>
  <si>
    <t>INE451A01017</t>
  </si>
  <si>
    <t>Monthly Portfolio Statement as on March 31,2021</t>
  </si>
  <si>
    <t>NBAR620</t>
  </si>
  <si>
    <t>5.53% National Bank For Agriculture and Rural Development (22/02/2024)</t>
  </si>
  <si>
    <t>INE261F08CX2</t>
  </si>
  <si>
    <t>SIDB445</t>
  </si>
  <si>
    <t>5.24% Small Industries Dev Bank of India (26/03/2024)</t>
  </si>
  <si>
    <t>INE556F08JS0</t>
  </si>
  <si>
    <t>CARE AAA</t>
  </si>
  <si>
    <t>GOI2788</t>
  </si>
  <si>
    <t>4.48% Government of India (02/11/2023)</t>
  </si>
  <si>
    <t>IN0020200211</t>
  </si>
  <si>
    <t>Sovereign</t>
  </si>
  <si>
    <t>ADAN02</t>
  </si>
  <si>
    <t>Adani Enterprises Limited</t>
  </si>
  <si>
    <t>INE423A01024</t>
  </si>
  <si>
    <t>TEMA02</t>
  </si>
  <si>
    <t>Tech Mahindra Limited</t>
  </si>
  <si>
    <t>INE669C01036</t>
  </si>
  <si>
    <t>DRRL02</t>
  </si>
  <si>
    <t>JVSL04</t>
  </si>
  <si>
    <t>JSW Steel Limited</t>
  </si>
  <si>
    <t>INE019A01038</t>
  </si>
  <si>
    <t>COLG02</t>
  </si>
  <si>
    <t>Colgate Palmolive (India) Limited</t>
  </si>
  <si>
    <t>INE259A01022</t>
  </si>
  <si>
    <t>DLFL01</t>
  </si>
  <si>
    <t>DLF Limited</t>
  </si>
  <si>
    <t>INE271C01023</t>
  </si>
  <si>
    <t>TRP_050421</t>
  </si>
  <si>
    <t>TREPS 05-Apr-2021</t>
  </si>
  <si>
    <t>(C) Central Government Securities</t>
  </si>
  <si>
    <t>PLNGAPR21</t>
  </si>
  <si>
    <t>Petronet LNG Limited 29-Apr-2021</t>
  </si>
  <si>
    <t>ITCLAPR21</t>
  </si>
  <si>
    <t>ITC Limited 29-Apr-2021</t>
  </si>
  <si>
    <t>MAHIAPR21</t>
  </si>
  <si>
    <t>Mahindra &amp; Mahindra Limited 29-Apr-2021</t>
  </si>
  <si>
    <t>BAFLAPR21</t>
  </si>
  <si>
    <t>Bajaj Finance Limited 29-Apr-2021</t>
  </si>
  <si>
    <t>MAUDAPR21</t>
  </si>
  <si>
    <t>Maruti Suzuki India Limited 29-Apr-2021</t>
  </si>
  <si>
    <t>WIPRAPR21</t>
  </si>
  <si>
    <t>Wipro Limited 29-Apr-2021</t>
  </si>
  <si>
    <t>HDFBAPR21</t>
  </si>
  <si>
    <t>HDFC Bank Limited 29-Apr-2021</t>
  </si>
  <si>
    <t>HDFCAPR21</t>
  </si>
  <si>
    <t>Housing Development Finance Corporation Limited 29-Apr-2021</t>
  </si>
  <si>
    <t>INFSAPR21</t>
  </si>
  <si>
    <t>Infosys Limited 29-Apr-2021</t>
  </si>
  <si>
    <t>SECHAPR21</t>
  </si>
  <si>
    <t>UPL Limited 29-Apr-2021</t>
  </si>
  <si>
    <t>IBCLAPR21</t>
  </si>
  <si>
    <t>ICICI Bank Limited 29-Apr-2021</t>
  </si>
  <si>
    <t>SBAIAPR21</t>
  </si>
  <si>
    <t>State Bank of India 29-Apr-2021</t>
  </si>
  <si>
    <t>GOI2797</t>
  </si>
  <si>
    <t>5.15% Government of India (09/11/2025)</t>
  </si>
  <si>
    <t>IN0020200278</t>
  </si>
  <si>
    <t>DLFLAPR21</t>
  </si>
  <si>
    <t>DLF Limited 29-Apr-2021</t>
  </si>
  <si>
    <t>COLGAPR21</t>
  </si>
  <si>
    <t>Colgate Palmolive (India) Limited 29-Apr-2021</t>
  </si>
  <si>
    <t>GUAMAPR21</t>
  </si>
  <si>
    <t>Ambuja Cements Limited 29-Apr-2021</t>
  </si>
  <si>
    <t>JVSLAPR21</t>
  </si>
  <si>
    <t>JSW Steel Limited 29-Apr-2021</t>
  </si>
  <si>
    <t>TTEAAPR21</t>
  </si>
  <si>
    <t>Tata Consumer Products Limited 29-Apr-2021</t>
  </si>
  <si>
    <t>CANBAPR21</t>
  </si>
  <si>
    <t>Canara Bank 29-Apr-2021</t>
  </si>
  <si>
    <t>Dr. Reddy's Laboratories Limited 29-Apr-2021</t>
  </si>
  <si>
    <t>DIVIAPR21</t>
  </si>
  <si>
    <t>Divi's Laboratories Limited 29-Apr-2021</t>
  </si>
  <si>
    <t>TEMAAPR21</t>
  </si>
  <si>
    <t>Tech Mahindra Limited 29-Apr-2021</t>
  </si>
  <si>
    <t>RINDAPR21</t>
  </si>
  <si>
    <t>Reliance Industries Limited 29-Apr-2021</t>
  </si>
  <si>
    <t>LUPLAPR21</t>
  </si>
  <si>
    <t>Lupin Limited 29-Apr-2021</t>
  </si>
  <si>
    <t>ASPAAPR21</t>
  </si>
  <si>
    <t>Asian Paints Limited 29-Apr-2021</t>
  </si>
  <si>
    <t>CIPLAPR21</t>
  </si>
  <si>
    <t>Cipla Limited 29-Apr-2021</t>
  </si>
  <si>
    <t>HAILAPR21</t>
  </si>
  <si>
    <t>Havells India Limited 29-Apr-2021</t>
  </si>
  <si>
    <t>ADANAPR21</t>
  </si>
  <si>
    <t>Adani Enterprises Limited 29-Apr-2021</t>
  </si>
  <si>
    <t>MUNDAPR21</t>
  </si>
  <si>
    <t>Adani Ports and Special Economic Zone Limited 29-Apr-2021</t>
  </si>
  <si>
    <t>TELCAPR21</t>
  </si>
  <si>
    <t>Tata Motors Limited 29-Apr-2021</t>
  </si>
  <si>
    <t>TISCAPR21</t>
  </si>
  <si>
    <t>Tata Steel Limited 29-Apr-2021</t>
  </si>
  <si>
    <t>BTVLAPR21</t>
  </si>
  <si>
    <t>Bharti Airtel Limited 29-Apr-2021</t>
  </si>
  <si>
    <t>TCSLAPR21</t>
  </si>
  <si>
    <t>Tata Consultancy Services Limited 29-Apr-2021</t>
  </si>
  <si>
    <t>PIIN03</t>
  </si>
  <si>
    <t>PI Industries Limited</t>
  </si>
  <si>
    <t>INE603J01030</t>
  </si>
  <si>
    <t>ASEC01</t>
  </si>
  <si>
    <t>Astec LifeSciences Limited</t>
  </si>
  <si>
    <t>INE563J01010</t>
  </si>
  <si>
    <t>Entertainment</t>
  </si>
  <si>
    <t>Leisure Services</t>
  </si>
  <si>
    <t>Other Services</t>
  </si>
  <si>
    <t>INRL02</t>
  </si>
  <si>
    <t>Indoco Remedies Limited</t>
  </si>
  <si>
    <t>INE873D01024</t>
  </si>
  <si>
    <t>GALS01</t>
  </si>
  <si>
    <t>Galaxy Surfactants Limited</t>
  </si>
  <si>
    <t>INE600K01018</t>
  </si>
  <si>
    <t>ACRY02</t>
  </si>
  <si>
    <t>Acrysil Limited</t>
  </si>
  <si>
    <t>INE482D01024</t>
  </si>
  <si>
    <t>AMBE01</t>
  </si>
  <si>
    <t>Amber Enterprises India Limited</t>
  </si>
  <si>
    <t>INE371P01015</t>
  </si>
  <si>
    <t>KNRC02</t>
  </si>
  <si>
    <t>KNR Constructions Limited</t>
  </si>
  <si>
    <t>INE634I01029</t>
  </si>
  <si>
    <t>KSPL01</t>
  </si>
  <si>
    <t>KSB Limited</t>
  </si>
  <si>
    <t>INE999A01015</t>
  </si>
  <si>
    <t>VALO01</t>
  </si>
  <si>
    <t>Valiant Organics Limited</t>
  </si>
  <si>
    <t>INE565V01010</t>
  </si>
  <si>
    <t>BRIG01</t>
  </si>
  <si>
    <t>Brigade Enterprises Limited</t>
  </si>
  <si>
    <t>INE791I01019</t>
  </si>
  <si>
    <t>ELGI02</t>
  </si>
  <si>
    <t>Elgi Equipments Limited</t>
  </si>
  <si>
    <t>INE285A01027</t>
  </si>
  <si>
    <t>KOLT01</t>
  </si>
  <si>
    <t>Kolte - Patil Developers Limited</t>
  </si>
  <si>
    <t>INE094I01018</t>
  </si>
  <si>
    <t>ITI Mid Cap Fund</t>
  </si>
  <si>
    <t>HOCH01</t>
  </si>
  <si>
    <t>Sanofi India Limited</t>
  </si>
  <si>
    <t>INE058A01010</t>
  </si>
  <si>
    <t>GLAX01</t>
  </si>
  <si>
    <t>GlaxoSmithKline Pharmaceuticals Limited</t>
  </si>
  <si>
    <t>INE159A01016</t>
  </si>
  <si>
    <t>VSNL01</t>
  </si>
  <si>
    <t>Tata Communications Limited</t>
  </si>
  <si>
    <t>INE151A01013</t>
  </si>
  <si>
    <t>GRAM01</t>
  </si>
  <si>
    <t>CreditAccess Grameen Limited</t>
  </si>
  <si>
    <t>INE741K01010</t>
  </si>
  <si>
    <t>PAGE01</t>
  </si>
  <si>
    <t>Page Industries Limited</t>
  </si>
  <si>
    <t>INE761H01022</t>
  </si>
  <si>
    <t>CHOL02</t>
  </si>
  <si>
    <t>Cholamandalam Investment and Finance Company Limited</t>
  </si>
  <si>
    <t>INE121A01024</t>
  </si>
  <si>
    <t>APOL02</t>
  </si>
  <si>
    <t>Apollo Hospitals Enterprise Limited</t>
  </si>
  <si>
    <t>INE437A01024</t>
  </si>
  <si>
    <t>CRED02</t>
  </si>
  <si>
    <t>CRISIL Limited</t>
  </si>
  <si>
    <t>INE007A01025</t>
  </si>
  <si>
    <t>CGCE01</t>
  </si>
  <si>
    <t>Crompton Greaves Consumer Electricals Limited</t>
  </si>
  <si>
    <t>INE299U01018</t>
  </si>
  <si>
    <t>ITIMID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</si>
</sst>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dd/mm/yyyy;@"/>
    <numFmt numFmtId="169" formatCode="#,##0.000000000000"/>
    <numFmt numFmtId="170" formatCode="dd\-mmm\-yyyy"/>
  </numFmts>
  <fonts count="23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b/>
      <sz val="10"/>
      <color theme="1"/>
      <name val="Franklin Gothic Book"/>
      <family val="2"/>
    </font>
    <font>
      <u/>
      <sz val="11"/>
      <color theme="10"/>
      <name val="Calibri"/>
      <family val="2"/>
    </font>
    <font>
      <b/>
      <sz val="14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10"/>
      <color theme="0"/>
      <name val="Arial"/>
      <family val="2"/>
    </font>
    <font>
      <b/>
      <sz val="10"/>
      <name val="SansSerif"/>
    </font>
    <font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/>
      <diagonal/>
    </border>
  </borders>
  <cellStyleXfs count="4">
    <xf numFmtId="0" fontId="0" fillId="0" borderId="0" applyNumberFormat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60">
    <xf numFmtId="0" fontId="0" fillId="0" borderId="0" xfId="0" applyNumberFormat="1" applyFont="1" applyFill="1" applyBorder="1" applyAlignment="1"/>
    <xf numFmtId="0" fontId="9" fillId="2" borderId="1" xfId="2" applyNumberFormat="1" applyFont="1" applyFill="1" applyBorder="1" applyAlignment="1" applyProtection="1">
      <alignment horizontal="left" vertical="top" wrapText="1"/>
    </xf>
    <xf numFmtId="0" fontId="8" fillId="0" borderId="0" xfId="2" applyNumberFormat="1" applyFont="1" applyFill="1" applyBorder="1" applyAlignment="1"/>
    <xf numFmtId="0" fontId="9" fillId="0" borderId="1" xfId="2" applyNumberFormat="1" applyFont="1" applyFill="1" applyBorder="1" applyAlignment="1" applyProtection="1">
      <alignment horizontal="left" vertical="top" wrapText="1"/>
    </xf>
    <xf numFmtId="0" fontId="0" fillId="3" borderId="0" xfId="0" applyNumberFormat="1" applyFont="1" applyFill="1" applyBorder="1" applyAlignment="1"/>
    <xf numFmtId="0" fontId="13" fillId="3" borderId="0" xfId="0" applyFont="1" applyFill="1"/>
    <xf numFmtId="0" fontId="1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center" vertical="top" wrapText="1"/>
    </xf>
    <xf numFmtId="168" fontId="12" fillId="3" borderId="0" xfId="3" quotePrefix="1" applyNumberFormat="1" applyFill="1" applyAlignment="1" applyProtection="1"/>
    <xf numFmtId="0" fontId="3" fillId="3" borderId="0" xfId="0" applyNumberFormat="1" applyFont="1" applyFill="1" applyBorder="1" applyAlignment="1" applyProtection="1">
      <alignment horizontal="left" vertical="top" wrapText="1"/>
    </xf>
    <xf numFmtId="0" fontId="4" fillId="3" borderId="0" xfId="0" applyNumberFormat="1" applyFont="1" applyFill="1" applyBorder="1" applyAlignment="1" applyProtection="1">
      <alignment horizontal="left" vertical="top" wrapText="1"/>
    </xf>
    <xf numFmtId="0" fontId="2" fillId="3" borderId="20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center" vertical="center" wrapText="1"/>
    </xf>
    <xf numFmtId="0" fontId="10" fillId="3" borderId="21" xfId="0" applyNumberFormat="1" applyFont="1" applyFill="1" applyBorder="1" applyAlignment="1" applyProtection="1">
      <alignment horizontal="center" vertical="center" wrapText="1"/>
    </xf>
    <xf numFmtId="0" fontId="2" fillId="3" borderId="27" xfId="0" applyNumberFormat="1" applyFont="1" applyFill="1" applyBorder="1" applyAlignment="1" applyProtection="1">
      <alignment horizontal="center" vertical="center" wrapText="1"/>
    </xf>
    <xf numFmtId="0" fontId="11" fillId="3" borderId="17" xfId="0" applyFont="1" applyFill="1" applyBorder="1" applyAlignment="1">
      <alignment vertical="center"/>
    </xf>
    <xf numFmtId="0" fontId="2" fillId="3" borderId="9" xfId="0" applyNumberFormat="1" applyFont="1" applyFill="1" applyBorder="1" applyAlignment="1" applyProtection="1">
      <alignment horizontal="left" vertical="top" wrapText="1"/>
    </xf>
    <xf numFmtId="0" fontId="3" fillId="3" borderId="10" xfId="0" applyNumberFormat="1" applyFont="1" applyFill="1" applyBorder="1" applyAlignment="1" applyProtection="1">
      <alignment horizontal="left" vertical="top" wrapText="1"/>
    </xf>
    <xf numFmtId="0" fontId="1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right" vertical="top" wrapText="1"/>
    </xf>
    <xf numFmtId="0" fontId="5" fillId="3" borderId="22" xfId="0" applyNumberFormat="1" applyFont="1" applyFill="1" applyBorder="1" applyAlignment="1" applyProtection="1">
      <alignment horizontal="right" vertical="top" wrapText="1"/>
    </xf>
    <xf numFmtId="0" fontId="0" fillId="3" borderId="8" xfId="0" applyNumberFormat="1" applyFont="1" applyFill="1" applyBorder="1" applyAlignment="1"/>
    <xf numFmtId="0" fontId="16" fillId="3" borderId="10" xfId="0" applyNumberFormat="1" applyFont="1" applyFill="1" applyBorder="1" applyAlignment="1" applyProtection="1">
      <alignment horizontal="left" vertical="top" wrapText="1"/>
    </xf>
    <xf numFmtId="165" fontId="16" fillId="3" borderId="10" xfId="0" applyNumberFormat="1" applyFont="1" applyFill="1" applyBorder="1" applyAlignment="1" applyProtection="1">
      <alignment horizontal="right" vertical="top" wrapText="1"/>
    </xf>
    <xf numFmtId="166" fontId="16" fillId="3" borderId="10" xfId="0" applyNumberFormat="1" applyFont="1" applyFill="1" applyBorder="1" applyAlignment="1" applyProtection="1">
      <alignment horizontal="right" vertical="top" wrapText="1"/>
    </xf>
    <xf numFmtId="166" fontId="16" fillId="3" borderId="22" xfId="0" applyNumberFormat="1" applyFont="1" applyFill="1" applyBorder="1" applyAlignment="1" applyProtection="1">
      <alignment horizontal="right" vertical="top" wrapText="1"/>
    </xf>
    <xf numFmtId="165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22" xfId="0" applyNumberFormat="1" applyFont="1" applyFill="1" applyBorder="1" applyAlignment="1" applyProtection="1">
      <alignment horizontal="right" vertical="top" wrapText="1"/>
    </xf>
    <xf numFmtId="0" fontId="2" fillId="3" borderId="10" xfId="0" applyNumberFormat="1" applyFont="1" applyFill="1" applyBorder="1" applyAlignment="1" applyProtection="1">
      <alignment horizontal="right" vertical="top" wrapText="1"/>
    </xf>
    <xf numFmtId="0" fontId="2" fillId="3" borderId="22" xfId="0" applyNumberFormat="1" applyFont="1" applyFill="1" applyBorder="1" applyAlignment="1" applyProtection="1">
      <alignment horizontal="right" vertical="top" wrapText="1"/>
    </xf>
    <xf numFmtId="0" fontId="10" fillId="3" borderId="9" xfId="0" applyNumberFormat="1" applyFont="1" applyFill="1" applyBorder="1" applyAlignment="1" applyProtection="1">
      <alignment horizontal="left" vertical="top" wrapText="1"/>
    </xf>
    <xf numFmtId="0" fontId="6" fillId="3" borderId="0" xfId="0" applyNumberFormat="1" applyFont="1" applyFill="1" applyBorder="1" applyAlignment="1" applyProtection="1">
      <alignment horizontal="left" vertical="top" wrapText="1"/>
    </xf>
    <xf numFmtId="0" fontId="9" fillId="3" borderId="9" xfId="0" applyNumberFormat="1" applyFont="1" applyFill="1" applyBorder="1" applyAlignment="1" applyProtection="1">
      <alignment horizontal="left" vertical="top" wrapText="1"/>
    </xf>
    <xf numFmtId="3" fontId="3" fillId="3" borderId="10" xfId="0" applyNumberFormat="1" applyFont="1" applyFill="1" applyBorder="1" applyAlignment="1" applyProtection="1">
      <alignment horizontal="right" vertical="top" wrapText="1"/>
    </xf>
    <xf numFmtId="165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22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3" fillId="3" borderId="12" xfId="0" applyNumberFormat="1" applyFont="1" applyFill="1" applyBorder="1" applyAlignment="1" applyProtection="1">
      <alignment horizontal="left" vertical="top" wrapText="1"/>
    </xf>
    <xf numFmtId="165" fontId="17" fillId="3" borderId="12" xfId="0" applyNumberFormat="1" applyFont="1" applyFill="1" applyBorder="1" applyAlignment="1" applyProtection="1">
      <alignment horizontal="right" vertical="top" wrapText="1"/>
    </xf>
    <xf numFmtId="167" fontId="17" fillId="3" borderId="12" xfId="0" applyNumberFormat="1" applyFont="1" applyFill="1" applyBorder="1" applyAlignment="1" applyProtection="1">
      <alignment horizontal="right" vertical="top" wrapText="1"/>
    </xf>
    <xf numFmtId="167" fontId="17" fillId="3" borderId="23" xfId="0" applyNumberFormat="1" applyFont="1" applyFill="1" applyBorder="1" applyAlignment="1" applyProtection="1">
      <alignment horizontal="right" vertical="top" wrapText="1"/>
    </xf>
    <xf numFmtId="0" fontId="0" fillId="3" borderId="13" xfId="0" applyNumberFormat="1" applyFont="1" applyFill="1" applyBorder="1" applyAlignment="1"/>
    <xf numFmtId="0" fontId="15" fillId="3" borderId="0" xfId="0" applyNumberFormat="1" applyFont="1" applyFill="1" applyBorder="1" applyAlignment="1"/>
    <xf numFmtId="165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22" xfId="0" applyNumberFormat="1" applyFont="1" applyFill="1" applyBorder="1" applyAlignment="1" applyProtection="1">
      <alignment horizontal="right" vertical="top" wrapText="1"/>
    </xf>
    <xf numFmtId="165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23" xfId="0" applyNumberFormat="1" applyFont="1" applyFill="1" applyBorder="1" applyAlignment="1" applyProtection="1">
      <alignment horizontal="right" vertical="top" wrapText="1"/>
    </xf>
    <xf numFmtId="0" fontId="14" fillId="3" borderId="0" xfId="0" applyFont="1" applyFill="1"/>
    <xf numFmtId="164" fontId="14" fillId="3" borderId="0" xfId="1" applyFont="1" applyFill="1"/>
    <xf numFmtId="0" fontId="11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164" fontId="11" fillId="3" borderId="4" xfId="1" applyFont="1" applyFill="1" applyBorder="1" applyAlignment="1">
      <alignment vertical="center"/>
    </xf>
    <xf numFmtId="164" fontId="11" fillId="3" borderId="4" xfId="1" applyFont="1" applyFill="1" applyBorder="1" applyAlignment="1">
      <alignment vertical="center" wrapText="1"/>
    </xf>
    <xf numFmtId="164" fontId="11" fillId="3" borderId="5" xfId="1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164" fontId="11" fillId="3" borderId="7" xfId="1" applyFont="1" applyFill="1" applyBorder="1" applyAlignment="1">
      <alignment vertical="center"/>
    </xf>
    <xf numFmtId="164" fontId="11" fillId="3" borderId="7" xfId="1" applyFont="1" applyFill="1" applyBorder="1" applyAlignment="1">
      <alignment vertical="center" wrapText="1"/>
    </xf>
    <xf numFmtId="164" fontId="11" fillId="3" borderId="24" xfId="1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8" fillId="3" borderId="0" xfId="0" applyNumberFormat="1" applyFont="1" applyFill="1" applyBorder="1" applyAlignment="1"/>
    <xf numFmtId="0" fontId="9" fillId="3" borderId="10" xfId="0" applyNumberFormat="1" applyFont="1" applyFill="1" applyBorder="1" applyAlignment="1" applyProtection="1">
      <alignment horizontal="left" vertical="top" wrapText="1"/>
    </xf>
    <xf numFmtId="37" fontId="9" fillId="3" borderId="10" xfId="0" applyNumberFormat="1" applyFont="1" applyFill="1" applyBorder="1" applyAlignment="1" applyProtection="1">
      <alignment horizontal="right" vertical="top" wrapText="1"/>
    </xf>
    <xf numFmtId="165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22" xfId="0" applyNumberFormat="1" applyFont="1" applyFill="1" applyBorder="1" applyAlignment="1" applyProtection="1">
      <alignment horizontal="right" vertical="top" wrapText="1"/>
    </xf>
    <xf numFmtId="0" fontId="11" fillId="3" borderId="11" xfId="0" applyFont="1" applyFill="1" applyBorder="1"/>
    <xf numFmtId="0" fontId="11" fillId="3" borderId="12" xfId="0" applyFont="1" applyFill="1" applyBorder="1"/>
    <xf numFmtId="0" fontId="0" fillId="3" borderId="12" xfId="0" applyNumberFormat="1" applyFont="1" applyFill="1" applyBorder="1" applyAlignment="1"/>
    <xf numFmtId="165" fontId="15" fillId="3" borderId="12" xfId="0" applyNumberFormat="1" applyFont="1" applyFill="1" applyBorder="1" applyAlignment="1"/>
    <xf numFmtId="10" fontId="15" fillId="3" borderId="12" xfId="0" applyNumberFormat="1" applyFont="1" applyFill="1" applyBorder="1" applyAlignment="1"/>
    <xf numFmtId="10" fontId="15" fillId="3" borderId="23" xfId="0" applyNumberFormat="1" applyFont="1" applyFill="1" applyBorder="1" applyAlignment="1"/>
    <xf numFmtId="0" fontId="17" fillId="3" borderId="9" xfId="0" applyNumberFormat="1" applyFont="1" applyFill="1" applyBorder="1" applyAlignment="1" applyProtection="1">
      <alignment horizontal="left" vertical="top" wrapText="1"/>
    </xf>
    <xf numFmtId="0" fontId="17" fillId="3" borderId="10" xfId="0" applyNumberFormat="1" applyFont="1" applyFill="1" applyBorder="1" applyAlignment="1" applyProtection="1">
      <alignment horizontal="right" vertical="top" wrapText="1"/>
    </xf>
    <xf numFmtId="0" fontId="17" fillId="3" borderId="22" xfId="0" applyNumberFormat="1" applyFont="1" applyFill="1" applyBorder="1" applyAlignment="1" applyProtection="1">
      <alignment horizontal="right" vertical="top" wrapText="1"/>
    </xf>
    <xf numFmtId="0" fontId="7" fillId="3" borderId="8" xfId="0" applyNumberFormat="1" applyFont="1" applyFill="1" applyBorder="1" applyAlignment="1"/>
    <xf numFmtId="0" fontId="2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left" vertical="top" wrapText="1"/>
    </xf>
    <xf numFmtId="0" fontId="11" fillId="3" borderId="2" xfId="0" applyFont="1" applyFill="1" applyBorder="1" applyAlignment="1">
      <alignment vertical="center"/>
    </xf>
    <xf numFmtId="39" fontId="0" fillId="3" borderId="0" xfId="0" applyNumberFormat="1" applyFont="1" applyFill="1" applyBorder="1" applyAlignment="1"/>
    <xf numFmtId="164" fontId="11" fillId="3" borderId="25" xfId="1" applyFont="1" applyFill="1" applyBorder="1" applyAlignment="1">
      <alignment vertical="center"/>
    </xf>
    <xf numFmtId="0" fontId="11" fillId="3" borderId="18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9" fillId="3" borderId="14" xfId="0" applyNumberFormat="1" applyFont="1" applyFill="1" applyBorder="1" applyAlignment="1" applyProtection="1">
      <alignment horizontal="left" vertical="top" wrapText="1"/>
    </xf>
    <xf numFmtId="0" fontId="9" fillId="3" borderId="15" xfId="0" applyNumberFormat="1" applyFont="1" applyFill="1" applyBorder="1" applyAlignment="1" applyProtection="1">
      <alignment horizontal="left" vertical="top" wrapText="1"/>
    </xf>
    <xf numFmtId="37" fontId="9" fillId="3" borderId="15" xfId="0" applyNumberFormat="1" applyFont="1" applyFill="1" applyBorder="1" applyAlignment="1" applyProtection="1">
      <alignment horizontal="right" vertical="top" wrapText="1"/>
    </xf>
    <xf numFmtId="165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26" xfId="0" applyNumberFormat="1" applyFont="1" applyFill="1" applyBorder="1" applyAlignment="1" applyProtection="1">
      <alignment horizontal="right" vertical="top" wrapText="1"/>
    </xf>
    <xf numFmtId="0" fontId="0" fillId="3" borderId="16" xfId="0" applyNumberFormat="1" applyFont="1" applyFill="1" applyBorder="1" applyAlignment="1"/>
    <xf numFmtId="0" fontId="3" fillId="0" borderId="1" xfId="2" applyNumberFormat="1" applyFont="1" applyFill="1" applyBorder="1" applyAlignment="1" applyProtection="1">
      <alignment horizontal="left" vertical="top" wrapText="1"/>
    </xf>
    <xf numFmtId="39" fontId="1" fillId="3" borderId="0" xfId="0" applyNumberFormat="1" applyFont="1" applyFill="1" applyBorder="1" applyAlignment="1" applyProtection="1">
      <alignment horizontal="left" vertical="top" wrapText="1"/>
    </xf>
    <xf numFmtId="0" fontId="3" fillId="3" borderId="9" xfId="0" applyNumberFormat="1" applyFont="1" applyFill="1" applyBorder="1" applyAlignment="1" applyProtection="1">
      <alignment horizontal="left" vertical="top" wrapText="1"/>
    </xf>
    <xf numFmtId="37" fontId="3" fillId="3" borderId="10" xfId="0" applyNumberFormat="1" applyFont="1" applyFill="1" applyBorder="1" applyAlignment="1" applyProtection="1">
      <alignment horizontal="right" vertical="top" wrapText="1"/>
    </xf>
    <xf numFmtId="10" fontId="3" fillId="3" borderId="10" xfId="0" applyNumberFormat="1" applyFont="1" applyFill="1" applyBorder="1" applyAlignment="1" applyProtection="1">
      <alignment horizontal="right" vertical="top" wrapText="1"/>
    </xf>
    <xf numFmtId="10" fontId="3" fillId="3" borderId="22" xfId="0" applyNumberFormat="1" applyFont="1" applyFill="1" applyBorder="1" applyAlignment="1" applyProtection="1">
      <alignment horizontal="right" vertical="top" wrapText="1"/>
    </xf>
    <xf numFmtId="0" fontId="7" fillId="3" borderId="0" xfId="0" applyNumberFormat="1" applyFont="1" applyFill="1" applyBorder="1" applyAlignment="1"/>
    <xf numFmtId="0" fontId="1" fillId="3" borderId="10" xfId="0" applyNumberFormat="1" applyFont="1" applyFill="1" applyBorder="1" applyAlignment="1" applyProtection="1">
      <alignment horizontal="right" vertical="top" wrapText="1"/>
    </xf>
    <xf numFmtId="0" fontId="19" fillId="3" borderId="10" xfId="0" applyNumberFormat="1" applyFont="1" applyFill="1" applyBorder="1" applyAlignment="1" applyProtection="1">
      <alignment horizontal="right" vertical="top" wrapText="1"/>
    </xf>
    <xf numFmtId="0" fontId="4" fillId="3" borderId="10" xfId="0" applyNumberFormat="1" applyFont="1" applyFill="1" applyBorder="1" applyAlignment="1" applyProtection="1">
      <alignment horizontal="right" vertical="top" wrapText="1"/>
    </xf>
    <xf numFmtId="165" fontId="17" fillId="3" borderId="0" xfId="0" applyNumberFormat="1" applyFont="1" applyFill="1" applyBorder="1" applyAlignment="1" applyProtection="1">
      <alignment horizontal="right" vertical="top" wrapText="1"/>
    </xf>
    <xf numFmtId="167" fontId="17" fillId="3" borderId="0" xfId="0" applyNumberFormat="1" applyFont="1" applyFill="1" applyBorder="1" applyAlignment="1" applyProtection="1">
      <alignment horizontal="right" vertical="top" wrapText="1"/>
    </xf>
    <xf numFmtId="0" fontId="1" fillId="3" borderId="0" xfId="0" applyNumberFormat="1" applyFont="1" applyFill="1" applyBorder="1" applyAlignment="1" applyProtection="1">
      <alignment horizontal="right" vertical="top" wrapText="1"/>
    </xf>
    <xf numFmtId="169" fontId="1" fillId="3" borderId="0" xfId="0" applyNumberFormat="1" applyFont="1" applyFill="1" applyBorder="1" applyAlignment="1" applyProtection="1">
      <alignment horizontal="left" vertical="top" wrapText="1"/>
    </xf>
    <xf numFmtId="0" fontId="2" fillId="0" borderId="28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right" vertical="top" wrapText="1"/>
    </xf>
    <xf numFmtId="0" fontId="0" fillId="3" borderId="29" xfId="0" applyNumberFormat="1" applyFont="1" applyFill="1" applyBorder="1" applyAlignment="1"/>
    <xf numFmtId="0" fontId="3" fillId="3" borderId="14" xfId="0" applyNumberFormat="1" applyFont="1" applyFill="1" applyBorder="1" applyAlignment="1" applyProtection="1">
      <alignment horizontal="left" vertical="top" wrapText="1"/>
    </xf>
    <xf numFmtId="165" fontId="17" fillId="0" borderId="10" xfId="0" applyNumberFormat="1" applyFont="1" applyFill="1" applyBorder="1" applyAlignment="1" applyProtection="1">
      <alignment horizontal="right" vertical="top" wrapText="1"/>
    </xf>
    <xf numFmtId="166" fontId="17" fillId="0" borderId="10" xfId="0" applyNumberFormat="1" applyFont="1" applyFill="1" applyBorder="1" applyAlignment="1" applyProtection="1">
      <alignment horizontal="right" vertical="top" wrapText="1"/>
    </xf>
    <xf numFmtId="170" fontId="7" fillId="3" borderId="0" xfId="0" quotePrefix="1" applyNumberFormat="1" applyFont="1" applyFill="1" applyBorder="1" applyAlignment="1"/>
    <xf numFmtId="0" fontId="3" fillId="0" borderId="30" xfId="0" applyNumberFormat="1" applyFont="1" applyFill="1" applyBorder="1" applyAlignment="1" applyProtection="1">
      <alignment horizontal="left" vertical="top" wrapText="1"/>
    </xf>
    <xf numFmtId="165" fontId="3" fillId="0" borderId="31" xfId="0" applyNumberFormat="1" applyFont="1" applyFill="1" applyBorder="1" applyAlignment="1" applyProtection="1">
      <alignment horizontal="right" vertical="top" wrapText="1"/>
    </xf>
    <xf numFmtId="165" fontId="2" fillId="0" borderId="32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right" vertical="top" wrapText="1"/>
    </xf>
    <xf numFmtId="10" fontId="0" fillId="3" borderId="0" xfId="0" applyNumberFormat="1" applyFont="1" applyFill="1" applyBorder="1" applyAlignment="1"/>
    <xf numFmtId="3" fontId="3" fillId="0" borderId="30" xfId="0" applyNumberFormat="1" applyFont="1" applyFill="1" applyBorder="1" applyAlignment="1" applyProtection="1">
      <alignment horizontal="right" vertical="top" wrapText="1"/>
    </xf>
    <xf numFmtId="166" fontId="3" fillId="0" borderId="30" xfId="0" applyNumberFormat="1" applyFont="1" applyFill="1" applyBorder="1" applyAlignment="1" applyProtection="1">
      <alignment horizontal="right" vertical="top" wrapText="1"/>
    </xf>
    <xf numFmtId="167" fontId="3" fillId="0" borderId="31" xfId="0" applyNumberFormat="1" applyFont="1" applyFill="1" applyBorder="1" applyAlignment="1" applyProtection="1">
      <alignment horizontal="right" vertical="top" wrapText="1"/>
    </xf>
    <xf numFmtId="0" fontId="7" fillId="3" borderId="0" xfId="0" applyNumberFormat="1" applyFont="1" applyFill="1" applyBorder="1" applyAlignment="1" applyProtection="1">
      <alignment horizontal="left" vertical="top" wrapText="1"/>
    </xf>
    <xf numFmtId="0" fontId="20" fillId="3" borderId="9" xfId="0" applyNumberFormat="1" applyFont="1" applyFill="1" applyBorder="1" applyAlignment="1" applyProtection="1">
      <alignment horizontal="left" vertical="top" wrapText="1"/>
    </xf>
    <xf numFmtId="166" fontId="2" fillId="0" borderId="1" xfId="0" applyNumberFormat="1" applyFont="1" applyFill="1" applyBorder="1" applyAlignment="1" applyProtection="1">
      <alignment horizontal="right" vertical="top" wrapText="1"/>
    </xf>
    <xf numFmtId="0" fontId="2" fillId="0" borderId="1" xfId="0" applyNumberFormat="1" applyFont="1" applyFill="1" applyBorder="1" applyAlignment="1" applyProtection="1">
      <alignment horizontal="right" vertical="top" wrapText="1"/>
    </xf>
    <xf numFmtId="0" fontId="0" fillId="0" borderId="33" xfId="0" applyNumberFormat="1" applyFont="1" applyFill="1" applyBorder="1" applyAlignment="1"/>
    <xf numFmtId="10" fontId="3" fillId="3" borderId="9" xfId="0" applyNumberFormat="1" applyFont="1" applyFill="1" applyBorder="1" applyAlignment="1" applyProtection="1">
      <alignment horizontal="right" vertical="top" wrapText="1"/>
    </xf>
    <xf numFmtId="0" fontId="3" fillId="0" borderId="34" xfId="0" applyNumberFormat="1" applyFont="1" applyFill="1" applyBorder="1" applyAlignment="1" applyProtection="1">
      <alignment horizontal="right" vertical="top" wrapText="1"/>
    </xf>
    <xf numFmtId="0" fontId="2" fillId="0" borderId="35" xfId="0" applyNumberFormat="1" applyFont="1" applyFill="1" applyBorder="1" applyAlignment="1" applyProtection="1">
      <alignment horizontal="right" vertical="top" wrapText="1"/>
    </xf>
    <xf numFmtId="0" fontId="21" fillId="3" borderId="7" xfId="0" applyFont="1" applyFill="1" applyBorder="1" applyAlignment="1">
      <alignment vertical="center"/>
    </xf>
    <xf numFmtId="0" fontId="22" fillId="3" borderId="8" xfId="0" applyFont="1" applyFill="1" applyBorder="1" applyAlignment="1">
      <alignment vertical="center"/>
    </xf>
    <xf numFmtId="0" fontId="3" fillId="3" borderId="9" xfId="0" applyNumberFormat="1" applyFont="1" applyFill="1" applyBorder="1" applyAlignment="1" applyProtection="1">
      <alignment horizontal="left" vertical="top"/>
    </xf>
    <xf numFmtId="0" fontId="6" fillId="3" borderId="0" xfId="0" applyNumberFormat="1" applyFont="1" applyFill="1" applyBorder="1" applyAlignment="1" applyProtection="1">
      <alignment horizontal="left" vertical="top"/>
    </xf>
    <xf numFmtId="0" fontId="3" fillId="3" borderId="15" xfId="0" applyNumberFormat="1" applyFont="1" applyFill="1" applyBorder="1" applyAlignment="1" applyProtection="1">
      <alignment horizontal="left" vertical="top" wrapText="1"/>
    </xf>
    <xf numFmtId="37" fontId="3" fillId="3" borderId="15" xfId="0" applyNumberFormat="1" applyFont="1" applyFill="1" applyBorder="1" applyAlignment="1" applyProtection="1">
      <alignment horizontal="right" vertical="top" wrapText="1"/>
    </xf>
    <xf numFmtId="165" fontId="3" fillId="3" borderId="15" xfId="0" applyNumberFormat="1" applyFont="1" applyFill="1" applyBorder="1" applyAlignment="1" applyProtection="1">
      <alignment horizontal="right" vertical="top" wrapText="1"/>
    </xf>
    <xf numFmtId="10" fontId="3" fillId="3" borderId="15" xfId="0" applyNumberFormat="1" applyFont="1" applyFill="1" applyBorder="1" applyAlignment="1" applyProtection="1">
      <alignment horizontal="right" vertical="top" wrapText="1"/>
    </xf>
    <xf numFmtId="10" fontId="3" fillId="3" borderId="26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3" fontId="3" fillId="0" borderId="0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right" vertical="top" wrapText="1"/>
    </xf>
    <xf numFmtId="0" fontId="12" fillId="0" borderId="1" xfId="3" applyNumberFormat="1" applyFill="1" applyBorder="1" applyAlignment="1" applyProtection="1">
      <alignment horizontal="left" vertical="top" wrapText="1"/>
    </xf>
    <xf numFmtId="0" fontId="2" fillId="3" borderId="6" xfId="0" applyNumberFormat="1" applyFont="1" applyFill="1" applyBorder="1" applyAlignment="1" applyProtection="1">
      <alignment horizontal="left" vertical="top" wrapText="1"/>
    </xf>
    <xf numFmtId="0" fontId="3" fillId="3" borderId="7" xfId="0" applyNumberFormat="1" applyFont="1" applyFill="1" applyBorder="1" applyAlignment="1" applyProtection="1">
      <alignment horizontal="left" vertical="top" wrapText="1"/>
    </xf>
    <xf numFmtId="165" fontId="2" fillId="0" borderId="36" xfId="0" applyNumberFormat="1" applyFont="1" applyFill="1" applyBorder="1" applyAlignment="1" applyProtection="1">
      <alignment horizontal="right" vertical="top" wrapText="1"/>
    </xf>
    <xf numFmtId="166" fontId="2" fillId="0" borderId="37" xfId="0" applyNumberFormat="1" applyFont="1" applyFill="1" applyBorder="1" applyAlignment="1" applyProtection="1">
      <alignment horizontal="right" vertical="top" wrapText="1"/>
    </xf>
    <xf numFmtId="0" fontId="5" fillId="3" borderId="24" xfId="0" applyNumberFormat="1" applyFont="1" applyFill="1" applyBorder="1" applyAlignment="1" applyProtection="1">
      <alignment horizontal="right" vertical="top" wrapText="1"/>
    </xf>
    <xf numFmtId="0" fontId="0" fillId="3" borderId="19" xfId="0" applyNumberFormat="1" applyFont="1" applyFill="1" applyBorder="1" applyAlignment="1"/>
    <xf numFmtId="0" fontId="3" fillId="0" borderId="10" xfId="0" applyNumberFormat="1" applyFont="1" applyFill="1" applyBorder="1" applyAlignment="1" applyProtection="1">
      <alignment horizontal="left" vertical="top" wrapText="1"/>
    </xf>
    <xf numFmtId="3" fontId="3" fillId="0" borderId="10" xfId="0" applyNumberFormat="1" applyFont="1" applyFill="1" applyBorder="1" applyAlignment="1" applyProtection="1">
      <alignment horizontal="right" vertical="top" wrapText="1"/>
    </xf>
    <xf numFmtId="165" fontId="3" fillId="0" borderId="10" xfId="0" applyNumberFormat="1" applyFont="1" applyFill="1" applyBorder="1" applyAlignment="1" applyProtection="1">
      <alignment horizontal="right" vertical="top" wrapText="1"/>
    </xf>
    <xf numFmtId="166" fontId="3" fillId="0" borderId="10" xfId="0" applyNumberFormat="1" applyFont="1" applyFill="1" applyBorder="1" applyAlignment="1" applyProtection="1">
      <alignment horizontal="right" vertical="top" wrapText="1"/>
    </xf>
    <xf numFmtId="167" fontId="3" fillId="0" borderId="10" xfId="0" applyNumberFormat="1" applyFont="1" applyFill="1" applyBorder="1" applyAlignment="1" applyProtection="1">
      <alignment horizontal="right" vertical="top" wrapText="1"/>
    </xf>
    <xf numFmtId="0" fontId="3" fillId="0" borderId="8" xfId="0" applyNumberFormat="1" applyFont="1" applyFill="1" applyBorder="1" applyAlignment="1" applyProtection="1">
      <alignment horizontal="right" vertical="top" wrapText="1"/>
    </xf>
    <xf numFmtId="0" fontId="3" fillId="0" borderId="38" xfId="0" applyNumberFormat="1" applyFont="1" applyFill="1" applyBorder="1" applyAlignment="1" applyProtection="1">
      <alignment horizontal="right" vertical="top" wrapText="1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7</xdr:col>
      <xdr:colOff>638737</xdr:colOff>
      <xdr:row>155</xdr:row>
      <xdr:rowOff>123266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726525"/>
          <a:ext cx="11963962" cy="4171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6</xdr:col>
      <xdr:colOff>876300</xdr:colOff>
      <xdr:row>147</xdr:row>
      <xdr:rowOff>5604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897850"/>
          <a:ext cx="11325225" cy="324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5</xdr:col>
      <xdr:colOff>1371600</xdr:colOff>
      <xdr:row>147</xdr:row>
      <xdr:rowOff>9525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228600" y="20897850"/>
          <a:ext cx="10144125" cy="324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7</xdr:col>
      <xdr:colOff>247650</xdr:colOff>
      <xdr:row>76</xdr:row>
      <xdr:rowOff>145677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896350"/>
          <a:ext cx="11906250" cy="3869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7</xdr:col>
      <xdr:colOff>1038225</xdr:colOff>
      <xdr:row>84</xdr:row>
      <xdr:rowOff>33620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353675"/>
          <a:ext cx="12239625" cy="3595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5</xdr:col>
      <xdr:colOff>923925</xdr:colOff>
      <xdr:row>64</xdr:row>
      <xdr:rowOff>133351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924800"/>
          <a:ext cx="9182100" cy="2886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125</xdr:row>
      <xdr:rowOff>0</xdr:rowOff>
    </xdr:from>
    <xdr:to>
      <xdr:col>6</xdr:col>
      <xdr:colOff>1381124</xdr:colOff>
      <xdr:row>144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20554950"/>
          <a:ext cx="10906125" cy="3114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6</xdr:col>
      <xdr:colOff>933450</xdr:colOff>
      <xdr:row>141</xdr:row>
      <xdr:rowOff>56856</xdr:rowOff>
    </xdr:to>
    <xdr:pic>
      <xdr:nvPicPr>
        <xdr:cNvPr id="819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0" y="19421475"/>
          <a:ext cx="10582275" cy="3781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136</xdr:row>
      <xdr:rowOff>133350</xdr:rowOff>
    </xdr:from>
    <xdr:to>
      <xdr:col>6</xdr:col>
      <xdr:colOff>1543050</xdr:colOff>
      <xdr:row>156</xdr:row>
      <xdr:rowOff>155763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2469475"/>
          <a:ext cx="11029950" cy="3260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6</xdr:col>
      <xdr:colOff>1333500</xdr:colOff>
      <xdr:row>79</xdr:row>
      <xdr:rowOff>57151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191750"/>
          <a:ext cx="10858500" cy="297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114</xdr:row>
      <xdr:rowOff>0</xdr:rowOff>
    </xdr:from>
    <xdr:to>
      <xdr:col>6</xdr:col>
      <xdr:colOff>942974</xdr:colOff>
      <xdr:row>132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18773775"/>
          <a:ext cx="10467975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zoomScaleNormal="100" workbookViewId="0">
      <selection activeCell="C1" sqref="C1"/>
    </sheetView>
  </sheetViews>
  <sheetFormatPr defaultRowHeight="12.75"/>
  <cols>
    <col min="1" max="1" width="7" style="2" bestFit="1" customWidth="1"/>
    <col min="2" max="2" width="16.85546875" style="2" bestFit="1" customWidth="1"/>
    <col min="3" max="3" width="42" style="2" bestFit="1" customWidth="1"/>
    <col min="4" max="256" width="9.140625" style="2"/>
    <col min="257" max="257" width="7" style="2" bestFit="1" customWidth="1"/>
    <col min="258" max="258" width="16.85546875" style="2" bestFit="1" customWidth="1"/>
    <col min="259" max="259" width="42" style="2" bestFit="1" customWidth="1"/>
    <col min="260" max="512" width="9.140625" style="2"/>
    <col min="513" max="513" width="7" style="2" bestFit="1" customWidth="1"/>
    <col min="514" max="514" width="16.85546875" style="2" bestFit="1" customWidth="1"/>
    <col min="515" max="515" width="42" style="2" bestFit="1" customWidth="1"/>
    <col min="516" max="768" width="9.140625" style="2"/>
    <col min="769" max="769" width="7" style="2" bestFit="1" customWidth="1"/>
    <col min="770" max="770" width="16.85546875" style="2" bestFit="1" customWidth="1"/>
    <col min="771" max="771" width="42" style="2" bestFit="1" customWidth="1"/>
    <col min="772" max="1024" width="9.140625" style="2"/>
    <col min="1025" max="1025" width="7" style="2" bestFit="1" customWidth="1"/>
    <col min="1026" max="1026" width="16.85546875" style="2" bestFit="1" customWidth="1"/>
    <col min="1027" max="1027" width="42" style="2" bestFit="1" customWidth="1"/>
    <col min="1028" max="1280" width="9.140625" style="2"/>
    <col min="1281" max="1281" width="7" style="2" bestFit="1" customWidth="1"/>
    <col min="1282" max="1282" width="16.85546875" style="2" bestFit="1" customWidth="1"/>
    <col min="1283" max="1283" width="42" style="2" bestFit="1" customWidth="1"/>
    <col min="1284" max="1536" width="9.140625" style="2"/>
    <col min="1537" max="1537" width="7" style="2" bestFit="1" customWidth="1"/>
    <col min="1538" max="1538" width="16.85546875" style="2" bestFit="1" customWidth="1"/>
    <col min="1539" max="1539" width="42" style="2" bestFit="1" customWidth="1"/>
    <col min="1540" max="1792" width="9.140625" style="2"/>
    <col min="1793" max="1793" width="7" style="2" bestFit="1" customWidth="1"/>
    <col min="1794" max="1794" width="16.85546875" style="2" bestFit="1" customWidth="1"/>
    <col min="1795" max="1795" width="42" style="2" bestFit="1" customWidth="1"/>
    <col min="1796" max="2048" width="9.140625" style="2"/>
    <col min="2049" max="2049" width="7" style="2" bestFit="1" customWidth="1"/>
    <col min="2050" max="2050" width="16.85546875" style="2" bestFit="1" customWidth="1"/>
    <col min="2051" max="2051" width="42" style="2" bestFit="1" customWidth="1"/>
    <col min="2052" max="2304" width="9.140625" style="2"/>
    <col min="2305" max="2305" width="7" style="2" bestFit="1" customWidth="1"/>
    <col min="2306" max="2306" width="16.85546875" style="2" bestFit="1" customWidth="1"/>
    <col min="2307" max="2307" width="42" style="2" bestFit="1" customWidth="1"/>
    <col min="2308" max="2560" width="9.140625" style="2"/>
    <col min="2561" max="2561" width="7" style="2" bestFit="1" customWidth="1"/>
    <col min="2562" max="2562" width="16.85546875" style="2" bestFit="1" customWidth="1"/>
    <col min="2563" max="2563" width="42" style="2" bestFit="1" customWidth="1"/>
    <col min="2564" max="2816" width="9.140625" style="2"/>
    <col min="2817" max="2817" width="7" style="2" bestFit="1" customWidth="1"/>
    <col min="2818" max="2818" width="16.85546875" style="2" bestFit="1" customWidth="1"/>
    <col min="2819" max="2819" width="42" style="2" bestFit="1" customWidth="1"/>
    <col min="2820" max="3072" width="9.140625" style="2"/>
    <col min="3073" max="3073" width="7" style="2" bestFit="1" customWidth="1"/>
    <col min="3074" max="3074" width="16.85546875" style="2" bestFit="1" customWidth="1"/>
    <col min="3075" max="3075" width="42" style="2" bestFit="1" customWidth="1"/>
    <col min="3076" max="3328" width="9.140625" style="2"/>
    <col min="3329" max="3329" width="7" style="2" bestFit="1" customWidth="1"/>
    <col min="3330" max="3330" width="16.85546875" style="2" bestFit="1" customWidth="1"/>
    <col min="3331" max="3331" width="42" style="2" bestFit="1" customWidth="1"/>
    <col min="3332" max="3584" width="9.140625" style="2"/>
    <col min="3585" max="3585" width="7" style="2" bestFit="1" customWidth="1"/>
    <col min="3586" max="3586" width="16.85546875" style="2" bestFit="1" customWidth="1"/>
    <col min="3587" max="3587" width="42" style="2" bestFit="1" customWidth="1"/>
    <col min="3588" max="3840" width="9.140625" style="2"/>
    <col min="3841" max="3841" width="7" style="2" bestFit="1" customWidth="1"/>
    <col min="3842" max="3842" width="16.85546875" style="2" bestFit="1" customWidth="1"/>
    <col min="3843" max="3843" width="42" style="2" bestFit="1" customWidth="1"/>
    <col min="3844" max="4096" width="9.140625" style="2"/>
    <col min="4097" max="4097" width="7" style="2" bestFit="1" customWidth="1"/>
    <col min="4098" max="4098" width="16.85546875" style="2" bestFit="1" customWidth="1"/>
    <col min="4099" max="4099" width="42" style="2" bestFit="1" customWidth="1"/>
    <col min="4100" max="4352" width="9.140625" style="2"/>
    <col min="4353" max="4353" width="7" style="2" bestFit="1" customWidth="1"/>
    <col min="4354" max="4354" width="16.85546875" style="2" bestFit="1" customWidth="1"/>
    <col min="4355" max="4355" width="42" style="2" bestFit="1" customWidth="1"/>
    <col min="4356" max="4608" width="9.140625" style="2"/>
    <col min="4609" max="4609" width="7" style="2" bestFit="1" customWidth="1"/>
    <col min="4610" max="4610" width="16.85546875" style="2" bestFit="1" customWidth="1"/>
    <col min="4611" max="4611" width="42" style="2" bestFit="1" customWidth="1"/>
    <col min="4612" max="4864" width="9.140625" style="2"/>
    <col min="4865" max="4865" width="7" style="2" bestFit="1" customWidth="1"/>
    <col min="4866" max="4866" width="16.85546875" style="2" bestFit="1" customWidth="1"/>
    <col min="4867" max="4867" width="42" style="2" bestFit="1" customWidth="1"/>
    <col min="4868" max="5120" width="9.140625" style="2"/>
    <col min="5121" max="5121" width="7" style="2" bestFit="1" customWidth="1"/>
    <col min="5122" max="5122" width="16.85546875" style="2" bestFit="1" customWidth="1"/>
    <col min="5123" max="5123" width="42" style="2" bestFit="1" customWidth="1"/>
    <col min="5124" max="5376" width="9.140625" style="2"/>
    <col min="5377" max="5377" width="7" style="2" bestFit="1" customWidth="1"/>
    <col min="5378" max="5378" width="16.85546875" style="2" bestFit="1" customWidth="1"/>
    <col min="5379" max="5379" width="42" style="2" bestFit="1" customWidth="1"/>
    <col min="5380" max="5632" width="9.140625" style="2"/>
    <col min="5633" max="5633" width="7" style="2" bestFit="1" customWidth="1"/>
    <col min="5634" max="5634" width="16.85546875" style="2" bestFit="1" customWidth="1"/>
    <col min="5635" max="5635" width="42" style="2" bestFit="1" customWidth="1"/>
    <col min="5636" max="5888" width="9.140625" style="2"/>
    <col min="5889" max="5889" width="7" style="2" bestFit="1" customWidth="1"/>
    <col min="5890" max="5890" width="16.85546875" style="2" bestFit="1" customWidth="1"/>
    <col min="5891" max="5891" width="42" style="2" bestFit="1" customWidth="1"/>
    <col min="5892" max="6144" width="9.140625" style="2"/>
    <col min="6145" max="6145" width="7" style="2" bestFit="1" customWidth="1"/>
    <col min="6146" max="6146" width="16.85546875" style="2" bestFit="1" customWidth="1"/>
    <col min="6147" max="6147" width="42" style="2" bestFit="1" customWidth="1"/>
    <col min="6148" max="6400" width="9.140625" style="2"/>
    <col min="6401" max="6401" width="7" style="2" bestFit="1" customWidth="1"/>
    <col min="6402" max="6402" width="16.85546875" style="2" bestFit="1" customWidth="1"/>
    <col min="6403" max="6403" width="42" style="2" bestFit="1" customWidth="1"/>
    <col min="6404" max="6656" width="9.140625" style="2"/>
    <col min="6657" max="6657" width="7" style="2" bestFit="1" customWidth="1"/>
    <col min="6658" max="6658" width="16.85546875" style="2" bestFit="1" customWidth="1"/>
    <col min="6659" max="6659" width="42" style="2" bestFit="1" customWidth="1"/>
    <col min="6660" max="6912" width="9.140625" style="2"/>
    <col min="6913" max="6913" width="7" style="2" bestFit="1" customWidth="1"/>
    <col min="6914" max="6914" width="16.85546875" style="2" bestFit="1" customWidth="1"/>
    <col min="6915" max="6915" width="42" style="2" bestFit="1" customWidth="1"/>
    <col min="6916" max="7168" width="9.140625" style="2"/>
    <col min="7169" max="7169" width="7" style="2" bestFit="1" customWidth="1"/>
    <col min="7170" max="7170" width="16.85546875" style="2" bestFit="1" customWidth="1"/>
    <col min="7171" max="7171" width="42" style="2" bestFit="1" customWidth="1"/>
    <col min="7172" max="7424" width="9.140625" style="2"/>
    <col min="7425" max="7425" width="7" style="2" bestFit="1" customWidth="1"/>
    <col min="7426" max="7426" width="16.85546875" style="2" bestFit="1" customWidth="1"/>
    <col min="7427" max="7427" width="42" style="2" bestFit="1" customWidth="1"/>
    <col min="7428" max="7680" width="9.140625" style="2"/>
    <col min="7681" max="7681" width="7" style="2" bestFit="1" customWidth="1"/>
    <col min="7682" max="7682" width="16.85546875" style="2" bestFit="1" customWidth="1"/>
    <col min="7683" max="7683" width="42" style="2" bestFit="1" customWidth="1"/>
    <col min="7684" max="7936" width="9.140625" style="2"/>
    <col min="7937" max="7937" width="7" style="2" bestFit="1" customWidth="1"/>
    <col min="7938" max="7938" width="16.85546875" style="2" bestFit="1" customWidth="1"/>
    <col min="7939" max="7939" width="42" style="2" bestFit="1" customWidth="1"/>
    <col min="7940" max="8192" width="9.140625" style="2"/>
    <col min="8193" max="8193" width="7" style="2" bestFit="1" customWidth="1"/>
    <col min="8194" max="8194" width="16.85546875" style="2" bestFit="1" customWidth="1"/>
    <col min="8195" max="8195" width="42" style="2" bestFit="1" customWidth="1"/>
    <col min="8196" max="8448" width="9.140625" style="2"/>
    <col min="8449" max="8449" width="7" style="2" bestFit="1" customWidth="1"/>
    <col min="8450" max="8450" width="16.85546875" style="2" bestFit="1" customWidth="1"/>
    <col min="8451" max="8451" width="42" style="2" bestFit="1" customWidth="1"/>
    <col min="8452" max="8704" width="9.140625" style="2"/>
    <col min="8705" max="8705" width="7" style="2" bestFit="1" customWidth="1"/>
    <col min="8706" max="8706" width="16.85546875" style="2" bestFit="1" customWidth="1"/>
    <col min="8707" max="8707" width="42" style="2" bestFit="1" customWidth="1"/>
    <col min="8708" max="8960" width="9.140625" style="2"/>
    <col min="8961" max="8961" width="7" style="2" bestFit="1" customWidth="1"/>
    <col min="8962" max="8962" width="16.85546875" style="2" bestFit="1" customWidth="1"/>
    <col min="8963" max="8963" width="42" style="2" bestFit="1" customWidth="1"/>
    <col min="8964" max="9216" width="9.140625" style="2"/>
    <col min="9217" max="9217" width="7" style="2" bestFit="1" customWidth="1"/>
    <col min="9218" max="9218" width="16.85546875" style="2" bestFit="1" customWidth="1"/>
    <col min="9219" max="9219" width="42" style="2" bestFit="1" customWidth="1"/>
    <col min="9220" max="9472" width="9.140625" style="2"/>
    <col min="9473" max="9473" width="7" style="2" bestFit="1" customWidth="1"/>
    <col min="9474" max="9474" width="16.85546875" style="2" bestFit="1" customWidth="1"/>
    <col min="9475" max="9475" width="42" style="2" bestFit="1" customWidth="1"/>
    <col min="9476" max="9728" width="9.140625" style="2"/>
    <col min="9729" max="9729" width="7" style="2" bestFit="1" customWidth="1"/>
    <col min="9730" max="9730" width="16.85546875" style="2" bestFit="1" customWidth="1"/>
    <col min="9731" max="9731" width="42" style="2" bestFit="1" customWidth="1"/>
    <col min="9732" max="9984" width="9.140625" style="2"/>
    <col min="9985" max="9985" width="7" style="2" bestFit="1" customWidth="1"/>
    <col min="9986" max="9986" width="16.85546875" style="2" bestFit="1" customWidth="1"/>
    <col min="9987" max="9987" width="42" style="2" bestFit="1" customWidth="1"/>
    <col min="9988" max="10240" width="9.140625" style="2"/>
    <col min="10241" max="10241" width="7" style="2" bestFit="1" customWidth="1"/>
    <col min="10242" max="10242" width="16.85546875" style="2" bestFit="1" customWidth="1"/>
    <col min="10243" max="10243" width="42" style="2" bestFit="1" customWidth="1"/>
    <col min="10244" max="10496" width="9.140625" style="2"/>
    <col min="10497" max="10497" width="7" style="2" bestFit="1" customWidth="1"/>
    <col min="10498" max="10498" width="16.85546875" style="2" bestFit="1" customWidth="1"/>
    <col min="10499" max="10499" width="42" style="2" bestFit="1" customWidth="1"/>
    <col min="10500" max="10752" width="9.140625" style="2"/>
    <col min="10753" max="10753" width="7" style="2" bestFit="1" customWidth="1"/>
    <col min="10754" max="10754" width="16.85546875" style="2" bestFit="1" customWidth="1"/>
    <col min="10755" max="10755" width="42" style="2" bestFit="1" customWidth="1"/>
    <col min="10756" max="11008" width="9.140625" style="2"/>
    <col min="11009" max="11009" width="7" style="2" bestFit="1" customWidth="1"/>
    <col min="11010" max="11010" width="16.85546875" style="2" bestFit="1" customWidth="1"/>
    <col min="11011" max="11011" width="42" style="2" bestFit="1" customWidth="1"/>
    <col min="11012" max="11264" width="9.140625" style="2"/>
    <col min="11265" max="11265" width="7" style="2" bestFit="1" customWidth="1"/>
    <col min="11266" max="11266" width="16.85546875" style="2" bestFit="1" customWidth="1"/>
    <col min="11267" max="11267" width="42" style="2" bestFit="1" customWidth="1"/>
    <col min="11268" max="11520" width="9.140625" style="2"/>
    <col min="11521" max="11521" width="7" style="2" bestFit="1" customWidth="1"/>
    <col min="11522" max="11522" width="16.85546875" style="2" bestFit="1" customWidth="1"/>
    <col min="11523" max="11523" width="42" style="2" bestFit="1" customWidth="1"/>
    <col min="11524" max="11776" width="9.140625" style="2"/>
    <col min="11777" max="11777" width="7" style="2" bestFit="1" customWidth="1"/>
    <col min="11778" max="11778" width="16.85546875" style="2" bestFit="1" customWidth="1"/>
    <col min="11779" max="11779" width="42" style="2" bestFit="1" customWidth="1"/>
    <col min="11780" max="12032" width="9.140625" style="2"/>
    <col min="12033" max="12033" width="7" style="2" bestFit="1" customWidth="1"/>
    <col min="12034" max="12034" width="16.85546875" style="2" bestFit="1" customWidth="1"/>
    <col min="12035" max="12035" width="42" style="2" bestFit="1" customWidth="1"/>
    <col min="12036" max="12288" width="9.140625" style="2"/>
    <col min="12289" max="12289" width="7" style="2" bestFit="1" customWidth="1"/>
    <col min="12290" max="12290" width="16.85546875" style="2" bestFit="1" customWidth="1"/>
    <col min="12291" max="12291" width="42" style="2" bestFit="1" customWidth="1"/>
    <col min="12292" max="12544" width="9.140625" style="2"/>
    <col min="12545" max="12545" width="7" style="2" bestFit="1" customWidth="1"/>
    <col min="12546" max="12546" width="16.85546875" style="2" bestFit="1" customWidth="1"/>
    <col min="12547" max="12547" width="42" style="2" bestFit="1" customWidth="1"/>
    <col min="12548" max="12800" width="9.140625" style="2"/>
    <col min="12801" max="12801" width="7" style="2" bestFit="1" customWidth="1"/>
    <col min="12802" max="12802" width="16.85546875" style="2" bestFit="1" customWidth="1"/>
    <col min="12803" max="12803" width="42" style="2" bestFit="1" customWidth="1"/>
    <col min="12804" max="13056" width="9.140625" style="2"/>
    <col min="13057" max="13057" width="7" style="2" bestFit="1" customWidth="1"/>
    <col min="13058" max="13058" width="16.85546875" style="2" bestFit="1" customWidth="1"/>
    <col min="13059" max="13059" width="42" style="2" bestFit="1" customWidth="1"/>
    <col min="13060" max="13312" width="9.140625" style="2"/>
    <col min="13313" max="13313" width="7" style="2" bestFit="1" customWidth="1"/>
    <col min="13314" max="13314" width="16.85546875" style="2" bestFit="1" customWidth="1"/>
    <col min="13315" max="13315" width="42" style="2" bestFit="1" customWidth="1"/>
    <col min="13316" max="13568" width="9.140625" style="2"/>
    <col min="13569" max="13569" width="7" style="2" bestFit="1" customWidth="1"/>
    <col min="13570" max="13570" width="16.85546875" style="2" bestFit="1" customWidth="1"/>
    <col min="13571" max="13571" width="42" style="2" bestFit="1" customWidth="1"/>
    <col min="13572" max="13824" width="9.140625" style="2"/>
    <col min="13825" max="13825" width="7" style="2" bestFit="1" customWidth="1"/>
    <col min="13826" max="13826" width="16.85546875" style="2" bestFit="1" customWidth="1"/>
    <col min="13827" max="13827" width="42" style="2" bestFit="1" customWidth="1"/>
    <col min="13828" max="14080" width="9.140625" style="2"/>
    <col min="14081" max="14081" width="7" style="2" bestFit="1" customWidth="1"/>
    <col min="14082" max="14082" width="16.85546875" style="2" bestFit="1" customWidth="1"/>
    <col min="14083" max="14083" width="42" style="2" bestFit="1" customWidth="1"/>
    <col min="14084" max="14336" width="9.140625" style="2"/>
    <col min="14337" max="14337" width="7" style="2" bestFit="1" customWidth="1"/>
    <col min="14338" max="14338" width="16.85546875" style="2" bestFit="1" customWidth="1"/>
    <col min="14339" max="14339" width="42" style="2" bestFit="1" customWidth="1"/>
    <col min="14340" max="14592" width="9.140625" style="2"/>
    <col min="14593" max="14593" width="7" style="2" bestFit="1" customWidth="1"/>
    <col min="14594" max="14594" width="16.85546875" style="2" bestFit="1" customWidth="1"/>
    <col min="14595" max="14595" width="42" style="2" bestFit="1" customWidth="1"/>
    <col min="14596" max="14848" width="9.140625" style="2"/>
    <col min="14849" max="14849" width="7" style="2" bestFit="1" customWidth="1"/>
    <col min="14850" max="14850" width="16.85546875" style="2" bestFit="1" customWidth="1"/>
    <col min="14851" max="14851" width="42" style="2" bestFit="1" customWidth="1"/>
    <col min="14852" max="15104" width="9.140625" style="2"/>
    <col min="15105" max="15105" width="7" style="2" bestFit="1" customWidth="1"/>
    <col min="15106" max="15106" width="16.85546875" style="2" bestFit="1" customWidth="1"/>
    <col min="15107" max="15107" width="42" style="2" bestFit="1" customWidth="1"/>
    <col min="15108" max="15360" width="9.140625" style="2"/>
    <col min="15361" max="15361" width="7" style="2" bestFit="1" customWidth="1"/>
    <col min="15362" max="15362" width="16.85546875" style="2" bestFit="1" customWidth="1"/>
    <col min="15363" max="15363" width="42" style="2" bestFit="1" customWidth="1"/>
    <col min="15364" max="15616" width="9.140625" style="2"/>
    <col min="15617" max="15617" width="7" style="2" bestFit="1" customWidth="1"/>
    <col min="15618" max="15618" width="16.85546875" style="2" bestFit="1" customWidth="1"/>
    <col min="15619" max="15619" width="42" style="2" bestFit="1" customWidth="1"/>
    <col min="15620" max="15872" width="9.140625" style="2"/>
    <col min="15873" max="15873" width="7" style="2" bestFit="1" customWidth="1"/>
    <col min="15874" max="15874" width="16.85546875" style="2" bestFit="1" customWidth="1"/>
    <col min="15875" max="15875" width="42" style="2" bestFit="1" customWidth="1"/>
    <col min="15876" max="16128" width="9.140625" style="2"/>
    <col min="16129" max="16129" width="7" style="2" bestFit="1" customWidth="1"/>
    <col min="16130" max="16130" width="16.85546875" style="2" bestFit="1" customWidth="1"/>
    <col min="16131" max="16131" width="42" style="2" bestFit="1" customWidth="1"/>
    <col min="16132" max="16384" width="9.140625" style="2"/>
  </cols>
  <sheetData>
    <row r="1" spans="1:3" ht="12.95" customHeight="1">
      <c r="A1" s="1" t="s">
        <v>142</v>
      </c>
      <c r="B1" s="1" t="s">
        <v>143</v>
      </c>
      <c r="C1" s="1" t="s">
        <v>144</v>
      </c>
    </row>
    <row r="2" spans="1:3" ht="12.95" customHeight="1">
      <c r="A2" s="3">
        <v>1</v>
      </c>
      <c r="B2" s="146" t="s">
        <v>145</v>
      </c>
      <c r="C2" s="3" t="s">
        <v>0</v>
      </c>
    </row>
    <row r="3" spans="1:3" ht="12.95" customHeight="1">
      <c r="A3" s="3">
        <v>2</v>
      </c>
      <c r="B3" s="146" t="s">
        <v>146</v>
      </c>
      <c r="C3" s="3" t="s">
        <v>52</v>
      </c>
    </row>
    <row r="4" spans="1:3" ht="12.95" customHeight="1">
      <c r="A4" s="3">
        <v>3</v>
      </c>
      <c r="B4" s="146" t="s">
        <v>289</v>
      </c>
      <c r="C4" s="96" t="s">
        <v>290</v>
      </c>
    </row>
    <row r="5" spans="1:3" ht="12.95" customHeight="1">
      <c r="A5" s="3">
        <v>4</v>
      </c>
      <c r="B5" s="146" t="s">
        <v>307</v>
      </c>
      <c r="C5" s="96" t="s">
        <v>308</v>
      </c>
    </row>
    <row r="6" spans="1:3" ht="12.95" customHeight="1">
      <c r="A6" s="3">
        <v>5</v>
      </c>
      <c r="B6" s="146" t="s">
        <v>147</v>
      </c>
      <c r="C6" s="3" t="s">
        <v>71</v>
      </c>
    </row>
    <row r="7" spans="1:3" ht="12.95" customHeight="1">
      <c r="A7" s="3">
        <v>6</v>
      </c>
      <c r="B7" s="146" t="s">
        <v>148</v>
      </c>
      <c r="C7" s="3" t="s">
        <v>74</v>
      </c>
    </row>
    <row r="8" spans="1:3" ht="12.95" customHeight="1">
      <c r="A8" s="3">
        <v>7</v>
      </c>
      <c r="B8" s="146" t="s">
        <v>813</v>
      </c>
      <c r="C8" s="96" t="s">
        <v>785</v>
      </c>
    </row>
    <row r="9" spans="1:3" ht="15">
      <c r="A9" s="3">
        <v>8</v>
      </c>
      <c r="B9" s="146" t="s">
        <v>149</v>
      </c>
      <c r="C9" s="3" t="s">
        <v>120</v>
      </c>
    </row>
    <row r="10" spans="1:3" ht="15">
      <c r="A10" s="3">
        <v>9</v>
      </c>
      <c r="B10" s="146" t="s">
        <v>150</v>
      </c>
      <c r="C10" s="3" t="s">
        <v>121</v>
      </c>
    </row>
    <row r="11" spans="1:3" ht="15">
      <c r="A11" s="3">
        <v>10</v>
      </c>
      <c r="B11" s="146" t="s">
        <v>151</v>
      </c>
      <c r="C11" s="3" t="s">
        <v>122</v>
      </c>
    </row>
  </sheetData>
  <sortState ref="B2:C11">
    <sortCondition ref="C2:C11"/>
  </sortState>
  <hyperlinks>
    <hyperlink ref="B2" location="ITIAF!A1" display="ITIAF"/>
    <hyperlink ref="B3" location="ITIBAF!A1" display="ITIBAF"/>
    <hyperlink ref="B4" location="ITIBPSU!A1" display="ITIBPSU"/>
    <hyperlink ref="B5" location="ITILCF!A1" display="ITILCF"/>
    <hyperlink ref="B6" location="ITILF!A1" display="ITILF"/>
    <hyperlink ref="B7" location="ITILTE!A1" display="ITILTE"/>
    <hyperlink ref="B8" location="ITIMID!A1" display="ITIMID"/>
    <hyperlink ref="B9" location="ITIMCF!A1" display="ITIMCF"/>
    <hyperlink ref="B10" location="ITIONF!A1" display="ITIONF"/>
    <hyperlink ref="B11" location="ITISCF!A1" display="ITISCF"/>
  </hyperlink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29"/>
  <sheetViews>
    <sheetView zoomScaleNormal="100" workbookViewId="0"/>
  </sheetViews>
  <sheetFormatPr defaultRowHeight="12.75"/>
  <cols>
    <col min="1" max="1" width="3.42578125" style="4" bestFit="1" customWidth="1"/>
    <col min="2" max="2" width="52.285156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0" width="11.5703125" style="4" bestFit="1" customWidth="1"/>
    <col min="11" max="16384" width="9.140625" style="4"/>
  </cols>
  <sheetData>
    <row r="2" spans="1:9" ht="19.5">
      <c r="B2" s="5" t="s">
        <v>155</v>
      </c>
    </row>
    <row r="3" spans="1:9" ht="15.95" customHeight="1">
      <c r="A3" s="6"/>
      <c r="B3" s="7" t="s">
        <v>0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154</v>
      </c>
    </row>
    <row r="5" spans="1:9" ht="12.95" customHeight="1" thickBot="1">
      <c r="A5" s="10" t="s">
        <v>1</v>
      </c>
      <c r="B5" s="11" t="s">
        <v>649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152</v>
      </c>
      <c r="G6" s="15" t="s">
        <v>6</v>
      </c>
      <c r="H6" s="16" t="s">
        <v>239</v>
      </c>
      <c r="I6" s="17" t="s">
        <v>153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4" t="s">
        <v>60</v>
      </c>
      <c r="B9" s="129" t="s">
        <v>61</v>
      </c>
      <c r="C9" s="19" t="s">
        <v>62</v>
      </c>
      <c r="D9" s="19" t="s">
        <v>38</v>
      </c>
      <c r="E9" s="36">
        <v>14400</v>
      </c>
      <c r="F9" s="47">
        <v>457.61</v>
      </c>
      <c r="G9" s="48">
        <v>6.7500000000000004E-2</v>
      </c>
      <c r="H9" s="49" t="s">
        <v>1</v>
      </c>
      <c r="I9" s="23" t="s">
        <v>1</v>
      </c>
    </row>
    <row r="10" spans="1:9" ht="12.95" customHeight="1">
      <c r="A10" s="34" t="s">
        <v>54</v>
      </c>
      <c r="B10" s="129" t="s">
        <v>55</v>
      </c>
      <c r="C10" s="19" t="s">
        <v>56</v>
      </c>
      <c r="D10" s="19" t="s">
        <v>38</v>
      </c>
      <c r="E10" s="36">
        <v>33000</v>
      </c>
      <c r="F10" s="47">
        <v>451.46</v>
      </c>
      <c r="G10" s="48">
        <v>6.6600000000000006E-2</v>
      </c>
      <c r="H10" s="49" t="s">
        <v>1</v>
      </c>
      <c r="I10" s="23" t="s">
        <v>1</v>
      </c>
    </row>
    <row r="11" spans="1:9" ht="12.95" customHeight="1">
      <c r="A11" s="34" t="s">
        <v>21</v>
      </c>
      <c r="B11" s="129" t="s">
        <v>22</v>
      </c>
      <c r="C11" s="19" t="s">
        <v>23</v>
      </c>
      <c r="D11" s="19" t="s">
        <v>24</v>
      </c>
      <c r="E11" s="36">
        <v>15600</v>
      </c>
      <c r="F11" s="47">
        <v>389.7</v>
      </c>
      <c r="G11" s="48">
        <v>5.7500000000000002E-2</v>
      </c>
      <c r="H11" s="49" t="s">
        <v>1</v>
      </c>
      <c r="I11" s="23" t="s">
        <v>1</v>
      </c>
    </row>
    <row r="12" spans="1:9" ht="12.95" customHeight="1">
      <c r="A12" s="34" t="s">
        <v>9</v>
      </c>
      <c r="B12" s="129" t="s">
        <v>10</v>
      </c>
      <c r="C12" s="19" t="s">
        <v>11</v>
      </c>
      <c r="D12" s="19" t="s">
        <v>12</v>
      </c>
      <c r="E12" s="36">
        <v>74040</v>
      </c>
      <c r="F12" s="47">
        <v>383.01</v>
      </c>
      <c r="G12" s="48">
        <v>5.6500000000000002E-2</v>
      </c>
      <c r="H12" s="49" t="s">
        <v>1</v>
      </c>
      <c r="I12" s="23" t="s">
        <v>1</v>
      </c>
    </row>
    <row r="13" spans="1:9" ht="12.95" customHeight="1">
      <c r="A13" s="34" t="s">
        <v>242</v>
      </c>
      <c r="B13" s="129" t="s">
        <v>243</v>
      </c>
      <c r="C13" s="19" t="s">
        <v>244</v>
      </c>
      <c r="D13" s="19" t="s">
        <v>111</v>
      </c>
      <c r="E13" s="36">
        <v>45900</v>
      </c>
      <c r="F13" s="47">
        <v>372.64</v>
      </c>
      <c r="G13" s="48">
        <v>5.5E-2</v>
      </c>
      <c r="H13" s="49" t="s">
        <v>1</v>
      </c>
      <c r="I13" s="23" t="s">
        <v>1</v>
      </c>
    </row>
    <row r="14" spans="1:9" ht="12.95" customHeight="1">
      <c r="A14" s="34" t="s">
        <v>200</v>
      </c>
      <c r="B14" s="129" t="s">
        <v>196</v>
      </c>
      <c r="C14" s="19" t="s">
        <v>197</v>
      </c>
      <c r="D14" s="19" t="s">
        <v>39</v>
      </c>
      <c r="E14" s="36">
        <v>61875</v>
      </c>
      <c r="F14" s="47">
        <v>360.17</v>
      </c>
      <c r="G14" s="48">
        <v>5.3100000000000001E-2</v>
      </c>
      <c r="H14" s="49" t="s">
        <v>1</v>
      </c>
      <c r="I14" s="23" t="s">
        <v>1</v>
      </c>
    </row>
    <row r="15" spans="1:9" ht="12.95" customHeight="1">
      <c r="A15" s="34" t="s">
        <v>348</v>
      </c>
      <c r="B15" s="129" t="s">
        <v>347</v>
      </c>
      <c r="C15" s="19" t="s">
        <v>349</v>
      </c>
      <c r="D15" s="19" t="s">
        <v>85</v>
      </c>
      <c r="E15" s="36">
        <v>53300</v>
      </c>
      <c r="F15" s="47">
        <v>342.11</v>
      </c>
      <c r="G15" s="48">
        <v>5.0500000000000003E-2</v>
      </c>
      <c r="H15" s="49" t="s">
        <v>1</v>
      </c>
      <c r="I15" s="23" t="s">
        <v>1</v>
      </c>
    </row>
    <row r="16" spans="1:9" ht="12.95" customHeight="1">
      <c r="A16" s="34" t="s">
        <v>302</v>
      </c>
      <c r="B16" s="129" t="s">
        <v>241</v>
      </c>
      <c r="C16" s="19" t="s">
        <v>303</v>
      </c>
      <c r="D16" s="19" t="s">
        <v>64</v>
      </c>
      <c r="E16" s="36">
        <v>74100</v>
      </c>
      <c r="F16" s="47">
        <v>223.63</v>
      </c>
      <c r="G16" s="48">
        <v>3.3000000000000002E-2</v>
      </c>
      <c r="H16" s="49" t="s">
        <v>1</v>
      </c>
      <c r="I16" s="23" t="s">
        <v>1</v>
      </c>
    </row>
    <row r="17" spans="1:9" ht="12.95" customHeight="1">
      <c r="A17" s="34" t="s">
        <v>296</v>
      </c>
      <c r="B17" s="129" t="s">
        <v>297</v>
      </c>
      <c r="C17" s="19" t="s">
        <v>298</v>
      </c>
      <c r="D17" s="19" t="s">
        <v>276</v>
      </c>
      <c r="E17" s="36">
        <v>30000</v>
      </c>
      <c r="F17" s="47">
        <v>210.72</v>
      </c>
      <c r="G17" s="48">
        <v>3.1099999999999999E-2</v>
      </c>
      <c r="H17" s="49" t="s">
        <v>1</v>
      </c>
      <c r="I17" s="23" t="s">
        <v>1</v>
      </c>
    </row>
    <row r="18" spans="1:9" ht="12.95" customHeight="1">
      <c r="A18" s="34" t="s">
        <v>204</v>
      </c>
      <c r="B18" s="129" t="s">
        <v>198</v>
      </c>
      <c r="C18" s="19" t="s">
        <v>199</v>
      </c>
      <c r="D18" s="19" t="s">
        <v>39</v>
      </c>
      <c r="E18" s="36">
        <v>48000</v>
      </c>
      <c r="F18" s="47">
        <v>174.86</v>
      </c>
      <c r="G18" s="48">
        <v>2.58E-2</v>
      </c>
      <c r="H18" s="49" t="s">
        <v>1</v>
      </c>
      <c r="I18" s="23" t="s">
        <v>1</v>
      </c>
    </row>
    <row r="19" spans="1:9" ht="12.95" customHeight="1">
      <c r="A19" s="34" t="s">
        <v>661</v>
      </c>
      <c r="B19" s="129" t="s">
        <v>662</v>
      </c>
      <c r="C19" s="19" t="s">
        <v>663</v>
      </c>
      <c r="D19" s="19" t="s">
        <v>214</v>
      </c>
      <c r="E19" s="36">
        <v>14000</v>
      </c>
      <c r="F19" s="47">
        <v>144.36000000000001</v>
      </c>
      <c r="G19" s="48">
        <v>2.1299999999999999E-2</v>
      </c>
      <c r="H19" s="49" t="s">
        <v>1</v>
      </c>
      <c r="I19" s="23" t="s">
        <v>1</v>
      </c>
    </row>
    <row r="20" spans="1:9" ht="12.95" customHeight="1">
      <c r="A20" s="34" t="s">
        <v>350</v>
      </c>
      <c r="B20" s="129" t="s">
        <v>346</v>
      </c>
      <c r="C20" s="19" t="s">
        <v>351</v>
      </c>
      <c r="D20" s="19" t="s">
        <v>63</v>
      </c>
      <c r="E20" s="36">
        <v>13000</v>
      </c>
      <c r="F20" s="47">
        <v>136.55000000000001</v>
      </c>
      <c r="G20" s="48">
        <v>2.01E-2</v>
      </c>
      <c r="H20" s="49" t="s">
        <v>1</v>
      </c>
      <c r="I20" s="23" t="s">
        <v>1</v>
      </c>
    </row>
    <row r="21" spans="1:9" ht="12.95" customHeight="1">
      <c r="A21" s="34" t="s">
        <v>352</v>
      </c>
      <c r="B21" s="129" t="s">
        <v>345</v>
      </c>
      <c r="C21" s="19" t="s">
        <v>353</v>
      </c>
      <c r="D21" s="19" t="s">
        <v>20</v>
      </c>
      <c r="E21" s="36">
        <v>15600</v>
      </c>
      <c r="F21" s="47">
        <v>127.16</v>
      </c>
      <c r="G21" s="48">
        <v>1.8800000000000001E-2</v>
      </c>
      <c r="H21" s="49" t="s">
        <v>1</v>
      </c>
      <c r="I21" s="23" t="s">
        <v>1</v>
      </c>
    </row>
    <row r="22" spans="1:9" ht="12.95" customHeight="1">
      <c r="A22" s="34" t="s">
        <v>356</v>
      </c>
      <c r="B22" s="129" t="s">
        <v>343</v>
      </c>
      <c r="C22" s="19" t="s">
        <v>357</v>
      </c>
      <c r="D22" s="19" t="s">
        <v>16</v>
      </c>
      <c r="E22" s="36">
        <v>4200</v>
      </c>
      <c r="F22" s="47">
        <v>106.57</v>
      </c>
      <c r="G22" s="48">
        <v>1.5699999999999999E-2</v>
      </c>
      <c r="H22" s="49" t="s">
        <v>1</v>
      </c>
      <c r="I22" s="23" t="s">
        <v>1</v>
      </c>
    </row>
    <row r="23" spans="1:9" ht="12.95" customHeight="1">
      <c r="A23" s="34" t="s">
        <v>17</v>
      </c>
      <c r="B23" s="129" t="s">
        <v>18</v>
      </c>
      <c r="C23" s="19" t="s">
        <v>19</v>
      </c>
      <c r="D23" s="19" t="s">
        <v>20</v>
      </c>
      <c r="E23" s="36">
        <v>8500</v>
      </c>
      <c r="F23" s="47">
        <v>86.74</v>
      </c>
      <c r="G23" s="48">
        <v>1.2800000000000001E-2</v>
      </c>
      <c r="H23" s="49" t="s">
        <v>1</v>
      </c>
      <c r="I23" s="23" t="s">
        <v>1</v>
      </c>
    </row>
    <row r="24" spans="1:9" ht="12.95" customHeight="1">
      <c r="A24" s="34" t="s">
        <v>193</v>
      </c>
      <c r="B24" s="129" t="s">
        <v>190</v>
      </c>
      <c r="C24" s="19" t="s">
        <v>191</v>
      </c>
      <c r="D24" s="19" t="s">
        <v>37</v>
      </c>
      <c r="E24" s="36">
        <v>4250</v>
      </c>
      <c r="F24" s="47">
        <v>85.13</v>
      </c>
      <c r="G24" s="48">
        <v>1.26E-2</v>
      </c>
      <c r="H24" s="49" t="s">
        <v>1</v>
      </c>
      <c r="I24" s="23" t="s">
        <v>1</v>
      </c>
    </row>
    <row r="25" spans="1:9" ht="12.95" customHeight="1">
      <c r="A25" s="34" t="s">
        <v>664</v>
      </c>
      <c r="B25" s="129" t="s">
        <v>665</v>
      </c>
      <c r="C25" s="19" t="s">
        <v>666</v>
      </c>
      <c r="D25" s="19" t="s">
        <v>38</v>
      </c>
      <c r="E25" s="36">
        <v>8400</v>
      </c>
      <c r="F25" s="47">
        <v>83.28</v>
      </c>
      <c r="G25" s="48">
        <v>1.23E-2</v>
      </c>
      <c r="H25" s="49" t="s">
        <v>1</v>
      </c>
      <c r="I25" s="23" t="s">
        <v>1</v>
      </c>
    </row>
    <row r="26" spans="1:9" ht="12.95" customHeight="1">
      <c r="A26" s="34" t="s">
        <v>309</v>
      </c>
      <c r="B26" s="129" t="s">
        <v>310</v>
      </c>
      <c r="C26" s="19" t="s">
        <v>311</v>
      </c>
      <c r="D26" s="19" t="s">
        <v>20</v>
      </c>
      <c r="E26" s="36">
        <v>2200</v>
      </c>
      <c r="F26" s="47">
        <v>79.7</v>
      </c>
      <c r="G26" s="48">
        <v>1.18E-2</v>
      </c>
      <c r="H26" s="49" t="s">
        <v>1</v>
      </c>
      <c r="I26" s="23" t="s">
        <v>1</v>
      </c>
    </row>
    <row r="27" spans="1:9" ht="12.95" customHeight="1">
      <c r="A27" s="34" t="s">
        <v>667</v>
      </c>
      <c r="B27" s="129" t="s">
        <v>628</v>
      </c>
      <c r="C27" s="19" t="s">
        <v>629</v>
      </c>
      <c r="D27" s="19" t="s">
        <v>20</v>
      </c>
      <c r="E27" s="36">
        <v>1625</v>
      </c>
      <c r="F27" s="47">
        <v>73.39</v>
      </c>
      <c r="G27" s="48">
        <v>1.0800000000000001E-2</v>
      </c>
      <c r="H27" s="49" t="s">
        <v>1</v>
      </c>
      <c r="I27" s="23" t="s">
        <v>1</v>
      </c>
    </row>
    <row r="28" spans="1:9" ht="12.95" customHeight="1">
      <c r="A28" s="34" t="s">
        <v>225</v>
      </c>
      <c r="B28" s="129" t="s">
        <v>194</v>
      </c>
      <c r="C28" s="19" t="s">
        <v>195</v>
      </c>
      <c r="D28" s="19" t="s">
        <v>64</v>
      </c>
      <c r="E28" s="36">
        <v>8400</v>
      </c>
      <c r="F28" s="47">
        <v>66.8</v>
      </c>
      <c r="G28" s="48">
        <v>9.9000000000000008E-3</v>
      </c>
      <c r="H28" s="49" t="s">
        <v>1</v>
      </c>
      <c r="I28" s="23" t="s">
        <v>1</v>
      </c>
    </row>
    <row r="29" spans="1:9" ht="12.95" customHeight="1">
      <c r="A29" s="34" t="s">
        <v>322</v>
      </c>
      <c r="B29" s="129" t="s">
        <v>323</v>
      </c>
      <c r="C29" s="19" t="s">
        <v>324</v>
      </c>
      <c r="D29" s="19" t="s">
        <v>39</v>
      </c>
      <c r="E29" s="36">
        <v>37800</v>
      </c>
      <c r="F29" s="47">
        <v>57.53</v>
      </c>
      <c r="G29" s="48">
        <v>8.5000000000000006E-3</v>
      </c>
      <c r="H29" s="49" t="s">
        <v>1</v>
      </c>
      <c r="I29" s="23" t="s">
        <v>1</v>
      </c>
    </row>
    <row r="30" spans="1:9" ht="12.95" customHeight="1">
      <c r="A30" s="34" t="s">
        <v>354</v>
      </c>
      <c r="B30" s="129" t="s">
        <v>344</v>
      </c>
      <c r="C30" s="19" t="s">
        <v>355</v>
      </c>
      <c r="D30" s="19" t="s">
        <v>16</v>
      </c>
      <c r="E30" s="36">
        <v>8100</v>
      </c>
      <c r="F30" s="47">
        <v>51.75</v>
      </c>
      <c r="G30" s="48">
        <v>7.6E-3</v>
      </c>
      <c r="H30" s="49" t="s">
        <v>1</v>
      </c>
      <c r="I30" s="23" t="s">
        <v>1</v>
      </c>
    </row>
    <row r="31" spans="1:9" ht="12.95" customHeight="1">
      <c r="A31" s="34" t="s">
        <v>215</v>
      </c>
      <c r="B31" s="129" t="s">
        <v>66</v>
      </c>
      <c r="C31" s="19" t="s">
        <v>67</v>
      </c>
      <c r="D31" s="19" t="s">
        <v>64</v>
      </c>
      <c r="E31" s="36">
        <v>700</v>
      </c>
      <c r="F31" s="47">
        <v>48.01</v>
      </c>
      <c r="G31" s="48">
        <v>7.1000000000000004E-3</v>
      </c>
      <c r="H31" s="49" t="s">
        <v>1</v>
      </c>
      <c r="I31" s="23" t="s">
        <v>1</v>
      </c>
    </row>
    <row r="32" spans="1:9" ht="12.95" customHeight="1">
      <c r="A32" s="34" t="s">
        <v>668</v>
      </c>
      <c r="B32" s="129" t="s">
        <v>669</v>
      </c>
      <c r="C32" s="19" t="s">
        <v>670</v>
      </c>
      <c r="D32" s="19" t="s">
        <v>111</v>
      </c>
      <c r="E32" s="36">
        <v>8100</v>
      </c>
      <c r="F32" s="47">
        <v>37.94</v>
      </c>
      <c r="G32" s="48">
        <v>5.5999999999999999E-3</v>
      </c>
      <c r="H32" s="49" t="s">
        <v>1</v>
      </c>
      <c r="I32" s="23" t="s">
        <v>1</v>
      </c>
    </row>
    <row r="33" spans="1:9" ht="12.95" customHeight="1">
      <c r="A33" s="34" t="s">
        <v>315</v>
      </c>
      <c r="B33" s="129" t="s">
        <v>316</v>
      </c>
      <c r="C33" s="19" t="s">
        <v>317</v>
      </c>
      <c r="D33" s="19" t="s">
        <v>633</v>
      </c>
      <c r="E33" s="36">
        <v>9000</v>
      </c>
      <c r="F33" s="47">
        <v>27.8</v>
      </c>
      <c r="G33" s="48">
        <v>4.1000000000000003E-3</v>
      </c>
      <c r="H33" s="49" t="s">
        <v>1</v>
      </c>
      <c r="I33" s="23" t="s">
        <v>1</v>
      </c>
    </row>
    <row r="34" spans="1:9" ht="12.95" customHeight="1">
      <c r="A34" s="34" t="s">
        <v>671</v>
      </c>
      <c r="B34" s="129" t="s">
        <v>672</v>
      </c>
      <c r="C34" s="19" t="s">
        <v>673</v>
      </c>
      <c r="D34" s="19" t="s">
        <v>16</v>
      </c>
      <c r="E34" s="36">
        <v>700</v>
      </c>
      <c r="F34" s="47">
        <v>10.92</v>
      </c>
      <c r="G34" s="48">
        <v>1.6000000000000001E-3</v>
      </c>
      <c r="H34" s="49" t="s">
        <v>1</v>
      </c>
      <c r="I34" s="23" t="s">
        <v>1</v>
      </c>
    </row>
    <row r="35" spans="1:9" ht="12.95" customHeight="1">
      <c r="A35" s="34" t="s">
        <v>674</v>
      </c>
      <c r="B35" s="129" t="s">
        <v>675</v>
      </c>
      <c r="C35" s="19" t="s">
        <v>676</v>
      </c>
      <c r="D35" s="19" t="s">
        <v>104</v>
      </c>
      <c r="E35" s="36">
        <v>3300</v>
      </c>
      <c r="F35" s="47">
        <v>9.4700000000000006</v>
      </c>
      <c r="G35" s="48">
        <v>1.4E-3</v>
      </c>
      <c r="H35" s="49" t="s">
        <v>1</v>
      </c>
      <c r="I35" s="23" t="s">
        <v>1</v>
      </c>
    </row>
    <row r="36" spans="1:9" ht="12.95" customHeight="1">
      <c r="A36" s="6"/>
      <c r="B36" s="18" t="s">
        <v>40</v>
      </c>
      <c r="C36" s="19" t="s">
        <v>1</v>
      </c>
      <c r="D36" s="19" t="s">
        <v>1</v>
      </c>
      <c r="E36" s="19" t="s">
        <v>1</v>
      </c>
      <c r="F36" s="28">
        <f>SUM(F9:F35)</f>
        <v>4599.0100000000011</v>
      </c>
      <c r="G36" s="29">
        <f>SUM(G9:G35)</f>
        <v>0.6786000000000002</v>
      </c>
      <c r="H36" s="30"/>
      <c r="I36" s="23"/>
    </row>
    <row r="37" spans="1:9" ht="12.95" customHeight="1">
      <c r="A37" s="6"/>
      <c r="B37" s="18" t="s">
        <v>41</v>
      </c>
      <c r="C37" s="19" t="s">
        <v>1</v>
      </c>
      <c r="D37" s="19" t="s">
        <v>1</v>
      </c>
      <c r="E37" s="19" t="s">
        <v>1</v>
      </c>
      <c r="F37" s="31" t="s">
        <v>42</v>
      </c>
      <c r="G37" s="31" t="s">
        <v>42</v>
      </c>
      <c r="H37" s="32"/>
      <c r="I37" s="23"/>
    </row>
    <row r="38" spans="1:9" ht="12.95" customHeight="1">
      <c r="A38" s="6"/>
      <c r="B38" s="18" t="s">
        <v>40</v>
      </c>
      <c r="C38" s="19" t="s">
        <v>1</v>
      </c>
      <c r="D38" s="19" t="s">
        <v>1</v>
      </c>
      <c r="E38" s="19" t="s">
        <v>1</v>
      </c>
      <c r="F38" s="31" t="s">
        <v>42</v>
      </c>
      <c r="G38" s="31" t="s">
        <v>42</v>
      </c>
      <c r="H38" s="32"/>
      <c r="I38" s="23"/>
    </row>
    <row r="39" spans="1:9" ht="12.95" customHeight="1">
      <c r="A39" s="6"/>
      <c r="B39" s="18" t="s">
        <v>43</v>
      </c>
      <c r="C39" s="19" t="s">
        <v>1</v>
      </c>
      <c r="D39" s="19" t="s">
        <v>1</v>
      </c>
      <c r="E39" s="19" t="s">
        <v>1</v>
      </c>
      <c r="F39" s="28">
        <f>F36</f>
        <v>4599.0100000000011</v>
      </c>
      <c r="G39" s="29">
        <f>G36</f>
        <v>0.6786000000000002</v>
      </c>
      <c r="H39" s="30"/>
      <c r="I39" s="23"/>
    </row>
    <row r="40" spans="1:9" ht="12.95" customHeight="1">
      <c r="A40" s="6"/>
      <c r="B40" s="18"/>
      <c r="C40" s="19"/>
      <c r="D40" s="19"/>
      <c r="E40" s="19"/>
      <c r="F40" s="28"/>
      <c r="G40" s="29"/>
      <c r="H40" s="30"/>
      <c r="I40" s="23"/>
    </row>
    <row r="41" spans="1:9" ht="12.95" customHeight="1">
      <c r="A41" s="6"/>
      <c r="B41" s="18" t="s">
        <v>169</v>
      </c>
      <c r="C41" s="19"/>
      <c r="D41" s="19"/>
      <c r="E41" s="19"/>
      <c r="F41" s="28" t="s">
        <v>42</v>
      </c>
      <c r="G41" s="29" t="s">
        <v>42</v>
      </c>
      <c r="H41" s="30"/>
      <c r="I41" s="23"/>
    </row>
    <row r="42" spans="1:9" ht="12.95" customHeight="1">
      <c r="A42" s="6"/>
      <c r="B42" s="18"/>
      <c r="C42" s="19"/>
      <c r="D42" s="19"/>
      <c r="E42" s="19"/>
      <c r="F42" s="28"/>
      <c r="G42" s="29"/>
      <c r="H42" s="30"/>
      <c r="I42" s="23"/>
    </row>
    <row r="43" spans="1:9" ht="12.95" customHeight="1">
      <c r="A43" s="6"/>
      <c r="B43" s="18" t="s">
        <v>170</v>
      </c>
      <c r="C43" s="19"/>
      <c r="D43" s="19"/>
      <c r="E43" s="19"/>
      <c r="F43" s="28"/>
      <c r="G43" s="29"/>
      <c r="H43" s="30"/>
      <c r="I43" s="23"/>
    </row>
    <row r="44" spans="1:9" ht="12.95" customHeight="1">
      <c r="A44" s="6"/>
      <c r="B44" s="18"/>
      <c r="C44" s="19"/>
      <c r="D44" s="19"/>
      <c r="E44" s="19"/>
      <c r="F44" s="28"/>
      <c r="G44" s="29"/>
      <c r="H44" s="30"/>
      <c r="I44" s="23"/>
    </row>
    <row r="45" spans="1:9" ht="12.95" customHeight="1">
      <c r="A45" s="6"/>
      <c r="B45" s="18" t="s">
        <v>171</v>
      </c>
      <c r="C45" s="19"/>
      <c r="D45" s="19"/>
      <c r="E45" s="19"/>
      <c r="F45" s="28" t="s">
        <v>42</v>
      </c>
      <c r="G45" s="29" t="s">
        <v>42</v>
      </c>
      <c r="H45" s="30"/>
      <c r="I45" s="23"/>
    </row>
    <row r="46" spans="1:9" ht="12.95" customHeight="1">
      <c r="A46" s="6"/>
      <c r="B46" s="18"/>
      <c r="C46" s="19"/>
      <c r="D46" s="19"/>
      <c r="E46" s="19"/>
      <c r="F46" s="28"/>
      <c r="G46" s="29"/>
      <c r="H46" s="30"/>
      <c r="I46" s="23"/>
    </row>
    <row r="47" spans="1:9" ht="12.95" customHeight="1">
      <c r="A47" s="6"/>
      <c r="B47" s="18" t="s">
        <v>172</v>
      </c>
      <c r="C47" s="19"/>
      <c r="D47" s="19"/>
      <c r="E47" s="19"/>
      <c r="F47" s="28" t="s">
        <v>42</v>
      </c>
      <c r="G47" s="29" t="s">
        <v>42</v>
      </c>
      <c r="H47" s="30"/>
      <c r="I47" s="23"/>
    </row>
    <row r="48" spans="1:9" ht="12.95" customHeight="1">
      <c r="A48" s="6"/>
      <c r="B48" s="18"/>
      <c r="C48" s="19"/>
      <c r="D48" s="19"/>
      <c r="E48" s="19"/>
      <c r="F48" s="28"/>
      <c r="G48" s="29"/>
      <c r="H48" s="30"/>
      <c r="I48" s="23"/>
    </row>
    <row r="49" spans="1:9" ht="12.95" customHeight="1">
      <c r="A49" s="6"/>
      <c r="B49" s="18" t="s">
        <v>173</v>
      </c>
      <c r="C49" s="19"/>
      <c r="D49" s="19"/>
      <c r="E49" s="19"/>
      <c r="F49" s="28" t="s">
        <v>42</v>
      </c>
      <c r="G49" s="29" t="s">
        <v>42</v>
      </c>
      <c r="H49" s="30"/>
      <c r="I49" s="23"/>
    </row>
    <row r="50" spans="1:9" ht="12.95" customHeight="1">
      <c r="A50" s="6"/>
      <c r="B50" s="18"/>
      <c r="C50" s="19"/>
      <c r="D50" s="19"/>
      <c r="E50" s="19"/>
      <c r="F50" s="28"/>
      <c r="G50" s="29"/>
      <c r="H50" s="30"/>
      <c r="I50" s="23"/>
    </row>
    <row r="51" spans="1:9" ht="12.95" customHeight="1">
      <c r="A51" s="6"/>
      <c r="B51" s="18" t="s">
        <v>174</v>
      </c>
      <c r="C51" s="19"/>
      <c r="D51" s="19"/>
      <c r="E51" s="19"/>
      <c r="F51" s="28" t="s">
        <v>42</v>
      </c>
      <c r="G51" s="29" t="s">
        <v>42</v>
      </c>
      <c r="H51" s="30"/>
      <c r="I51" s="23"/>
    </row>
    <row r="52" spans="1:9" ht="12.95" customHeight="1">
      <c r="A52" s="6"/>
      <c r="B52" s="18"/>
      <c r="C52" s="19"/>
      <c r="D52" s="19"/>
      <c r="E52" s="19"/>
      <c r="F52" s="28"/>
      <c r="G52" s="29"/>
      <c r="H52" s="30"/>
      <c r="I52" s="23"/>
    </row>
    <row r="53" spans="1:9" ht="12.95" customHeight="1">
      <c r="A53" s="6"/>
      <c r="B53" s="18" t="s">
        <v>175</v>
      </c>
      <c r="C53" s="19"/>
      <c r="D53" s="19"/>
      <c r="E53" s="19"/>
      <c r="F53" s="28" t="s">
        <v>42</v>
      </c>
      <c r="G53" s="29" t="s">
        <v>42</v>
      </c>
      <c r="H53" s="30"/>
      <c r="I53" s="23"/>
    </row>
    <row r="54" spans="1:9" ht="12.95" customHeight="1">
      <c r="A54" s="6"/>
      <c r="B54" s="18"/>
      <c r="C54" s="19"/>
      <c r="D54" s="19"/>
      <c r="E54" s="19"/>
      <c r="F54" s="28"/>
      <c r="G54" s="29"/>
      <c r="H54" s="30"/>
      <c r="I54" s="23"/>
    </row>
    <row r="55" spans="1:9" ht="12.95" customHeight="1">
      <c r="A55" s="6"/>
      <c r="B55" s="18" t="s">
        <v>176</v>
      </c>
      <c r="C55" s="19"/>
      <c r="D55" s="19"/>
      <c r="E55" s="19"/>
      <c r="F55" s="28"/>
      <c r="G55" s="29"/>
      <c r="H55" s="30"/>
      <c r="I55" s="23"/>
    </row>
    <row r="56" spans="1:9" ht="12.95" customHeight="1">
      <c r="A56" s="6"/>
      <c r="B56" s="18"/>
      <c r="C56" s="19"/>
      <c r="D56" s="19"/>
      <c r="E56" s="19"/>
      <c r="F56" s="28"/>
      <c r="G56" s="29"/>
      <c r="H56" s="30"/>
      <c r="I56" s="23"/>
    </row>
    <row r="57" spans="1:9" ht="12.95" customHeight="1">
      <c r="A57" s="6"/>
      <c r="B57" s="18" t="s">
        <v>177</v>
      </c>
      <c r="C57" s="19"/>
      <c r="D57" s="19"/>
      <c r="E57" s="19"/>
      <c r="F57" s="28" t="s">
        <v>42</v>
      </c>
      <c r="G57" s="29" t="s">
        <v>42</v>
      </c>
      <c r="H57" s="30"/>
      <c r="I57" s="23"/>
    </row>
    <row r="58" spans="1:9" ht="12.95" customHeight="1">
      <c r="A58" s="6"/>
      <c r="B58" s="18"/>
      <c r="C58" s="19"/>
      <c r="D58" s="19"/>
      <c r="E58" s="19"/>
      <c r="F58" s="28"/>
      <c r="G58" s="30"/>
      <c r="H58" s="29"/>
      <c r="I58" s="112"/>
    </row>
    <row r="59" spans="1:9" ht="12.95" customHeight="1">
      <c r="A59" s="6"/>
      <c r="B59" s="18" t="s">
        <v>178</v>
      </c>
      <c r="C59" s="19"/>
      <c r="D59" s="19"/>
      <c r="E59" s="19"/>
      <c r="F59" s="28" t="s">
        <v>42</v>
      </c>
      <c r="G59" s="30" t="s">
        <v>42</v>
      </c>
      <c r="H59" s="29"/>
      <c r="I59" s="112"/>
    </row>
    <row r="60" spans="1:9" ht="12.95" customHeight="1">
      <c r="A60" s="6"/>
      <c r="B60" s="18"/>
      <c r="C60" s="19"/>
      <c r="D60" s="19"/>
      <c r="E60" s="19"/>
      <c r="F60" s="28"/>
      <c r="G60" s="30"/>
      <c r="H60" s="29"/>
      <c r="I60" s="112"/>
    </row>
    <row r="61" spans="1:9" ht="12.95" customHeight="1">
      <c r="A61" s="6"/>
      <c r="B61" s="18" t="s">
        <v>179</v>
      </c>
      <c r="C61" s="19"/>
      <c r="D61" s="19"/>
      <c r="E61" s="19"/>
      <c r="F61" s="28" t="s">
        <v>42</v>
      </c>
      <c r="G61" s="30" t="s">
        <v>42</v>
      </c>
      <c r="H61" s="29"/>
      <c r="I61" s="112"/>
    </row>
    <row r="62" spans="1:9" ht="12.95" customHeight="1">
      <c r="A62" s="6"/>
      <c r="B62" s="18"/>
      <c r="C62" s="19"/>
      <c r="D62" s="19"/>
      <c r="E62" s="19"/>
      <c r="F62" s="28"/>
      <c r="G62" s="29"/>
      <c r="H62" s="30"/>
      <c r="I62" s="23"/>
    </row>
    <row r="63" spans="1:9" ht="12.95" customHeight="1">
      <c r="A63" s="6"/>
      <c r="B63" s="18" t="s">
        <v>180</v>
      </c>
      <c r="C63" s="19"/>
      <c r="D63" s="19"/>
      <c r="E63" s="19"/>
      <c r="F63" s="28" t="s">
        <v>42</v>
      </c>
      <c r="G63" s="29" t="s">
        <v>42</v>
      </c>
      <c r="H63" s="30"/>
      <c r="I63" s="23"/>
    </row>
    <row r="64" spans="1:9" ht="12.95" customHeight="1">
      <c r="A64" s="6"/>
      <c r="B64" s="18"/>
      <c r="C64" s="19"/>
      <c r="D64" s="19"/>
      <c r="E64" s="19"/>
      <c r="F64" s="28"/>
      <c r="G64" s="29"/>
      <c r="H64" s="30"/>
      <c r="I64" s="23"/>
    </row>
    <row r="65" spans="1:9" ht="12.95" customHeight="1">
      <c r="A65" s="6"/>
      <c r="B65" s="18" t="s">
        <v>181</v>
      </c>
      <c r="C65" s="19"/>
      <c r="D65" s="19"/>
      <c r="E65" s="19"/>
      <c r="F65" s="28"/>
      <c r="G65" s="29"/>
      <c r="H65" s="30"/>
      <c r="I65" s="23"/>
    </row>
    <row r="66" spans="1:9" ht="12.95" customHeight="1">
      <c r="A66" s="6"/>
      <c r="B66" s="18" t="s">
        <v>182</v>
      </c>
      <c r="C66" s="19"/>
      <c r="D66" s="19"/>
      <c r="E66" s="19"/>
      <c r="F66" s="28" t="s">
        <v>42</v>
      </c>
      <c r="G66" s="29" t="s">
        <v>42</v>
      </c>
      <c r="H66" s="30"/>
      <c r="I66" s="23"/>
    </row>
    <row r="67" spans="1:9" ht="12.95" customHeight="1">
      <c r="A67" s="6"/>
      <c r="B67" s="18"/>
      <c r="C67" s="19"/>
      <c r="D67" s="19"/>
      <c r="E67" s="19"/>
      <c r="F67" s="28"/>
      <c r="G67" s="29"/>
      <c r="H67" s="30"/>
      <c r="I67" s="23"/>
    </row>
    <row r="68" spans="1:9" ht="12.95" customHeight="1">
      <c r="A68" s="6"/>
      <c r="B68" s="18" t="s">
        <v>183</v>
      </c>
      <c r="C68" s="19"/>
      <c r="D68" s="19"/>
      <c r="E68" s="19"/>
      <c r="F68" s="28" t="s">
        <v>42</v>
      </c>
      <c r="G68" s="29" t="s">
        <v>42</v>
      </c>
      <c r="H68" s="30"/>
      <c r="I68" s="23"/>
    </row>
    <row r="69" spans="1:9" ht="12.95" customHeight="1">
      <c r="A69" s="6"/>
      <c r="B69" s="18"/>
      <c r="C69" s="19"/>
      <c r="D69" s="19"/>
      <c r="E69" s="19"/>
      <c r="F69" s="28"/>
      <c r="G69" s="29"/>
      <c r="H69" s="30"/>
      <c r="I69" s="23"/>
    </row>
    <row r="70" spans="1:9" ht="12.95" customHeight="1">
      <c r="A70" s="6"/>
      <c r="B70" s="18" t="s">
        <v>184</v>
      </c>
      <c r="C70" s="19"/>
      <c r="D70" s="19"/>
      <c r="E70" s="19"/>
      <c r="F70" s="28" t="s">
        <v>42</v>
      </c>
      <c r="G70" s="29" t="s">
        <v>42</v>
      </c>
      <c r="H70" s="30"/>
      <c r="I70" s="23"/>
    </row>
    <row r="71" spans="1:9" ht="12.95" customHeight="1">
      <c r="A71" s="6"/>
      <c r="B71" s="18"/>
      <c r="C71" s="19"/>
      <c r="D71" s="19"/>
      <c r="E71" s="19"/>
      <c r="F71" s="28"/>
      <c r="G71" s="29"/>
      <c r="H71" s="30"/>
      <c r="I71" s="23"/>
    </row>
    <row r="72" spans="1:9" ht="12.95" customHeight="1">
      <c r="A72" s="6"/>
      <c r="B72" s="18" t="s">
        <v>44</v>
      </c>
      <c r="C72" s="19" t="s">
        <v>1</v>
      </c>
      <c r="D72" s="19" t="s">
        <v>1</v>
      </c>
      <c r="E72" s="19" t="s">
        <v>1</v>
      </c>
      <c r="F72" s="20"/>
      <c r="G72" s="21" t="s">
        <v>1</v>
      </c>
      <c r="H72" s="22"/>
      <c r="I72" s="23"/>
    </row>
    <row r="73" spans="1:9" ht="12.95" customHeight="1">
      <c r="A73" s="6"/>
      <c r="B73" s="18" t="s">
        <v>45</v>
      </c>
      <c r="C73" s="19" t="s">
        <v>1</v>
      </c>
      <c r="D73" s="82" t="s">
        <v>46</v>
      </c>
      <c r="E73" s="19" t="s">
        <v>1</v>
      </c>
      <c r="F73" s="20"/>
      <c r="G73" s="21" t="s">
        <v>1</v>
      </c>
      <c r="H73" s="22"/>
      <c r="I73" s="23"/>
    </row>
    <row r="74" spans="1:9" ht="12.95" customHeight="1">
      <c r="A74" s="34" t="s">
        <v>47</v>
      </c>
      <c r="B74" s="98" t="s">
        <v>192</v>
      </c>
      <c r="C74" s="19"/>
      <c r="D74" s="19" t="s">
        <v>48</v>
      </c>
      <c r="E74" s="83" t="s">
        <v>1</v>
      </c>
      <c r="F74" s="118">
        <v>50</v>
      </c>
      <c r="G74" s="123">
        <v>7.4000000000000003E-3</v>
      </c>
      <c r="H74" s="130">
        <v>5.6000000000000001E-2</v>
      </c>
      <c r="I74" s="23" t="s">
        <v>238</v>
      </c>
    </row>
    <row r="75" spans="1:9" ht="12.95" customHeight="1">
      <c r="A75" s="6"/>
      <c r="B75" s="78" t="s">
        <v>40</v>
      </c>
      <c r="C75" s="24" t="s">
        <v>1</v>
      </c>
      <c r="D75" s="24" t="s">
        <v>1</v>
      </c>
      <c r="E75" s="24" t="s">
        <v>1</v>
      </c>
      <c r="F75" s="37">
        <v>50</v>
      </c>
      <c r="G75" s="29">
        <f>SUM(G74:G74)</f>
        <v>7.4000000000000003E-3</v>
      </c>
      <c r="H75" s="39"/>
      <c r="I75" s="23"/>
    </row>
    <row r="76" spans="1:9" ht="12.95" customHeight="1">
      <c r="A76" s="6"/>
      <c r="B76" s="78" t="s">
        <v>43</v>
      </c>
      <c r="C76" s="24" t="s">
        <v>1</v>
      </c>
      <c r="D76" s="24" t="s">
        <v>1</v>
      </c>
      <c r="E76" s="24" t="s">
        <v>1</v>
      </c>
      <c r="F76" s="37">
        <v>50</v>
      </c>
      <c r="G76" s="29">
        <f>G75</f>
        <v>7.4000000000000003E-3</v>
      </c>
      <c r="H76" s="39"/>
      <c r="I76" s="23"/>
    </row>
    <row r="77" spans="1:9" ht="12.95" customHeight="1">
      <c r="A77" s="6"/>
      <c r="B77" s="33" t="s">
        <v>168</v>
      </c>
      <c r="C77" s="19" t="s">
        <v>1</v>
      </c>
      <c r="D77" s="19" t="s">
        <v>1</v>
      </c>
      <c r="E77" s="19" t="s">
        <v>1</v>
      </c>
      <c r="F77" s="20"/>
      <c r="G77" s="21" t="s">
        <v>1</v>
      </c>
      <c r="H77" s="22"/>
      <c r="I77" s="23"/>
    </row>
    <row r="78" spans="1:9" ht="12.95" customHeight="1">
      <c r="A78" s="34" t="s">
        <v>677</v>
      </c>
      <c r="B78" s="98" t="s">
        <v>678</v>
      </c>
      <c r="C78" s="19" t="s">
        <v>1</v>
      </c>
      <c r="D78" s="19" t="s">
        <v>49</v>
      </c>
      <c r="E78" s="36"/>
      <c r="F78" s="25">
        <v>469.83</v>
      </c>
      <c r="G78" s="26">
        <v>6.93E-2</v>
      </c>
      <c r="H78" s="27"/>
      <c r="I78" s="23"/>
    </row>
    <row r="79" spans="1:9" ht="12.95" customHeight="1">
      <c r="A79" s="6"/>
      <c r="B79" s="18" t="s">
        <v>40</v>
      </c>
      <c r="C79" s="19" t="s">
        <v>1</v>
      </c>
      <c r="D79" s="19" t="s">
        <v>1</v>
      </c>
      <c r="E79" s="19" t="s">
        <v>1</v>
      </c>
      <c r="F79" s="37">
        <v>469.83</v>
      </c>
      <c r="G79" s="38">
        <v>6.93E-2</v>
      </c>
      <c r="H79" s="39"/>
      <c r="I79" s="23"/>
    </row>
    <row r="80" spans="1:9" ht="12.95" customHeight="1">
      <c r="A80" s="6"/>
      <c r="B80" s="18" t="s">
        <v>43</v>
      </c>
      <c r="C80" s="19" t="s">
        <v>1</v>
      </c>
      <c r="D80" s="19" t="s">
        <v>1</v>
      </c>
      <c r="E80" s="19" t="s">
        <v>1</v>
      </c>
      <c r="F80" s="37">
        <v>469.83</v>
      </c>
      <c r="G80" s="38">
        <v>6.93E-2</v>
      </c>
      <c r="H80" s="39"/>
      <c r="I80" s="23"/>
    </row>
    <row r="81" spans="1:10" ht="12.95" customHeight="1">
      <c r="A81" s="6"/>
      <c r="B81" s="18" t="s">
        <v>50</v>
      </c>
      <c r="C81" s="19" t="s">
        <v>1</v>
      </c>
      <c r="D81" s="19" t="s">
        <v>1</v>
      </c>
      <c r="E81" s="19" t="s">
        <v>1</v>
      </c>
      <c r="F81" s="114">
        <v>1662.1999999999989</v>
      </c>
      <c r="G81" s="115">
        <v>0.24469999999999981</v>
      </c>
      <c r="H81" s="39"/>
      <c r="I81" s="23"/>
    </row>
    <row r="82" spans="1:10" ht="12.95" customHeight="1" thickBot="1">
      <c r="A82" s="6"/>
      <c r="B82" s="40" t="s">
        <v>51</v>
      </c>
      <c r="C82" s="41" t="s">
        <v>1</v>
      </c>
      <c r="D82" s="41" t="s">
        <v>1</v>
      </c>
      <c r="E82" s="41" t="s">
        <v>1</v>
      </c>
      <c r="F82" s="42">
        <v>6781.04</v>
      </c>
      <c r="G82" s="43">
        <v>1</v>
      </c>
      <c r="H82" s="44"/>
      <c r="I82" s="45"/>
    </row>
    <row r="83" spans="1:10" ht="12.95" customHeight="1">
      <c r="A83" s="6"/>
      <c r="B83" s="10" t="s">
        <v>1</v>
      </c>
      <c r="C83" s="6"/>
      <c r="D83" s="6"/>
      <c r="E83" s="6"/>
      <c r="F83" s="6"/>
      <c r="G83" s="6"/>
      <c r="H83" s="6"/>
    </row>
    <row r="84" spans="1:10" ht="12.95" customHeight="1">
      <c r="A84" s="6"/>
      <c r="B84" s="10"/>
      <c r="C84" s="6"/>
      <c r="D84" s="6"/>
      <c r="E84" s="6"/>
      <c r="F84" s="97"/>
      <c r="G84" s="6"/>
      <c r="H84" s="6"/>
    </row>
    <row r="85" spans="1:10" ht="12.95" customHeight="1">
      <c r="A85" s="6"/>
      <c r="B85" s="7" t="s">
        <v>49</v>
      </c>
      <c r="C85" s="6"/>
      <c r="D85" s="6"/>
      <c r="E85" s="6"/>
      <c r="F85" s="6"/>
      <c r="G85" s="6"/>
      <c r="H85" s="6"/>
    </row>
    <row r="86" spans="1:10" ht="12.95" customHeight="1">
      <c r="A86" s="6"/>
      <c r="B86" s="7" t="s">
        <v>1</v>
      </c>
      <c r="C86" s="6"/>
      <c r="D86" s="6"/>
      <c r="E86" s="6"/>
      <c r="F86" s="6"/>
      <c r="G86" s="6"/>
      <c r="H86" s="6"/>
    </row>
    <row r="87" spans="1:10" ht="12.95" customHeight="1" thickBot="1">
      <c r="A87" s="6"/>
      <c r="B87" s="53" t="s">
        <v>156</v>
      </c>
      <c r="C87" s="53"/>
      <c r="D87" s="53"/>
      <c r="E87" s="54"/>
      <c r="F87" s="54"/>
      <c r="G87" s="54"/>
      <c r="H87" s="54"/>
      <c r="I87" s="54"/>
    </row>
    <row r="88" spans="1:10" ht="27.75" thickBot="1">
      <c r="B88" s="55" t="s">
        <v>2</v>
      </c>
      <c r="C88" s="56" t="s">
        <v>157</v>
      </c>
      <c r="D88" s="56" t="s">
        <v>158</v>
      </c>
      <c r="E88" s="57" t="s">
        <v>5</v>
      </c>
      <c r="F88" s="58" t="s">
        <v>159</v>
      </c>
      <c r="G88" s="59" t="s">
        <v>160</v>
      </c>
      <c r="H88" s="86"/>
      <c r="I88" s="87" t="s">
        <v>153</v>
      </c>
    </row>
    <row r="89" spans="1:10" ht="13.5">
      <c r="B89" s="60" t="s">
        <v>161</v>
      </c>
      <c r="C89" s="61"/>
      <c r="D89" s="61"/>
      <c r="E89" s="62"/>
      <c r="F89" s="63"/>
      <c r="G89" s="62"/>
      <c r="H89" s="64"/>
      <c r="I89" s="88"/>
    </row>
    <row r="90" spans="1:10">
      <c r="B90" s="35"/>
      <c r="C90" s="67"/>
      <c r="D90" s="67"/>
      <c r="E90" s="68"/>
      <c r="F90" s="69"/>
      <c r="G90" s="70"/>
      <c r="H90" s="71"/>
      <c r="I90" s="23"/>
    </row>
    <row r="91" spans="1:10">
      <c r="A91" s="66" t="s">
        <v>707</v>
      </c>
      <c r="B91" s="98" t="s">
        <v>708</v>
      </c>
      <c r="C91" s="19" t="str">
        <f>IF(E91&lt;0,"Short","Long")</f>
        <v>Short</v>
      </c>
      <c r="D91" s="19" t="s">
        <v>104</v>
      </c>
      <c r="E91" s="99">
        <v>-3300</v>
      </c>
      <c r="F91" s="47">
        <v>-9.52</v>
      </c>
      <c r="G91" s="100">
        <v>-1.4E-3</v>
      </c>
      <c r="H91" s="101" t="s">
        <v>1</v>
      </c>
      <c r="I91" s="23"/>
      <c r="J91" s="116"/>
    </row>
    <row r="92" spans="1:10">
      <c r="A92" s="66" t="s">
        <v>709</v>
      </c>
      <c r="B92" s="98" t="s">
        <v>710</v>
      </c>
      <c r="C92" s="19" t="str">
        <f t="shared" ref="C92:C117" si="0">IF(E92&lt;0,"Short","Long")</f>
        <v>Short</v>
      </c>
      <c r="D92" s="19" t="s">
        <v>16</v>
      </c>
      <c r="E92" s="99">
        <v>-700</v>
      </c>
      <c r="F92" s="47">
        <v>-11</v>
      </c>
      <c r="G92" s="100">
        <v>-1.6000000000000001E-3</v>
      </c>
      <c r="H92" s="101" t="s">
        <v>1</v>
      </c>
      <c r="I92" s="23"/>
      <c r="J92" s="116"/>
    </row>
    <row r="93" spans="1:10">
      <c r="A93" s="66" t="s">
        <v>711</v>
      </c>
      <c r="B93" s="98" t="s">
        <v>712</v>
      </c>
      <c r="C93" s="19" t="str">
        <f t="shared" si="0"/>
        <v>Short</v>
      </c>
      <c r="D93" s="19" t="s">
        <v>633</v>
      </c>
      <c r="E93" s="99">
        <v>-9000</v>
      </c>
      <c r="F93" s="47">
        <v>-27.93</v>
      </c>
      <c r="G93" s="100">
        <v>-4.1000000000000003E-3</v>
      </c>
      <c r="H93" s="101" t="s">
        <v>1</v>
      </c>
      <c r="I93" s="23"/>
      <c r="J93" s="116"/>
    </row>
    <row r="94" spans="1:10">
      <c r="A94" s="66" t="s">
        <v>713</v>
      </c>
      <c r="B94" s="98" t="s">
        <v>714</v>
      </c>
      <c r="C94" s="19" t="str">
        <f t="shared" si="0"/>
        <v>Short</v>
      </c>
      <c r="D94" s="19" t="s">
        <v>111</v>
      </c>
      <c r="E94" s="99">
        <v>-8100</v>
      </c>
      <c r="F94" s="47">
        <v>-38.14</v>
      </c>
      <c r="G94" s="100">
        <v>-5.5999999999999999E-3</v>
      </c>
      <c r="H94" s="101" t="s">
        <v>1</v>
      </c>
      <c r="I94" s="23"/>
      <c r="J94" s="116"/>
    </row>
    <row r="95" spans="1:10">
      <c r="A95" s="66" t="s">
        <v>688</v>
      </c>
      <c r="B95" s="98" t="s">
        <v>689</v>
      </c>
      <c r="C95" s="19" t="str">
        <f t="shared" si="0"/>
        <v>Short</v>
      </c>
      <c r="D95" s="19" t="s">
        <v>64</v>
      </c>
      <c r="E95" s="99">
        <v>-700</v>
      </c>
      <c r="F95" s="47">
        <v>-48.34</v>
      </c>
      <c r="G95" s="100">
        <v>-7.1000000000000004E-3</v>
      </c>
      <c r="H95" s="101" t="s">
        <v>1</v>
      </c>
      <c r="I95" s="23"/>
      <c r="J95" s="116"/>
    </row>
    <row r="96" spans="1:10">
      <c r="A96" s="66" t="s">
        <v>715</v>
      </c>
      <c r="B96" s="98" t="s">
        <v>716</v>
      </c>
      <c r="C96" s="19" t="str">
        <f t="shared" si="0"/>
        <v>Short</v>
      </c>
      <c r="D96" s="19" t="s">
        <v>16</v>
      </c>
      <c r="E96" s="99">
        <v>-8100</v>
      </c>
      <c r="F96" s="47">
        <v>-51.96</v>
      </c>
      <c r="G96" s="100">
        <v>-7.7000000000000002E-3</v>
      </c>
      <c r="H96" s="101" t="s">
        <v>1</v>
      </c>
      <c r="I96" s="23"/>
      <c r="J96" s="116"/>
    </row>
    <row r="97" spans="1:10">
      <c r="A97" s="66" t="s">
        <v>717</v>
      </c>
      <c r="B97" s="98" t="s">
        <v>718</v>
      </c>
      <c r="C97" s="19" t="str">
        <f t="shared" si="0"/>
        <v>Short</v>
      </c>
      <c r="D97" s="19" t="s">
        <v>39</v>
      </c>
      <c r="E97" s="99">
        <v>-37800</v>
      </c>
      <c r="F97" s="47">
        <v>-57.87</v>
      </c>
      <c r="G97" s="100">
        <v>-8.5000000000000006E-3</v>
      </c>
      <c r="H97" s="101" t="s">
        <v>1</v>
      </c>
      <c r="I97" s="23"/>
      <c r="J97" s="116"/>
    </row>
    <row r="98" spans="1:10">
      <c r="A98" s="66" t="s">
        <v>684</v>
      </c>
      <c r="B98" s="98" t="s">
        <v>685</v>
      </c>
      <c r="C98" s="19" t="str">
        <f t="shared" si="0"/>
        <v>Short</v>
      </c>
      <c r="D98" s="19" t="s">
        <v>64</v>
      </c>
      <c r="E98" s="99">
        <v>-8400</v>
      </c>
      <c r="F98" s="47">
        <v>-67.28</v>
      </c>
      <c r="G98" s="100">
        <v>-9.9000000000000008E-3</v>
      </c>
      <c r="H98" s="101" t="s">
        <v>1</v>
      </c>
      <c r="I98" s="23"/>
      <c r="J98" s="116"/>
    </row>
    <row r="99" spans="1:10">
      <c r="A99" s="66" t="s">
        <v>627</v>
      </c>
      <c r="B99" s="98" t="s">
        <v>719</v>
      </c>
      <c r="C99" s="19" t="str">
        <f t="shared" si="0"/>
        <v>Short</v>
      </c>
      <c r="D99" s="19" t="s">
        <v>20</v>
      </c>
      <c r="E99" s="99">
        <v>-1625</v>
      </c>
      <c r="F99" s="47">
        <v>-73.900000000000006</v>
      </c>
      <c r="G99" s="100">
        <v>-1.09E-2</v>
      </c>
      <c r="H99" s="101" t="s">
        <v>1</v>
      </c>
      <c r="I99" s="23"/>
      <c r="J99" s="116"/>
    </row>
    <row r="100" spans="1:10">
      <c r="A100" s="66" t="s">
        <v>720</v>
      </c>
      <c r="B100" s="98" t="s">
        <v>721</v>
      </c>
      <c r="C100" s="19" t="str">
        <f t="shared" si="0"/>
        <v>Short</v>
      </c>
      <c r="D100" s="19" t="s">
        <v>20</v>
      </c>
      <c r="E100" s="99">
        <v>-2200</v>
      </c>
      <c r="F100" s="47">
        <v>-80.010000000000005</v>
      </c>
      <c r="G100" s="100">
        <v>-1.18E-2</v>
      </c>
      <c r="H100" s="101" t="s">
        <v>1</v>
      </c>
      <c r="I100" s="23"/>
      <c r="J100" s="116"/>
    </row>
    <row r="101" spans="1:10">
      <c r="A101" s="66" t="s">
        <v>722</v>
      </c>
      <c r="B101" s="98" t="s">
        <v>723</v>
      </c>
      <c r="C101" s="19" t="str">
        <f t="shared" si="0"/>
        <v>Short</v>
      </c>
      <c r="D101" s="19" t="s">
        <v>38</v>
      </c>
      <c r="E101" s="99">
        <v>-8400</v>
      </c>
      <c r="F101" s="47">
        <v>-83.89</v>
      </c>
      <c r="G101" s="100">
        <v>-1.24E-2</v>
      </c>
      <c r="H101" s="101" t="s">
        <v>1</v>
      </c>
      <c r="I101" s="23"/>
      <c r="J101" s="116"/>
    </row>
    <row r="102" spans="1:10">
      <c r="A102" s="66" t="s">
        <v>724</v>
      </c>
      <c r="B102" s="98" t="s">
        <v>725</v>
      </c>
      <c r="C102" s="19" t="str">
        <f t="shared" si="0"/>
        <v>Short</v>
      </c>
      <c r="D102" s="19" t="s">
        <v>37</v>
      </c>
      <c r="E102" s="99">
        <v>-4250</v>
      </c>
      <c r="F102" s="47">
        <v>-85.72</v>
      </c>
      <c r="G102" s="100">
        <v>-1.26E-2</v>
      </c>
      <c r="H102" s="101" t="s">
        <v>1</v>
      </c>
      <c r="I102" s="95"/>
      <c r="J102" s="116"/>
    </row>
    <row r="103" spans="1:10">
      <c r="A103" s="66" t="s">
        <v>726</v>
      </c>
      <c r="B103" s="98" t="s">
        <v>727</v>
      </c>
      <c r="C103" s="19" t="str">
        <f t="shared" si="0"/>
        <v>Short</v>
      </c>
      <c r="D103" s="19" t="s">
        <v>20</v>
      </c>
      <c r="E103" s="99">
        <v>-8500</v>
      </c>
      <c r="F103" s="47">
        <v>-87.07</v>
      </c>
      <c r="G103" s="100">
        <v>-1.2800000000000001E-2</v>
      </c>
      <c r="H103" s="101" t="s">
        <v>1</v>
      </c>
      <c r="I103" s="95"/>
      <c r="J103" s="116"/>
    </row>
    <row r="104" spans="1:10">
      <c r="A104" s="66" t="s">
        <v>728</v>
      </c>
      <c r="B104" s="98" t="s">
        <v>729</v>
      </c>
      <c r="C104" s="19" t="str">
        <f t="shared" si="0"/>
        <v>Short</v>
      </c>
      <c r="D104" s="19" t="s">
        <v>16</v>
      </c>
      <c r="E104" s="99">
        <v>-4200</v>
      </c>
      <c r="F104" s="47">
        <v>-107.3</v>
      </c>
      <c r="G104" s="100">
        <v>-1.5800000000000002E-2</v>
      </c>
      <c r="H104" s="101" t="s">
        <v>1</v>
      </c>
      <c r="I104" s="95"/>
      <c r="J104" s="116"/>
    </row>
    <row r="105" spans="1:10">
      <c r="A105" s="66" t="s">
        <v>730</v>
      </c>
      <c r="B105" s="98" t="s">
        <v>731</v>
      </c>
      <c r="C105" s="19" t="str">
        <f t="shared" si="0"/>
        <v>Short</v>
      </c>
      <c r="D105" s="19" t="s">
        <v>20</v>
      </c>
      <c r="E105" s="99">
        <v>-15600</v>
      </c>
      <c r="F105" s="47">
        <v>-127.87</v>
      </c>
      <c r="G105" s="100">
        <v>-1.89E-2</v>
      </c>
      <c r="H105" s="101" t="s">
        <v>1</v>
      </c>
      <c r="I105" s="95"/>
      <c r="J105" s="116"/>
    </row>
    <row r="106" spans="1:10">
      <c r="A106" s="66" t="s">
        <v>732</v>
      </c>
      <c r="B106" s="98" t="s">
        <v>733</v>
      </c>
      <c r="C106" s="19" t="str">
        <f t="shared" si="0"/>
        <v>Short</v>
      </c>
      <c r="D106" s="19" t="s">
        <v>63</v>
      </c>
      <c r="E106" s="99">
        <v>-13000</v>
      </c>
      <c r="F106" s="47">
        <v>-137.51</v>
      </c>
      <c r="G106" s="100">
        <v>-2.0299999999999999E-2</v>
      </c>
      <c r="H106" s="101" t="s">
        <v>1</v>
      </c>
      <c r="I106" s="95"/>
      <c r="J106" s="116"/>
    </row>
    <row r="107" spans="1:10">
      <c r="A107" s="66" t="s">
        <v>734</v>
      </c>
      <c r="B107" s="98" t="s">
        <v>735</v>
      </c>
      <c r="C107" s="19" t="str">
        <f t="shared" si="0"/>
        <v>Short</v>
      </c>
      <c r="D107" s="19" t="s">
        <v>214</v>
      </c>
      <c r="E107" s="99">
        <v>-14000</v>
      </c>
      <c r="F107" s="47">
        <v>-145.25</v>
      </c>
      <c r="G107" s="100">
        <v>-2.1399999999999999E-2</v>
      </c>
      <c r="H107" s="101" t="s">
        <v>1</v>
      </c>
      <c r="I107" s="95"/>
      <c r="J107" s="116"/>
    </row>
    <row r="108" spans="1:10">
      <c r="A108" s="66" t="s">
        <v>702</v>
      </c>
      <c r="B108" s="98" t="s">
        <v>703</v>
      </c>
      <c r="C108" s="19" t="str">
        <f t="shared" si="0"/>
        <v>Short</v>
      </c>
      <c r="D108" s="19" t="s">
        <v>39</v>
      </c>
      <c r="E108" s="99">
        <v>-48000</v>
      </c>
      <c r="F108" s="47">
        <v>-175.85</v>
      </c>
      <c r="G108" s="100">
        <v>-2.5899999999999999E-2</v>
      </c>
      <c r="H108" s="101" t="s">
        <v>1</v>
      </c>
      <c r="I108" s="95"/>
      <c r="J108" s="116"/>
    </row>
    <row r="109" spans="1:10">
      <c r="A109" s="66" t="s">
        <v>736</v>
      </c>
      <c r="B109" s="113" t="s">
        <v>737</v>
      </c>
      <c r="C109" s="19" t="str">
        <f t="shared" si="0"/>
        <v>Short</v>
      </c>
      <c r="D109" s="137" t="s">
        <v>276</v>
      </c>
      <c r="E109" s="138">
        <v>-30000</v>
      </c>
      <c r="F109" s="139">
        <v>-212.22</v>
      </c>
      <c r="G109" s="140">
        <v>-3.1300000000000001E-2</v>
      </c>
      <c r="H109" s="141" t="s">
        <v>1</v>
      </c>
      <c r="I109" s="95"/>
      <c r="J109" s="116"/>
    </row>
    <row r="110" spans="1:10">
      <c r="A110" s="66" t="s">
        <v>738</v>
      </c>
      <c r="B110" s="113" t="s">
        <v>739</v>
      </c>
      <c r="C110" s="19" t="str">
        <f t="shared" si="0"/>
        <v>Short</v>
      </c>
      <c r="D110" s="137" t="s">
        <v>64</v>
      </c>
      <c r="E110" s="138">
        <v>-74100</v>
      </c>
      <c r="F110" s="139">
        <v>-225.23</v>
      </c>
      <c r="G110" s="140">
        <v>-3.32E-2</v>
      </c>
      <c r="H110" s="141" t="s">
        <v>1</v>
      </c>
      <c r="I110" s="95"/>
      <c r="J110" s="116"/>
    </row>
    <row r="111" spans="1:10">
      <c r="A111" s="66" t="s">
        <v>698</v>
      </c>
      <c r="B111" s="113" t="s">
        <v>699</v>
      </c>
      <c r="C111" s="19" t="str">
        <f t="shared" si="0"/>
        <v>Short</v>
      </c>
      <c r="D111" s="137" t="s">
        <v>85</v>
      </c>
      <c r="E111" s="138">
        <v>-53300</v>
      </c>
      <c r="F111" s="139">
        <v>-344.29</v>
      </c>
      <c r="G111" s="140">
        <v>-5.0799999999999998E-2</v>
      </c>
      <c r="H111" s="141" t="s">
        <v>1</v>
      </c>
      <c r="I111" s="95"/>
      <c r="J111" s="116"/>
    </row>
    <row r="112" spans="1:10">
      <c r="A112" s="66" t="s">
        <v>700</v>
      </c>
      <c r="B112" s="113" t="s">
        <v>701</v>
      </c>
      <c r="C112" s="19" t="str">
        <f t="shared" si="0"/>
        <v>Short</v>
      </c>
      <c r="D112" s="137" t="s">
        <v>39</v>
      </c>
      <c r="E112" s="138">
        <v>-61875</v>
      </c>
      <c r="F112" s="139">
        <v>-361.88</v>
      </c>
      <c r="G112" s="140">
        <v>-5.3400000000000003E-2</v>
      </c>
      <c r="H112" s="141" t="s">
        <v>1</v>
      </c>
      <c r="I112" s="95"/>
      <c r="J112" s="116"/>
    </row>
    <row r="113" spans="1:11">
      <c r="A113" s="66" t="s">
        <v>740</v>
      </c>
      <c r="B113" s="113" t="s">
        <v>741</v>
      </c>
      <c r="C113" s="19" t="str">
        <f t="shared" si="0"/>
        <v>Short</v>
      </c>
      <c r="D113" s="137" t="s">
        <v>111</v>
      </c>
      <c r="E113" s="138">
        <v>-45900</v>
      </c>
      <c r="F113" s="139">
        <v>-374.87</v>
      </c>
      <c r="G113" s="140">
        <v>-5.5300000000000002E-2</v>
      </c>
      <c r="H113" s="141" t="s">
        <v>1</v>
      </c>
      <c r="I113" s="95"/>
      <c r="J113" s="116"/>
    </row>
    <row r="114" spans="1:11">
      <c r="A114" s="66" t="s">
        <v>742</v>
      </c>
      <c r="B114" s="113" t="s">
        <v>743</v>
      </c>
      <c r="C114" s="19" t="str">
        <f t="shared" si="0"/>
        <v>Short</v>
      </c>
      <c r="D114" s="137" t="s">
        <v>12</v>
      </c>
      <c r="E114" s="138">
        <v>-74040</v>
      </c>
      <c r="F114" s="139">
        <v>-385.53</v>
      </c>
      <c r="G114" s="140">
        <v>-5.6899999999999999E-2</v>
      </c>
      <c r="H114" s="141" t="s">
        <v>1</v>
      </c>
      <c r="I114" s="95"/>
      <c r="J114" s="116"/>
    </row>
    <row r="115" spans="1:11" ht="24">
      <c r="A115" s="66" t="s">
        <v>694</v>
      </c>
      <c r="B115" s="113" t="s">
        <v>695</v>
      </c>
      <c r="C115" s="19" t="str">
        <f t="shared" si="0"/>
        <v>Short</v>
      </c>
      <c r="D115" s="137" t="s">
        <v>24</v>
      </c>
      <c r="E115" s="138">
        <v>-15600</v>
      </c>
      <c r="F115" s="139">
        <v>-392.43</v>
      </c>
      <c r="G115" s="140">
        <v>-5.79E-2</v>
      </c>
      <c r="H115" s="141" t="s">
        <v>1</v>
      </c>
      <c r="I115" s="95"/>
      <c r="J115" s="116"/>
    </row>
    <row r="116" spans="1:11">
      <c r="A116" s="66" t="s">
        <v>696</v>
      </c>
      <c r="B116" s="113" t="s">
        <v>697</v>
      </c>
      <c r="C116" s="19" t="str">
        <f t="shared" si="0"/>
        <v>Short</v>
      </c>
      <c r="D116" s="137" t="s">
        <v>38</v>
      </c>
      <c r="E116" s="138">
        <v>-33000</v>
      </c>
      <c r="F116" s="139">
        <v>-454.43</v>
      </c>
      <c r="G116" s="140">
        <v>-6.7000000000000004E-2</v>
      </c>
      <c r="H116" s="141" t="s">
        <v>1</v>
      </c>
      <c r="I116" s="95"/>
      <c r="J116" s="116"/>
    </row>
    <row r="117" spans="1:11">
      <c r="A117" s="66" t="s">
        <v>744</v>
      </c>
      <c r="B117" s="113" t="s">
        <v>745</v>
      </c>
      <c r="C117" s="19" t="str">
        <f t="shared" si="0"/>
        <v>Short</v>
      </c>
      <c r="D117" s="137" t="s">
        <v>38</v>
      </c>
      <c r="E117" s="138">
        <v>-14400</v>
      </c>
      <c r="F117" s="139">
        <v>-459.84</v>
      </c>
      <c r="G117" s="140">
        <v>-6.7799999999999999E-2</v>
      </c>
      <c r="H117" s="141" t="s">
        <v>1</v>
      </c>
      <c r="I117" s="95"/>
      <c r="J117" s="116"/>
    </row>
    <row r="118" spans="1:11">
      <c r="B118" s="89"/>
      <c r="C118" s="90"/>
      <c r="D118" s="90"/>
      <c r="E118" s="91"/>
      <c r="F118" s="92"/>
      <c r="G118" s="93"/>
      <c r="H118" s="94"/>
      <c r="I118" s="95"/>
      <c r="J118" s="116"/>
      <c r="K118" s="4" t="str">
        <f t="shared" ref="K118" si="1">+B118 &amp; J118</f>
        <v/>
      </c>
    </row>
    <row r="119" spans="1:11" ht="14.25" thickBot="1">
      <c r="B119" s="72" t="s">
        <v>162</v>
      </c>
      <c r="C119" s="73"/>
      <c r="D119" s="73"/>
      <c r="E119" s="74"/>
      <c r="F119" s="75">
        <f>SUM(F90:F117)</f>
        <v>-4627.13</v>
      </c>
      <c r="G119" s="76">
        <f>(SUM(G90:G117))</f>
        <v>-0.68230000000000002</v>
      </c>
      <c r="H119" s="77"/>
      <c r="I119" s="45"/>
    </row>
    <row r="120" spans="1:11">
      <c r="F120" s="85"/>
      <c r="G120" s="121"/>
    </row>
    <row r="122" spans="1:11">
      <c r="B122" s="46" t="s">
        <v>163</v>
      </c>
    </row>
    <row r="123" spans="1:11">
      <c r="B123" s="4" t="s">
        <v>164</v>
      </c>
    </row>
    <row r="124" spans="1:11">
      <c r="B124" s="4" t="s">
        <v>165</v>
      </c>
    </row>
    <row r="125" spans="1:11">
      <c r="B125" s="4" t="s">
        <v>166</v>
      </c>
    </row>
    <row r="126" spans="1:11">
      <c r="B126" s="4" t="s">
        <v>167</v>
      </c>
    </row>
    <row r="127" spans="1:11">
      <c r="B127" s="4" t="s">
        <v>240</v>
      </c>
    </row>
    <row r="129" spans="6:6">
      <c r="F129" s="85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27"/>
  <sheetViews>
    <sheetView zoomScaleNormal="100" workbookViewId="0"/>
  </sheetViews>
  <sheetFormatPr defaultRowHeight="12.75"/>
  <cols>
    <col min="1" max="1" width="3.42578125" style="4" bestFit="1" customWidth="1"/>
    <col min="2" max="2" width="64.285156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155</v>
      </c>
    </row>
    <row r="3" spans="1:9" ht="15.95" customHeight="1">
      <c r="A3" s="6"/>
      <c r="B3" s="7" t="s">
        <v>52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154</v>
      </c>
    </row>
    <row r="5" spans="1:9" ht="12.95" customHeight="1" thickBot="1">
      <c r="A5" s="10" t="s">
        <v>1</v>
      </c>
      <c r="B5" s="11" t="s">
        <v>649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53</v>
      </c>
      <c r="E6" s="14" t="s">
        <v>5</v>
      </c>
      <c r="F6" s="15" t="s">
        <v>152</v>
      </c>
      <c r="G6" s="15" t="s">
        <v>6</v>
      </c>
      <c r="H6" s="16" t="s">
        <v>239</v>
      </c>
      <c r="I6" s="17" t="s">
        <v>153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4" t="s">
        <v>17</v>
      </c>
      <c r="B9" s="98" t="s">
        <v>18</v>
      </c>
      <c r="C9" s="19" t="s">
        <v>19</v>
      </c>
      <c r="D9" s="19" t="s">
        <v>20</v>
      </c>
      <c r="E9" s="36">
        <v>189500</v>
      </c>
      <c r="F9" s="47">
        <v>1933.75</v>
      </c>
      <c r="G9" s="48">
        <v>0.1011</v>
      </c>
      <c r="H9" s="49" t="s">
        <v>1</v>
      </c>
      <c r="I9" s="81" t="s">
        <v>1</v>
      </c>
    </row>
    <row r="10" spans="1:9" ht="12.95" customHeight="1">
      <c r="A10" s="34" t="s">
        <v>204</v>
      </c>
      <c r="B10" s="98" t="s">
        <v>198</v>
      </c>
      <c r="C10" s="19" t="s">
        <v>199</v>
      </c>
      <c r="D10" s="19" t="s">
        <v>39</v>
      </c>
      <c r="E10" s="36">
        <v>288000</v>
      </c>
      <c r="F10" s="47">
        <v>1049.18</v>
      </c>
      <c r="G10" s="48">
        <v>5.4800000000000001E-2</v>
      </c>
      <c r="H10" s="49" t="s">
        <v>1</v>
      </c>
      <c r="I10" s="81" t="s">
        <v>1</v>
      </c>
    </row>
    <row r="11" spans="1:9" ht="12.95" customHeight="1">
      <c r="A11" s="34" t="s">
        <v>200</v>
      </c>
      <c r="B11" s="98" t="s">
        <v>196</v>
      </c>
      <c r="C11" s="19" t="s">
        <v>197</v>
      </c>
      <c r="D11" s="19" t="s">
        <v>39</v>
      </c>
      <c r="E11" s="36">
        <v>138875</v>
      </c>
      <c r="F11" s="47">
        <v>808.39</v>
      </c>
      <c r="G11" s="48">
        <v>4.2299999999999997E-2</v>
      </c>
      <c r="H11" s="49" t="s">
        <v>1</v>
      </c>
      <c r="I11" s="81" t="s">
        <v>1</v>
      </c>
    </row>
    <row r="12" spans="1:9" ht="12.95" customHeight="1">
      <c r="A12" s="34" t="s">
        <v>348</v>
      </c>
      <c r="B12" s="98" t="s">
        <v>347</v>
      </c>
      <c r="C12" s="19" t="s">
        <v>349</v>
      </c>
      <c r="D12" s="19" t="s">
        <v>85</v>
      </c>
      <c r="E12" s="36">
        <v>111800</v>
      </c>
      <c r="F12" s="47">
        <v>717.59</v>
      </c>
      <c r="G12" s="48">
        <v>3.7499999999999999E-2</v>
      </c>
      <c r="H12" s="49" t="s">
        <v>1</v>
      </c>
      <c r="I12" s="81" t="s">
        <v>1</v>
      </c>
    </row>
    <row r="13" spans="1:9" ht="12.95" customHeight="1">
      <c r="A13" s="34" t="s">
        <v>215</v>
      </c>
      <c r="B13" s="98" t="s">
        <v>66</v>
      </c>
      <c r="C13" s="19" t="s">
        <v>67</v>
      </c>
      <c r="D13" s="19" t="s">
        <v>64</v>
      </c>
      <c r="E13" s="36">
        <v>10443</v>
      </c>
      <c r="F13" s="47">
        <v>716.31</v>
      </c>
      <c r="G13" s="48">
        <v>3.7400000000000003E-2</v>
      </c>
      <c r="H13" s="49" t="s">
        <v>1</v>
      </c>
      <c r="I13" s="81" t="s">
        <v>1</v>
      </c>
    </row>
    <row r="14" spans="1:9" ht="12.95" customHeight="1">
      <c r="A14" s="34" t="s">
        <v>360</v>
      </c>
      <c r="B14" s="98" t="s">
        <v>361</v>
      </c>
      <c r="C14" s="19" t="s">
        <v>362</v>
      </c>
      <c r="D14" s="19" t="s">
        <v>38</v>
      </c>
      <c r="E14" s="36">
        <v>65469</v>
      </c>
      <c r="F14" s="47">
        <v>643.33000000000004</v>
      </c>
      <c r="G14" s="48">
        <v>3.3599999999999998E-2</v>
      </c>
      <c r="H14" s="49" t="s">
        <v>1</v>
      </c>
      <c r="I14" s="81" t="s">
        <v>1</v>
      </c>
    </row>
    <row r="15" spans="1:9" ht="12.95" customHeight="1">
      <c r="A15" s="34" t="s">
        <v>193</v>
      </c>
      <c r="B15" s="98" t="s">
        <v>190</v>
      </c>
      <c r="C15" s="19" t="s">
        <v>191</v>
      </c>
      <c r="D15" s="19" t="s">
        <v>37</v>
      </c>
      <c r="E15" s="36">
        <v>30700</v>
      </c>
      <c r="F15" s="47">
        <v>614.95000000000005</v>
      </c>
      <c r="G15" s="48">
        <v>3.2099999999999997E-2</v>
      </c>
      <c r="H15" s="49" t="s">
        <v>1</v>
      </c>
      <c r="I15" s="81" t="s">
        <v>1</v>
      </c>
    </row>
    <row r="16" spans="1:9" ht="12.95" customHeight="1">
      <c r="A16" s="34" t="s">
        <v>54</v>
      </c>
      <c r="B16" s="98" t="s">
        <v>55</v>
      </c>
      <c r="C16" s="19" t="s">
        <v>56</v>
      </c>
      <c r="D16" s="19" t="s">
        <v>38</v>
      </c>
      <c r="E16" s="36">
        <v>30000</v>
      </c>
      <c r="F16" s="47">
        <v>410.42</v>
      </c>
      <c r="G16" s="48">
        <v>2.1499999999999998E-2</v>
      </c>
      <c r="H16" s="49" t="s">
        <v>1</v>
      </c>
      <c r="I16" s="81" t="s">
        <v>1</v>
      </c>
    </row>
    <row r="17" spans="1:9" ht="12.95" customHeight="1">
      <c r="A17" s="34" t="s">
        <v>21</v>
      </c>
      <c r="B17" s="98" t="s">
        <v>22</v>
      </c>
      <c r="C17" s="19" t="s">
        <v>23</v>
      </c>
      <c r="D17" s="19" t="s">
        <v>24</v>
      </c>
      <c r="E17" s="36">
        <v>15600</v>
      </c>
      <c r="F17" s="47">
        <v>389.7</v>
      </c>
      <c r="G17" s="48">
        <v>2.0400000000000001E-2</v>
      </c>
      <c r="H17" s="49" t="s">
        <v>1</v>
      </c>
      <c r="I17" s="81" t="s">
        <v>1</v>
      </c>
    </row>
    <row r="18" spans="1:9" ht="12.95" customHeight="1">
      <c r="A18" s="34" t="s">
        <v>57</v>
      </c>
      <c r="B18" s="98" t="s">
        <v>58</v>
      </c>
      <c r="C18" s="19" t="s">
        <v>59</v>
      </c>
      <c r="D18" s="19" t="s">
        <v>39</v>
      </c>
      <c r="E18" s="36">
        <v>24750</v>
      </c>
      <c r="F18" s="47">
        <v>369.68</v>
      </c>
      <c r="G18" s="48">
        <v>1.9300000000000001E-2</v>
      </c>
      <c r="H18" s="49" t="s">
        <v>1</v>
      </c>
      <c r="I18" s="81" t="s">
        <v>1</v>
      </c>
    </row>
    <row r="19" spans="1:9" ht="12.95" customHeight="1">
      <c r="A19" s="34" t="s">
        <v>60</v>
      </c>
      <c r="B19" s="98" t="s">
        <v>61</v>
      </c>
      <c r="C19" s="19" t="s">
        <v>62</v>
      </c>
      <c r="D19" s="19" t="s">
        <v>38</v>
      </c>
      <c r="E19" s="36">
        <v>10815</v>
      </c>
      <c r="F19" s="47">
        <v>343.68</v>
      </c>
      <c r="G19" s="48">
        <v>1.7999999999999999E-2</v>
      </c>
      <c r="H19" s="49" t="s">
        <v>1</v>
      </c>
      <c r="I19" s="81" t="s">
        <v>1</v>
      </c>
    </row>
    <row r="20" spans="1:9" ht="12.95" customHeight="1">
      <c r="A20" s="34" t="s">
        <v>575</v>
      </c>
      <c r="B20" s="98" t="s">
        <v>576</v>
      </c>
      <c r="C20" s="19" t="s">
        <v>577</v>
      </c>
      <c r="D20" s="19" t="s">
        <v>38</v>
      </c>
      <c r="E20" s="36">
        <v>80000</v>
      </c>
      <c r="F20" s="47">
        <v>331.32</v>
      </c>
      <c r="G20" s="48">
        <v>1.7299999999999999E-2</v>
      </c>
      <c r="H20" s="49" t="s">
        <v>1</v>
      </c>
      <c r="I20" s="81" t="s">
        <v>1</v>
      </c>
    </row>
    <row r="21" spans="1:9" ht="12.95" customHeight="1">
      <c r="A21" s="34" t="s">
        <v>95</v>
      </c>
      <c r="B21" s="98" t="s">
        <v>96</v>
      </c>
      <c r="C21" s="19" t="s">
        <v>97</v>
      </c>
      <c r="D21" s="19" t="s">
        <v>38</v>
      </c>
      <c r="E21" s="36">
        <v>24459</v>
      </c>
      <c r="F21" s="47">
        <v>269.77999999999997</v>
      </c>
      <c r="G21" s="48">
        <v>1.41E-2</v>
      </c>
      <c r="H21" s="49" t="s">
        <v>1</v>
      </c>
      <c r="I21" s="81" t="s">
        <v>1</v>
      </c>
    </row>
    <row r="22" spans="1:9" ht="12.95" customHeight="1">
      <c r="A22" s="34" t="s">
        <v>226</v>
      </c>
      <c r="B22" s="98" t="s">
        <v>227</v>
      </c>
      <c r="C22" s="19" t="s">
        <v>228</v>
      </c>
      <c r="D22" s="19" t="s">
        <v>29</v>
      </c>
      <c r="E22" s="36">
        <v>102400</v>
      </c>
      <c r="F22" s="47">
        <v>230.04</v>
      </c>
      <c r="G22" s="48">
        <v>1.2E-2</v>
      </c>
      <c r="H22" s="49" t="s">
        <v>1</v>
      </c>
      <c r="I22" s="81" t="s">
        <v>1</v>
      </c>
    </row>
    <row r="23" spans="1:9" ht="12.95" customHeight="1">
      <c r="A23" s="34" t="s">
        <v>9</v>
      </c>
      <c r="B23" s="98" t="s">
        <v>10</v>
      </c>
      <c r="C23" s="19" t="s">
        <v>11</v>
      </c>
      <c r="D23" s="19" t="s">
        <v>12</v>
      </c>
      <c r="E23" s="36">
        <v>39036</v>
      </c>
      <c r="F23" s="47">
        <v>201.93</v>
      </c>
      <c r="G23" s="48">
        <v>1.06E-2</v>
      </c>
      <c r="H23" s="49" t="s">
        <v>1</v>
      </c>
      <c r="I23" s="81" t="s">
        <v>1</v>
      </c>
    </row>
    <row r="24" spans="1:9" ht="12.95" customHeight="1">
      <c r="A24" s="34" t="s">
        <v>273</v>
      </c>
      <c r="B24" s="98" t="s">
        <v>274</v>
      </c>
      <c r="C24" s="19" t="s">
        <v>275</v>
      </c>
      <c r="D24" s="19" t="s">
        <v>39</v>
      </c>
      <c r="E24" s="36">
        <v>180650</v>
      </c>
      <c r="F24" s="47">
        <v>185.35</v>
      </c>
      <c r="G24" s="48">
        <v>9.7000000000000003E-3</v>
      </c>
      <c r="H24" s="49" t="s">
        <v>1</v>
      </c>
      <c r="I24" s="81" t="s">
        <v>1</v>
      </c>
    </row>
    <row r="25" spans="1:9" ht="12.95" customHeight="1">
      <c r="A25" s="34" t="s">
        <v>630</v>
      </c>
      <c r="B25" s="98" t="s">
        <v>631</v>
      </c>
      <c r="C25" s="19" t="s">
        <v>632</v>
      </c>
      <c r="D25" s="19" t="s">
        <v>24</v>
      </c>
      <c r="E25" s="36">
        <v>3250</v>
      </c>
      <c r="F25" s="47">
        <v>167.37</v>
      </c>
      <c r="G25" s="48">
        <v>8.6999999999999994E-3</v>
      </c>
      <c r="H25" s="49" t="s">
        <v>1</v>
      </c>
      <c r="I25" s="81" t="s">
        <v>1</v>
      </c>
    </row>
    <row r="26" spans="1:9" ht="12.95" customHeight="1">
      <c r="A26" s="34" t="s">
        <v>267</v>
      </c>
      <c r="B26" s="98" t="s">
        <v>268</v>
      </c>
      <c r="C26" s="19" t="s">
        <v>269</v>
      </c>
      <c r="D26" s="19" t="s">
        <v>16</v>
      </c>
      <c r="E26" s="36">
        <v>27270</v>
      </c>
      <c r="F26" s="47">
        <v>151.72</v>
      </c>
      <c r="G26" s="48">
        <v>7.9000000000000008E-3</v>
      </c>
      <c r="H26" s="49" t="s">
        <v>1</v>
      </c>
      <c r="I26" s="81" t="s">
        <v>1</v>
      </c>
    </row>
    <row r="27" spans="1:9" ht="12.95" customHeight="1">
      <c r="A27" s="34" t="s">
        <v>328</v>
      </c>
      <c r="B27" s="98" t="s">
        <v>329</v>
      </c>
      <c r="C27" s="19" t="s">
        <v>330</v>
      </c>
      <c r="D27" s="19" t="s">
        <v>16</v>
      </c>
      <c r="E27" s="36">
        <v>19085</v>
      </c>
      <c r="F27" s="47">
        <v>139.25</v>
      </c>
      <c r="G27" s="48">
        <v>7.3000000000000001E-3</v>
      </c>
      <c r="H27" s="49" t="s">
        <v>1</v>
      </c>
      <c r="I27" s="81" t="s">
        <v>1</v>
      </c>
    </row>
    <row r="28" spans="1:9" ht="12.95" customHeight="1">
      <c r="A28" s="34" t="s">
        <v>315</v>
      </c>
      <c r="B28" s="98" t="s">
        <v>316</v>
      </c>
      <c r="C28" s="19" t="s">
        <v>317</v>
      </c>
      <c r="D28" s="19" t="s">
        <v>633</v>
      </c>
      <c r="E28" s="36">
        <v>44050</v>
      </c>
      <c r="F28" s="47">
        <v>136.05000000000001</v>
      </c>
      <c r="G28" s="48">
        <v>7.1000000000000004E-3</v>
      </c>
      <c r="H28" s="49" t="s">
        <v>1</v>
      </c>
      <c r="I28" s="81" t="s">
        <v>1</v>
      </c>
    </row>
    <row r="29" spans="1:9" ht="12.95" customHeight="1">
      <c r="A29" s="34" t="s">
        <v>225</v>
      </c>
      <c r="B29" s="98" t="s">
        <v>194</v>
      </c>
      <c r="C29" s="19" t="s">
        <v>195</v>
      </c>
      <c r="D29" s="19" t="s">
        <v>64</v>
      </c>
      <c r="E29" s="36">
        <v>16800</v>
      </c>
      <c r="F29" s="47">
        <v>133.6</v>
      </c>
      <c r="G29" s="48">
        <v>7.0000000000000001E-3</v>
      </c>
      <c r="H29" s="49" t="s">
        <v>1</v>
      </c>
      <c r="I29" s="81" t="s">
        <v>1</v>
      </c>
    </row>
    <row r="30" spans="1:9" ht="12.95" customHeight="1">
      <c r="A30" s="34" t="s">
        <v>30</v>
      </c>
      <c r="B30" s="98" t="s">
        <v>31</v>
      </c>
      <c r="C30" s="19" t="s">
        <v>32</v>
      </c>
      <c r="D30" s="19" t="s">
        <v>16</v>
      </c>
      <c r="E30" s="36">
        <v>51200</v>
      </c>
      <c r="F30" s="47">
        <v>111.87</v>
      </c>
      <c r="G30" s="48">
        <v>5.7999999999999996E-3</v>
      </c>
      <c r="H30" s="49" t="s">
        <v>1</v>
      </c>
      <c r="I30" s="81" t="s">
        <v>1</v>
      </c>
    </row>
    <row r="31" spans="1:9" ht="12.95" customHeight="1">
      <c r="A31" s="34" t="s">
        <v>112</v>
      </c>
      <c r="B31" s="98" t="s">
        <v>113</v>
      </c>
      <c r="C31" s="19" t="s">
        <v>114</v>
      </c>
      <c r="D31" s="19" t="s">
        <v>633</v>
      </c>
      <c r="E31" s="36">
        <v>11250</v>
      </c>
      <c r="F31" s="47">
        <v>106.86</v>
      </c>
      <c r="G31" s="48">
        <v>5.5999999999999999E-3</v>
      </c>
      <c r="H31" s="49" t="s">
        <v>1</v>
      </c>
      <c r="I31" s="81" t="s">
        <v>1</v>
      </c>
    </row>
    <row r="32" spans="1:9" ht="12.95" customHeight="1">
      <c r="A32" s="34" t="s">
        <v>363</v>
      </c>
      <c r="B32" s="98" t="s">
        <v>364</v>
      </c>
      <c r="C32" s="19" t="s">
        <v>365</v>
      </c>
      <c r="D32" s="19" t="s">
        <v>16</v>
      </c>
      <c r="E32" s="36">
        <v>25515</v>
      </c>
      <c r="F32" s="47">
        <v>104.94</v>
      </c>
      <c r="G32" s="48">
        <v>5.4999999999999997E-3</v>
      </c>
      <c r="H32" s="49" t="s">
        <v>1</v>
      </c>
      <c r="I32" s="81" t="s">
        <v>1</v>
      </c>
    </row>
    <row r="33" spans="1:9" ht="12.95" customHeight="1">
      <c r="A33" s="34" t="s">
        <v>318</v>
      </c>
      <c r="B33" s="98" t="s">
        <v>319</v>
      </c>
      <c r="C33" s="19" t="s">
        <v>320</v>
      </c>
      <c r="D33" s="19" t="s">
        <v>634</v>
      </c>
      <c r="E33" s="36">
        <v>10844</v>
      </c>
      <c r="F33" s="47">
        <v>95.52</v>
      </c>
      <c r="G33" s="48">
        <v>5.0000000000000001E-3</v>
      </c>
      <c r="H33" s="49" t="s">
        <v>1</v>
      </c>
      <c r="I33" s="81" t="s">
        <v>1</v>
      </c>
    </row>
    <row r="34" spans="1:9" ht="12.95" customHeight="1">
      <c r="A34" s="34" t="s">
        <v>537</v>
      </c>
      <c r="B34" s="98" t="s">
        <v>538</v>
      </c>
      <c r="C34" s="19" t="s">
        <v>539</v>
      </c>
      <c r="D34" s="19" t="s">
        <v>16</v>
      </c>
      <c r="E34" s="36">
        <v>2800</v>
      </c>
      <c r="F34" s="47">
        <v>94.89</v>
      </c>
      <c r="G34" s="48">
        <v>5.0000000000000001E-3</v>
      </c>
      <c r="H34" s="49" t="s">
        <v>1</v>
      </c>
      <c r="I34" s="81" t="s">
        <v>1</v>
      </c>
    </row>
    <row r="35" spans="1:9" ht="12.95" customHeight="1">
      <c r="A35" s="34" t="s">
        <v>434</v>
      </c>
      <c r="B35" s="98" t="s">
        <v>435</v>
      </c>
      <c r="C35" s="19" t="s">
        <v>436</v>
      </c>
      <c r="D35" s="19" t="s">
        <v>635</v>
      </c>
      <c r="E35" s="36">
        <v>112000</v>
      </c>
      <c r="F35" s="47">
        <v>89.71</v>
      </c>
      <c r="G35" s="48">
        <v>4.7000000000000002E-3</v>
      </c>
      <c r="H35" s="49" t="s">
        <v>1</v>
      </c>
      <c r="I35" s="81" t="s">
        <v>1</v>
      </c>
    </row>
    <row r="36" spans="1:9" ht="12.95" customHeight="1">
      <c r="A36" s="34" t="s">
        <v>366</v>
      </c>
      <c r="B36" s="98" t="s">
        <v>367</v>
      </c>
      <c r="C36" s="19" t="s">
        <v>368</v>
      </c>
      <c r="D36" s="19" t="s">
        <v>24</v>
      </c>
      <c r="E36" s="36">
        <v>2650</v>
      </c>
      <c r="F36" s="47">
        <v>87.27</v>
      </c>
      <c r="G36" s="48">
        <v>4.5999999999999999E-3</v>
      </c>
      <c r="H36" s="49" t="s">
        <v>1</v>
      </c>
      <c r="I36" s="81" t="s">
        <v>1</v>
      </c>
    </row>
    <row r="37" spans="1:9" ht="12.95" customHeight="1">
      <c r="A37" s="34" t="s">
        <v>331</v>
      </c>
      <c r="B37" s="98" t="s">
        <v>332</v>
      </c>
      <c r="C37" s="19" t="s">
        <v>333</v>
      </c>
      <c r="D37" s="19" t="s">
        <v>78</v>
      </c>
      <c r="E37" s="36">
        <v>617</v>
      </c>
      <c r="F37" s="47">
        <v>86.93</v>
      </c>
      <c r="G37" s="48">
        <v>4.4999999999999997E-3</v>
      </c>
      <c r="H37" s="49" t="s">
        <v>1</v>
      </c>
      <c r="I37" s="81" t="s">
        <v>1</v>
      </c>
    </row>
    <row r="38" spans="1:9" ht="12.95" customHeight="1">
      <c r="A38" s="34" t="s">
        <v>264</v>
      </c>
      <c r="B38" s="98" t="s">
        <v>265</v>
      </c>
      <c r="C38" s="19" t="s">
        <v>266</v>
      </c>
      <c r="D38" s="19" t="s">
        <v>39</v>
      </c>
      <c r="E38" s="36">
        <v>51650</v>
      </c>
      <c r="F38" s="47">
        <v>59.97</v>
      </c>
      <c r="G38" s="48">
        <v>3.0999999999999999E-3</v>
      </c>
      <c r="H38" s="49" t="s">
        <v>1</v>
      </c>
      <c r="I38" s="81" t="s">
        <v>1</v>
      </c>
    </row>
    <row r="39" spans="1:9" ht="12.95" customHeight="1">
      <c r="A39" s="34" t="s">
        <v>352</v>
      </c>
      <c r="B39" s="98" t="s">
        <v>345</v>
      </c>
      <c r="C39" s="19" t="s">
        <v>353</v>
      </c>
      <c r="D39" s="19" t="s">
        <v>20</v>
      </c>
      <c r="E39" s="36">
        <v>7120</v>
      </c>
      <c r="F39" s="47">
        <v>58.04</v>
      </c>
      <c r="G39" s="48">
        <v>3.0000000000000001E-3</v>
      </c>
      <c r="H39" s="49" t="s">
        <v>1</v>
      </c>
      <c r="I39" s="81" t="s">
        <v>1</v>
      </c>
    </row>
    <row r="40" spans="1:9" ht="12.95" customHeight="1">
      <c r="A40" s="34" t="s">
        <v>257</v>
      </c>
      <c r="B40" s="98" t="s">
        <v>258</v>
      </c>
      <c r="C40" s="19" t="s">
        <v>259</v>
      </c>
      <c r="D40" s="19" t="s">
        <v>29</v>
      </c>
      <c r="E40" s="36">
        <v>42750</v>
      </c>
      <c r="F40" s="47">
        <v>57.93</v>
      </c>
      <c r="G40" s="48">
        <v>3.0000000000000001E-3</v>
      </c>
      <c r="H40" s="49" t="s">
        <v>1</v>
      </c>
      <c r="I40" s="81" t="s">
        <v>1</v>
      </c>
    </row>
    <row r="41" spans="1:9" ht="12.95" customHeight="1">
      <c r="A41" s="34" t="s">
        <v>516</v>
      </c>
      <c r="B41" s="98" t="s">
        <v>517</v>
      </c>
      <c r="C41" s="19" t="s">
        <v>518</v>
      </c>
      <c r="D41" s="19" t="s">
        <v>104</v>
      </c>
      <c r="E41" s="36">
        <v>55550</v>
      </c>
      <c r="F41" s="47">
        <v>56.61</v>
      </c>
      <c r="G41" s="48">
        <v>3.0000000000000001E-3</v>
      </c>
      <c r="H41" s="49" t="s">
        <v>1</v>
      </c>
      <c r="I41" s="81" t="s">
        <v>1</v>
      </c>
    </row>
    <row r="42" spans="1:9" ht="12.95" customHeight="1">
      <c r="A42" s="34" t="s">
        <v>75</v>
      </c>
      <c r="B42" s="98" t="s">
        <v>76</v>
      </c>
      <c r="C42" s="19" t="s">
        <v>77</v>
      </c>
      <c r="D42" s="19" t="s">
        <v>78</v>
      </c>
      <c r="E42" s="36">
        <v>66850</v>
      </c>
      <c r="F42" s="47">
        <v>56.25</v>
      </c>
      <c r="G42" s="48">
        <v>2.8999999999999998E-3</v>
      </c>
      <c r="H42" s="49" t="s">
        <v>1</v>
      </c>
      <c r="I42" s="81" t="s">
        <v>1</v>
      </c>
    </row>
    <row r="43" spans="1:9" ht="12.95" customHeight="1">
      <c r="A43" s="34" t="s">
        <v>245</v>
      </c>
      <c r="B43" s="98" t="s">
        <v>246</v>
      </c>
      <c r="C43" s="19" t="s">
        <v>247</v>
      </c>
      <c r="D43" s="19" t="s">
        <v>214</v>
      </c>
      <c r="E43" s="36">
        <v>42050</v>
      </c>
      <c r="F43" s="47">
        <v>54.81</v>
      </c>
      <c r="G43" s="48">
        <v>2.8999999999999998E-3</v>
      </c>
      <c r="H43" s="49" t="s">
        <v>1</v>
      </c>
      <c r="I43" s="81" t="s">
        <v>1</v>
      </c>
    </row>
    <row r="44" spans="1:9" ht="12.95" customHeight="1">
      <c r="A44" s="34" t="s">
        <v>129</v>
      </c>
      <c r="B44" s="98" t="s">
        <v>130</v>
      </c>
      <c r="C44" s="19" t="s">
        <v>131</v>
      </c>
      <c r="D44" s="19" t="s">
        <v>78</v>
      </c>
      <c r="E44" s="36">
        <v>19150</v>
      </c>
      <c r="F44" s="47">
        <v>52.18</v>
      </c>
      <c r="G44" s="48">
        <v>2.7000000000000001E-3</v>
      </c>
      <c r="H44" s="49" t="s">
        <v>1</v>
      </c>
      <c r="I44" s="81" t="s">
        <v>1</v>
      </c>
    </row>
    <row r="45" spans="1:9" ht="12.95" customHeight="1">
      <c r="A45" s="34" t="s">
        <v>101</v>
      </c>
      <c r="B45" s="98" t="s">
        <v>102</v>
      </c>
      <c r="C45" s="19" t="s">
        <v>103</v>
      </c>
      <c r="D45" s="19" t="s">
        <v>39</v>
      </c>
      <c r="E45" s="36">
        <v>31450</v>
      </c>
      <c r="F45" s="47">
        <v>49.05</v>
      </c>
      <c r="G45" s="48">
        <v>2.5999999999999999E-3</v>
      </c>
      <c r="H45" s="49" t="s">
        <v>1</v>
      </c>
      <c r="I45" s="81" t="s">
        <v>1</v>
      </c>
    </row>
    <row r="46" spans="1:9" ht="12.95" customHeight="1">
      <c r="A46" s="34" t="s">
        <v>394</v>
      </c>
      <c r="B46" s="98" t="s">
        <v>395</v>
      </c>
      <c r="C46" s="19" t="s">
        <v>396</v>
      </c>
      <c r="D46" s="19" t="s">
        <v>78</v>
      </c>
      <c r="E46" s="36">
        <v>650</v>
      </c>
      <c r="F46" s="47">
        <v>42.84</v>
      </c>
      <c r="G46" s="48">
        <v>2.2000000000000001E-3</v>
      </c>
      <c r="H46" s="49" t="s">
        <v>1</v>
      </c>
      <c r="I46" s="81" t="s">
        <v>1</v>
      </c>
    </row>
    <row r="47" spans="1:9" ht="12.95" customHeight="1">
      <c r="A47" s="34" t="s">
        <v>425</v>
      </c>
      <c r="B47" s="98" t="s">
        <v>426</v>
      </c>
      <c r="C47" s="19" t="s">
        <v>427</v>
      </c>
      <c r="D47" s="19" t="s">
        <v>78</v>
      </c>
      <c r="E47" s="36">
        <v>4400</v>
      </c>
      <c r="F47" s="47">
        <v>37.57</v>
      </c>
      <c r="G47" s="48">
        <v>2E-3</v>
      </c>
      <c r="H47" s="49" t="s">
        <v>1</v>
      </c>
      <c r="I47" s="81" t="s">
        <v>1</v>
      </c>
    </row>
    <row r="48" spans="1:9" ht="12.95" customHeight="1">
      <c r="A48" s="34" t="s">
        <v>322</v>
      </c>
      <c r="B48" s="98" t="s">
        <v>323</v>
      </c>
      <c r="C48" s="19" t="s">
        <v>324</v>
      </c>
      <c r="D48" s="19" t="s">
        <v>39</v>
      </c>
      <c r="E48" s="36">
        <v>24400</v>
      </c>
      <c r="F48" s="47">
        <v>37.14</v>
      </c>
      <c r="G48" s="48">
        <v>1.9E-3</v>
      </c>
      <c r="H48" s="49" t="s">
        <v>1</v>
      </c>
      <c r="I48" s="81" t="s">
        <v>1</v>
      </c>
    </row>
    <row r="49" spans="1:9" ht="12.95" customHeight="1">
      <c r="A49" s="34" t="s">
        <v>636</v>
      </c>
      <c r="B49" s="98" t="s">
        <v>637</v>
      </c>
      <c r="C49" s="19" t="s">
        <v>638</v>
      </c>
      <c r="D49" s="19" t="s">
        <v>63</v>
      </c>
      <c r="E49" s="36">
        <v>12350</v>
      </c>
      <c r="F49" s="47">
        <v>31.17</v>
      </c>
      <c r="G49" s="48">
        <v>1.6000000000000001E-3</v>
      </c>
      <c r="H49" s="49" t="s">
        <v>1</v>
      </c>
      <c r="I49" s="81" t="s">
        <v>1</v>
      </c>
    </row>
    <row r="50" spans="1:9" ht="12.95" customHeight="1">
      <c r="A50" s="34" t="s">
        <v>609</v>
      </c>
      <c r="B50" s="98" t="s">
        <v>610</v>
      </c>
      <c r="C50" s="19" t="s">
        <v>611</v>
      </c>
      <c r="D50" s="19" t="s">
        <v>634</v>
      </c>
      <c r="E50" s="36">
        <v>2150</v>
      </c>
      <c r="F50" s="47">
        <v>30.81</v>
      </c>
      <c r="G50" s="48">
        <v>1.6000000000000001E-3</v>
      </c>
      <c r="H50" s="49" t="s">
        <v>1</v>
      </c>
      <c r="I50" s="81" t="s">
        <v>1</v>
      </c>
    </row>
    <row r="51" spans="1:9" ht="12.95" customHeight="1">
      <c r="A51" s="34" t="s">
        <v>375</v>
      </c>
      <c r="B51" s="98" t="s">
        <v>376</v>
      </c>
      <c r="C51" s="19" t="s">
        <v>377</v>
      </c>
      <c r="D51" s="19" t="s">
        <v>37</v>
      </c>
      <c r="E51" s="36">
        <v>23950</v>
      </c>
      <c r="F51" s="47">
        <v>30.01</v>
      </c>
      <c r="G51" s="48">
        <v>1.6000000000000001E-3</v>
      </c>
      <c r="H51" s="49" t="s">
        <v>1</v>
      </c>
      <c r="I51" s="81" t="s">
        <v>1</v>
      </c>
    </row>
    <row r="52" spans="1:9" ht="12.95" customHeight="1">
      <c r="A52" s="34" t="s">
        <v>235</v>
      </c>
      <c r="B52" s="98" t="s">
        <v>236</v>
      </c>
      <c r="C52" s="19" t="s">
        <v>237</v>
      </c>
      <c r="D52" s="19" t="s">
        <v>111</v>
      </c>
      <c r="E52" s="36">
        <v>18100</v>
      </c>
      <c r="F52" s="47">
        <v>29.71</v>
      </c>
      <c r="G52" s="48">
        <v>1.6000000000000001E-3</v>
      </c>
      <c r="H52" s="49" t="s">
        <v>1</v>
      </c>
      <c r="I52" s="81" t="s">
        <v>1</v>
      </c>
    </row>
    <row r="53" spans="1:9" ht="12.95" customHeight="1">
      <c r="A53" s="34" t="s">
        <v>126</v>
      </c>
      <c r="B53" s="98" t="s">
        <v>127</v>
      </c>
      <c r="C53" s="19" t="s">
        <v>128</v>
      </c>
      <c r="D53" s="19" t="s">
        <v>16</v>
      </c>
      <c r="E53" s="36">
        <v>5750</v>
      </c>
      <c r="F53" s="47">
        <v>29.5</v>
      </c>
      <c r="G53" s="48">
        <v>1.5E-3</v>
      </c>
      <c r="H53" s="49" t="s">
        <v>1</v>
      </c>
      <c r="I53" s="81" t="s">
        <v>1</v>
      </c>
    </row>
    <row r="54" spans="1:9" ht="12.95" customHeight="1">
      <c r="A54" s="34" t="s">
        <v>639</v>
      </c>
      <c r="B54" s="98" t="s">
        <v>640</v>
      </c>
      <c r="C54" s="19" t="s">
        <v>641</v>
      </c>
      <c r="D54" s="19" t="s">
        <v>115</v>
      </c>
      <c r="E54" s="36">
        <v>10250</v>
      </c>
      <c r="F54" s="47">
        <v>28.69</v>
      </c>
      <c r="G54" s="48">
        <v>1.5E-3</v>
      </c>
      <c r="H54" s="49" t="s">
        <v>1</v>
      </c>
      <c r="I54" s="81" t="s">
        <v>1</v>
      </c>
    </row>
    <row r="55" spans="1:9" ht="12.95" customHeight="1">
      <c r="A55" s="34" t="s">
        <v>422</v>
      </c>
      <c r="B55" s="98" t="s">
        <v>423</v>
      </c>
      <c r="C55" s="19" t="s">
        <v>424</v>
      </c>
      <c r="D55" s="19" t="s">
        <v>63</v>
      </c>
      <c r="E55" s="36">
        <v>2850</v>
      </c>
      <c r="F55" s="47">
        <v>28.56</v>
      </c>
      <c r="G55" s="48">
        <v>1.5E-3</v>
      </c>
      <c r="H55" s="49" t="s">
        <v>1</v>
      </c>
      <c r="I55" s="81" t="s">
        <v>1</v>
      </c>
    </row>
    <row r="56" spans="1:9" ht="12.95" customHeight="1">
      <c r="A56" s="34" t="s">
        <v>397</v>
      </c>
      <c r="B56" s="98" t="s">
        <v>398</v>
      </c>
      <c r="C56" s="19" t="s">
        <v>399</v>
      </c>
      <c r="D56" s="19" t="s">
        <v>634</v>
      </c>
      <c r="E56" s="36">
        <v>3300</v>
      </c>
      <c r="F56" s="47">
        <v>28.36</v>
      </c>
      <c r="G56" s="48">
        <v>1.5E-3</v>
      </c>
      <c r="H56" s="49" t="s">
        <v>1</v>
      </c>
      <c r="I56" s="81" t="s">
        <v>1</v>
      </c>
    </row>
    <row r="57" spans="1:9" ht="12.95" customHeight="1">
      <c r="A57" s="34" t="s">
        <v>92</v>
      </c>
      <c r="B57" s="98" t="s">
        <v>93</v>
      </c>
      <c r="C57" s="19" t="s">
        <v>94</v>
      </c>
      <c r="D57" s="19" t="s">
        <v>63</v>
      </c>
      <c r="E57" s="36">
        <v>6800</v>
      </c>
      <c r="F57" s="47">
        <v>28.34</v>
      </c>
      <c r="G57" s="48">
        <v>1.5E-3</v>
      </c>
      <c r="H57" s="49" t="s">
        <v>1</v>
      </c>
      <c r="I57" s="81" t="s">
        <v>1</v>
      </c>
    </row>
    <row r="58" spans="1:9" ht="12.95" customHeight="1">
      <c r="A58" s="34" t="s">
        <v>82</v>
      </c>
      <c r="B58" s="98" t="s">
        <v>83</v>
      </c>
      <c r="C58" s="19" t="s">
        <v>84</v>
      </c>
      <c r="D58" s="19" t="s">
        <v>85</v>
      </c>
      <c r="E58" s="36">
        <v>11200</v>
      </c>
      <c r="F58" s="47">
        <v>28.31</v>
      </c>
      <c r="G58" s="48">
        <v>1.5E-3</v>
      </c>
      <c r="H58" s="49" t="s">
        <v>1</v>
      </c>
      <c r="I58" s="81" t="s">
        <v>1</v>
      </c>
    </row>
    <row r="59" spans="1:9" ht="12.95" customHeight="1">
      <c r="A59" s="34" t="s">
        <v>468</v>
      </c>
      <c r="B59" s="98" t="s">
        <v>469</v>
      </c>
      <c r="C59" s="19" t="s">
        <v>470</v>
      </c>
      <c r="D59" s="19" t="s">
        <v>37</v>
      </c>
      <c r="E59" s="36">
        <v>3900</v>
      </c>
      <c r="F59" s="47">
        <v>28.17</v>
      </c>
      <c r="G59" s="48">
        <v>1.5E-3</v>
      </c>
      <c r="H59" s="49" t="s">
        <v>1</v>
      </c>
      <c r="I59" s="81" t="s">
        <v>1</v>
      </c>
    </row>
    <row r="60" spans="1:9" ht="12.95" customHeight="1">
      <c r="A60" s="34" t="s">
        <v>492</v>
      </c>
      <c r="B60" s="98" t="s">
        <v>493</v>
      </c>
      <c r="C60" s="19" t="s">
        <v>494</v>
      </c>
      <c r="D60" s="19" t="s">
        <v>458</v>
      </c>
      <c r="E60" s="36">
        <v>20250</v>
      </c>
      <c r="F60" s="47">
        <v>27.83</v>
      </c>
      <c r="G60" s="48">
        <v>1.5E-3</v>
      </c>
      <c r="H60" s="49" t="s">
        <v>1</v>
      </c>
      <c r="I60" s="81" t="s">
        <v>1</v>
      </c>
    </row>
    <row r="61" spans="1:9" ht="12.95" customHeight="1">
      <c r="A61" s="34" t="s">
        <v>642</v>
      </c>
      <c r="B61" s="98" t="s">
        <v>643</v>
      </c>
      <c r="C61" s="19" t="s">
        <v>644</v>
      </c>
      <c r="D61" s="19" t="s">
        <v>263</v>
      </c>
      <c r="E61" s="36">
        <v>15000</v>
      </c>
      <c r="F61" s="47">
        <v>27.73</v>
      </c>
      <c r="G61" s="48">
        <v>1.4E-3</v>
      </c>
      <c r="H61" s="49" t="s">
        <v>1</v>
      </c>
      <c r="I61" s="81" t="s">
        <v>1</v>
      </c>
    </row>
    <row r="62" spans="1:9" ht="12.95" customHeight="1">
      <c r="A62" s="34" t="s">
        <v>251</v>
      </c>
      <c r="B62" s="98" t="s">
        <v>252</v>
      </c>
      <c r="C62" s="19" t="s">
        <v>253</v>
      </c>
      <c r="D62" s="19" t="s">
        <v>263</v>
      </c>
      <c r="E62" s="36">
        <v>22150</v>
      </c>
      <c r="F62" s="47">
        <v>27.71</v>
      </c>
      <c r="G62" s="48">
        <v>1.4E-3</v>
      </c>
      <c r="H62" s="49" t="s">
        <v>1</v>
      </c>
      <c r="I62" s="81" t="s">
        <v>1</v>
      </c>
    </row>
    <row r="63" spans="1:9" ht="12.95" customHeight="1">
      <c r="A63" s="34" t="s">
        <v>474</v>
      </c>
      <c r="B63" s="98" t="s">
        <v>475</v>
      </c>
      <c r="C63" s="19" t="s">
        <v>476</v>
      </c>
      <c r="D63" s="19" t="s">
        <v>645</v>
      </c>
      <c r="E63" s="36">
        <v>1500</v>
      </c>
      <c r="F63" s="47">
        <v>27.7</v>
      </c>
      <c r="G63" s="48">
        <v>1.4E-3</v>
      </c>
      <c r="H63" s="49" t="s">
        <v>1</v>
      </c>
      <c r="I63" s="81" t="s">
        <v>1</v>
      </c>
    </row>
    <row r="64" spans="1:9" ht="12.95" customHeight="1">
      <c r="A64" s="34" t="s">
        <v>270</v>
      </c>
      <c r="B64" s="98" t="s">
        <v>271</v>
      </c>
      <c r="C64" s="19" t="s">
        <v>272</v>
      </c>
      <c r="D64" s="19" t="s">
        <v>39</v>
      </c>
      <c r="E64" s="36">
        <v>36450</v>
      </c>
      <c r="F64" s="47">
        <v>27.63</v>
      </c>
      <c r="G64" s="48">
        <v>1.4E-3</v>
      </c>
      <c r="H64" s="49" t="s">
        <v>1</v>
      </c>
      <c r="I64" s="81" t="s">
        <v>1</v>
      </c>
    </row>
    <row r="65" spans="1:9" ht="12.95" customHeight="1">
      <c r="A65" s="34" t="s">
        <v>465</v>
      </c>
      <c r="B65" s="98" t="s">
        <v>466</v>
      </c>
      <c r="C65" s="19" t="s">
        <v>467</v>
      </c>
      <c r="D65" s="19" t="s">
        <v>16</v>
      </c>
      <c r="E65" s="36">
        <v>10550</v>
      </c>
      <c r="F65" s="47">
        <v>27.42</v>
      </c>
      <c r="G65" s="48">
        <v>1.4E-3</v>
      </c>
      <c r="H65" s="49" t="s">
        <v>1</v>
      </c>
      <c r="I65" s="81" t="s">
        <v>1</v>
      </c>
    </row>
    <row r="66" spans="1:9" ht="12.95" customHeight="1">
      <c r="A66" s="34" t="s">
        <v>534</v>
      </c>
      <c r="B66" s="98" t="s">
        <v>535</v>
      </c>
      <c r="C66" s="19" t="s">
        <v>536</v>
      </c>
      <c r="D66" s="19" t="s">
        <v>16</v>
      </c>
      <c r="E66" s="36">
        <v>24550</v>
      </c>
      <c r="F66" s="47">
        <v>27.36</v>
      </c>
      <c r="G66" s="48">
        <v>1.4E-3</v>
      </c>
      <c r="H66" s="49" t="s">
        <v>1</v>
      </c>
      <c r="I66" s="81" t="s">
        <v>1</v>
      </c>
    </row>
    <row r="67" spans="1:9" ht="12.95" customHeight="1">
      <c r="A67" s="34" t="s">
        <v>646</v>
      </c>
      <c r="B67" s="98" t="s">
        <v>647</v>
      </c>
      <c r="C67" s="19" t="s">
        <v>648</v>
      </c>
      <c r="D67" s="19" t="s">
        <v>64</v>
      </c>
      <c r="E67" s="36">
        <v>2300</v>
      </c>
      <c r="F67" s="47">
        <v>26.9</v>
      </c>
      <c r="G67" s="48">
        <v>1.4E-3</v>
      </c>
      <c r="H67" s="49" t="s">
        <v>1</v>
      </c>
      <c r="I67" s="81" t="s">
        <v>1</v>
      </c>
    </row>
    <row r="68" spans="1:9" ht="12.95" customHeight="1">
      <c r="A68" s="34" t="s">
        <v>378</v>
      </c>
      <c r="B68" s="98" t="s">
        <v>379</v>
      </c>
      <c r="C68" s="19" t="s">
        <v>380</v>
      </c>
      <c r="D68" s="19" t="s">
        <v>381</v>
      </c>
      <c r="E68" s="36">
        <v>5100</v>
      </c>
      <c r="F68" s="47">
        <v>26.84</v>
      </c>
      <c r="G68" s="48">
        <v>1.4E-3</v>
      </c>
      <c r="H68" s="49" t="s">
        <v>1</v>
      </c>
      <c r="I68" s="81" t="s">
        <v>1</v>
      </c>
    </row>
    <row r="69" spans="1:9" ht="12.95" customHeight="1">
      <c r="A69" s="6"/>
      <c r="B69" s="18" t="s">
        <v>40</v>
      </c>
      <c r="C69" s="19" t="s">
        <v>1</v>
      </c>
      <c r="D69" s="19" t="s">
        <v>1</v>
      </c>
      <c r="E69" s="19" t="s">
        <v>1</v>
      </c>
      <c r="F69" s="28">
        <f>SUM(F9:F68)</f>
        <v>11852.52</v>
      </c>
      <c r="G69" s="29">
        <f>SUM(G9:G68)</f>
        <v>0.61929999999999963</v>
      </c>
      <c r="H69" s="30"/>
      <c r="I69" s="23"/>
    </row>
    <row r="70" spans="1:9" ht="12.95" customHeight="1">
      <c r="A70" s="6"/>
      <c r="B70" s="18" t="s">
        <v>41</v>
      </c>
      <c r="C70" s="19" t="s">
        <v>1</v>
      </c>
      <c r="D70" s="19" t="s">
        <v>1</v>
      </c>
      <c r="E70" s="19" t="s">
        <v>1</v>
      </c>
      <c r="F70" s="31" t="s">
        <v>42</v>
      </c>
      <c r="G70" s="31" t="s">
        <v>42</v>
      </c>
      <c r="H70" s="32"/>
      <c r="I70" s="23"/>
    </row>
    <row r="71" spans="1:9" ht="12.95" customHeight="1">
      <c r="A71" s="6"/>
      <c r="B71" s="18" t="s">
        <v>40</v>
      </c>
      <c r="C71" s="19" t="s">
        <v>1</v>
      </c>
      <c r="D71" s="19" t="s">
        <v>1</v>
      </c>
      <c r="E71" s="19" t="s">
        <v>1</v>
      </c>
      <c r="F71" s="31" t="s">
        <v>42</v>
      </c>
      <c r="G71" s="31" t="s">
        <v>42</v>
      </c>
      <c r="H71" s="32"/>
      <c r="I71" s="23"/>
    </row>
    <row r="72" spans="1:9" ht="12.95" customHeight="1">
      <c r="A72" s="6"/>
      <c r="B72" s="18" t="s">
        <v>43</v>
      </c>
      <c r="C72" s="19" t="s">
        <v>1</v>
      </c>
      <c r="D72" s="19" t="s">
        <v>1</v>
      </c>
      <c r="E72" s="19" t="s">
        <v>1</v>
      </c>
      <c r="F72" s="28">
        <f>F69</f>
        <v>11852.52</v>
      </c>
      <c r="G72" s="29">
        <f>G69</f>
        <v>0.61929999999999963</v>
      </c>
      <c r="H72" s="30"/>
      <c r="I72" s="23"/>
    </row>
    <row r="73" spans="1:9" ht="12.95" customHeight="1">
      <c r="A73" s="6"/>
      <c r="B73" s="18" t="s">
        <v>68</v>
      </c>
      <c r="C73" s="19" t="s">
        <v>1</v>
      </c>
      <c r="D73" s="19" t="s">
        <v>1</v>
      </c>
      <c r="E73" s="19" t="s">
        <v>1</v>
      </c>
      <c r="F73" s="20"/>
      <c r="G73" s="21" t="s">
        <v>1</v>
      </c>
      <c r="H73" s="22"/>
      <c r="I73" s="23"/>
    </row>
    <row r="74" spans="1:9" ht="12.95" customHeight="1">
      <c r="A74" s="6"/>
      <c r="B74" s="18" t="s">
        <v>69</v>
      </c>
      <c r="C74" s="19" t="s">
        <v>1</v>
      </c>
      <c r="D74" s="19" t="s">
        <v>1</v>
      </c>
      <c r="E74" s="19" t="s">
        <v>1</v>
      </c>
      <c r="F74" s="20"/>
      <c r="G74" s="21" t="s">
        <v>1</v>
      </c>
      <c r="H74" s="22"/>
      <c r="I74" s="23"/>
    </row>
    <row r="75" spans="1:9" ht="12.95" customHeight="1">
      <c r="A75" s="34" t="s">
        <v>358</v>
      </c>
      <c r="B75" s="98" t="s">
        <v>498</v>
      </c>
      <c r="C75" s="142" t="s">
        <v>359</v>
      </c>
      <c r="D75" s="153" t="s">
        <v>340</v>
      </c>
      <c r="E75" s="154">
        <v>1500000</v>
      </c>
      <c r="F75" s="155">
        <v>1514.95</v>
      </c>
      <c r="G75" s="156">
        <v>7.9200000000000007E-2</v>
      </c>
      <c r="H75" s="157">
        <v>4.8750000000000002E-2</v>
      </c>
      <c r="I75" s="81" t="s">
        <v>189</v>
      </c>
    </row>
    <row r="76" spans="1:9" ht="12.95" customHeight="1">
      <c r="A76" s="34" t="s">
        <v>650</v>
      </c>
      <c r="B76" s="98" t="s">
        <v>651</v>
      </c>
      <c r="C76" s="142" t="s">
        <v>652</v>
      </c>
      <c r="D76" s="153" t="s">
        <v>499</v>
      </c>
      <c r="E76" s="154">
        <v>700000</v>
      </c>
      <c r="F76" s="155">
        <v>702.65</v>
      </c>
      <c r="G76" s="156">
        <v>3.6700000000000003E-2</v>
      </c>
      <c r="H76" s="157">
        <v>5.3800000000000001E-2</v>
      </c>
      <c r="I76" s="81"/>
    </row>
    <row r="77" spans="1:9" ht="12.95" customHeight="1">
      <c r="A77" s="34" t="s">
        <v>653</v>
      </c>
      <c r="B77" s="98" t="s">
        <v>654</v>
      </c>
      <c r="C77" s="142" t="s">
        <v>655</v>
      </c>
      <c r="D77" s="153" t="s">
        <v>656</v>
      </c>
      <c r="E77" s="154">
        <v>700000</v>
      </c>
      <c r="F77" s="155">
        <v>701.5</v>
      </c>
      <c r="G77" s="156">
        <v>3.6700000000000003E-2</v>
      </c>
      <c r="H77" s="157">
        <v>5.1596999999999997E-2</v>
      </c>
      <c r="I77" s="81"/>
    </row>
    <row r="78" spans="1:9" ht="12.95" customHeight="1">
      <c r="A78" s="6"/>
      <c r="B78" s="110" t="s">
        <v>40</v>
      </c>
      <c r="C78" s="19"/>
      <c r="D78" s="19"/>
      <c r="E78" s="19"/>
      <c r="F78" s="28">
        <f>SUM(F75:F77)</f>
        <v>2919.1</v>
      </c>
      <c r="G78" s="29">
        <f>SUM(G75:G77)</f>
        <v>0.15260000000000001</v>
      </c>
      <c r="H78" s="111" t="s">
        <v>1</v>
      </c>
      <c r="I78" s="112"/>
    </row>
    <row r="79" spans="1:9" ht="12.95" customHeight="1">
      <c r="A79" s="6"/>
      <c r="B79" s="18" t="s">
        <v>70</v>
      </c>
      <c r="C79" s="19" t="s">
        <v>1</v>
      </c>
      <c r="D79" s="19" t="s">
        <v>1</v>
      </c>
      <c r="E79" s="19" t="s">
        <v>1</v>
      </c>
      <c r="F79" s="31"/>
      <c r="G79" s="31"/>
      <c r="H79" s="32" t="s">
        <v>1</v>
      </c>
      <c r="I79" s="23"/>
    </row>
    <row r="80" spans="1:9" ht="12.95" customHeight="1">
      <c r="A80" s="6"/>
      <c r="B80" s="18" t="s">
        <v>40</v>
      </c>
      <c r="C80" s="19" t="s">
        <v>1</v>
      </c>
      <c r="D80" s="19" t="s">
        <v>1</v>
      </c>
      <c r="E80" s="19" t="s">
        <v>1</v>
      </c>
      <c r="F80" s="31" t="s">
        <v>42</v>
      </c>
      <c r="G80" s="31" t="s">
        <v>42</v>
      </c>
      <c r="H80" s="32" t="s">
        <v>1</v>
      </c>
      <c r="I80" s="23"/>
    </row>
    <row r="81" spans="1:9" ht="12.95" customHeight="1">
      <c r="A81" s="6"/>
      <c r="B81" s="18" t="s">
        <v>43</v>
      </c>
      <c r="C81" s="19" t="s">
        <v>1</v>
      </c>
      <c r="D81" s="19" t="s">
        <v>1</v>
      </c>
      <c r="E81" s="19" t="s">
        <v>1</v>
      </c>
      <c r="F81" s="28">
        <f>+F78</f>
        <v>2919.1</v>
      </c>
      <c r="G81" s="29">
        <f>+G78</f>
        <v>0.15260000000000001</v>
      </c>
      <c r="H81" s="30" t="s">
        <v>1</v>
      </c>
      <c r="I81" s="23"/>
    </row>
    <row r="82" spans="1:9" ht="12.95" customHeight="1">
      <c r="A82" s="6"/>
      <c r="B82" s="18"/>
      <c r="C82" s="19"/>
      <c r="D82" s="19"/>
      <c r="E82" s="19"/>
      <c r="F82" s="28"/>
      <c r="G82" s="29"/>
      <c r="H82" s="30"/>
      <c r="I82" s="23"/>
    </row>
    <row r="83" spans="1:9" ht="12.95" customHeight="1">
      <c r="A83" s="6"/>
      <c r="B83" s="18" t="s">
        <v>73</v>
      </c>
      <c r="C83" s="19"/>
      <c r="D83" s="19"/>
      <c r="E83" s="19"/>
      <c r="F83" s="103"/>
      <c r="G83" s="21"/>
      <c r="H83" s="22"/>
      <c r="I83" s="23"/>
    </row>
    <row r="84" spans="1:9" ht="12.95" customHeight="1">
      <c r="A84" s="6"/>
      <c r="B84" s="18" t="s">
        <v>341</v>
      </c>
      <c r="C84" s="19" t="s">
        <v>1</v>
      </c>
      <c r="D84" s="19" t="s">
        <v>1</v>
      </c>
      <c r="E84" s="19" t="s">
        <v>1</v>
      </c>
      <c r="F84" s="104" t="s">
        <v>42</v>
      </c>
      <c r="G84" s="105" t="s">
        <v>42</v>
      </c>
      <c r="H84" s="22"/>
      <c r="I84" s="23"/>
    </row>
    <row r="85" spans="1:9" ht="12.95" customHeight="1">
      <c r="A85" s="6"/>
      <c r="B85" s="18"/>
      <c r="C85" s="19"/>
      <c r="D85" s="19"/>
      <c r="E85" s="19"/>
      <c r="F85" s="28"/>
      <c r="G85" s="29"/>
      <c r="H85" s="30"/>
      <c r="I85" s="23"/>
    </row>
    <row r="86" spans="1:9" ht="12.95" customHeight="1">
      <c r="A86" s="125"/>
      <c r="B86" s="18" t="s">
        <v>679</v>
      </c>
      <c r="C86" s="19"/>
      <c r="D86" s="19"/>
      <c r="E86" s="19"/>
      <c r="F86" s="31"/>
      <c r="G86" s="31"/>
      <c r="H86" s="32"/>
      <c r="I86" s="81"/>
    </row>
    <row r="87" spans="1:9" ht="12.95" customHeight="1">
      <c r="A87" s="34" t="s">
        <v>657</v>
      </c>
      <c r="B87" s="126" t="s">
        <v>658</v>
      </c>
      <c r="C87" s="117" t="s">
        <v>659</v>
      </c>
      <c r="D87" s="117" t="s">
        <v>660</v>
      </c>
      <c r="E87" s="122">
        <v>1000000</v>
      </c>
      <c r="F87" s="118">
        <v>995.46</v>
      </c>
      <c r="G87" s="123">
        <v>5.1999999999999998E-2</v>
      </c>
      <c r="H87" s="124">
        <v>4.6668000000000001E-2</v>
      </c>
      <c r="I87" s="131"/>
    </row>
    <row r="88" spans="1:9" ht="12.95" customHeight="1">
      <c r="A88" s="125"/>
      <c r="B88" s="18" t="s">
        <v>40</v>
      </c>
      <c r="C88" s="117" t="s">
        <v>1</v>
      </c>
      <c r="D88" s="117" t="s">
        <v>1</v>
      </c>
      <c r="E88" s="117" t="s">
        <v>1</v>
      </c>
      <c r="F88" s="119">
        <v>995.46</v>
      </c>
      <c r="G88" s="127">
        <v>5.1999999999999998E-2</v>
      </c>
      <c r="H88" s="128" t="s">
        <v>1</v>
      </c>
      <c r="I88" s="132" t="s">
        <v>1</v>
      </c>
    </row>
    <row r="89" spans="1:9" ht="12.95" customHeight="1">
      <c r="A89" s="125"/>
      <c r="B89" s="18" t="s">
        <v>43</v>
      </c>
      <c r="C89" s="19" t="s">
        <v>1</v>
      </c>
      <c r="D89" s="19" t="s">
        <v>1</v>
      </c>
      <c r="E89" s="19" t="s">
        <v>1</v>
      </c>
      <c r="F89" s="28">
        <f>+F88+F81</f>
        <v>3914.56</v>
      </c>
      <c r="G89" s="29">
        <f>+G88+G81</f>
        <v>0.2046</v>
      </c>
      <c r="H89" s="30"/>
      <c r="I89" s="81"/>
    </row>
    <row r="90" spans="1:9" ht="12.95" customHeight="1">
      <c r="A90" s="6"/>
      <c r="B90" s="18"/>
      <c r="C90" s="19"/>
      <c r="D90" s="19"/>
      <c r="E90" s="19"/>
      <c r="F90" s="28"/>
      <c r="G90" s="29"/>
      <c r="H90" s="30"/>
      <c r="I90" s="23"/>
    </row>
    <row r="91" spans="1:9" ht="12.95" customHeight="1">
      <c r="A91" s="6"/>
      <c r="B91" s="33" t="s">
        <v>168</v>
      </c>
      <c r="C91" s="19" t="s">
        <v>1</v>
      </c>
      <c r="D91" s="19" t="s">
        <v>1</v>
      </c>
      <c r="E91" s="19" t="s">
        <v>1</v>
      </c>
      <c r="F91" s="20"/>
      <c r="G91" s="21" t="s">
        <v>1</v>
      </c>
      <c r="H91" s="22"/>
      <c r="I91" s="23"/>
    </row>
    <row r="92" spans="1:9" ht="12.95" customHeight="1">
      <c r="A92" s="34" t="s">
        <v>677</v>
      </c>
      <c r="B92" s="98" t="s">
        <v>678</v>
      </c>
      <c r="C92" s="19" t="s">
        <v>1</v>
      </c>
      <c r="D92" s="19" t="s">
        <v>49</v>
      </c>
      <c r="E92" s="36"/>
      <c r="F92" s="25">
        <v>1272.53</v>
      </c>
      <c r="G92" s="26">
        <v>6.6500000000000004E-2</v>
      </c>
      <c r="H92" s="27"/>
      <c r="I92" s="23"/>
    </row>
    <row r="93" spans="1:9" ht="12.95" customHeight="1">
      <c r="A93" s="6"/>
      <c r="B93" s="18" t="s">
        <v>40</v>
      </c>
      <c r="C93" s="19" t="s">
        <v>1</v>
      </c>
      <c r="D93" s="19" t="s">
        <v>1</v>
      </c>
      <c r="E93" s="19" t="s">
        <v>1</v>
      </c>
      <c r="F93" s="37">
        <v>1272.53</v>
      </c>
      <c r="G93" s="38">
        <v>6.6500000000000004E-2</v>
      </c>
      <c r="H93" s="39"/>
      <c r="I93" s="23"/>
    </row>
    <row r="94" spans="1:9" ht="12.95" customHeight="1">
      <c r="A94" s="6"/>
      <c r="B94" s="18" t="s">
        <v>43</v>
      </c>
      <c r="C94" s="19" t="s">
        <v>1</v>
      </c>
      <c r="D94" s="19" t="s">
        <v>1</v>
      </c>
      <c r="E94" s="19" t="s">
        <v>1</v>
      </c>
      <c r="F94" s="37">
        <v>1272.53</v>
      </c>
      <c r="G94" s="38">
        <v>6.6500000000000004E-2</v>
      </c>
      <c r="H94" s="39"/>
      <c r="I94" s="23"/>
    </row>
    <row r="95" spans="1:9" ht="12.95" customHeight="1">
      <c r="A95" s="6"/>
      <c r="B95" s="18" t="s">
        <v>50</v>
      </c>
      <c r="C95" s="19" t="s">
        <v>1</v>
      </c>
      <c r="D95" s="19" t="s">
        <v>1</v>
      </c>
      <c r="E95" s="19" t="s">
        <v>1</v>
      </c>
      <c r="F95" s="28">
        <v>2090.4400000000005</v>
      </c>
      <c r="G95" s="29">
        <v>0.10960000000000036</v>
      </c>
      <c r="H95" s="30"/>
      <c r="I95" s="23"/>
    </row>
    <row r="96" spans="1:9" ht="12.95" customHeight="1" thickBot="1">
      <c r="A96" s="6"/>
      <c r="B96" s="40" t="s">
        <v>51</v>
      </c>
      <c r="C96" s="41" t="s">
        <v>1</v>
      </c>
      <c r="D96" s="41" t="s">
        <v>1</v>
      </c>
      <c r="E96" s="41" t="s">
        <v>1</v>
      </c>
      <c r="F96" s="42">
        <v>19130.05</v>
      </c>
      <c r="G96" s="43">
        <v>1</v>
      </c>
      <c r="H96" s="44"/>
      <c r="I96" s="45"/>
    </row>
    <row r="97" spans="1:16" ht="12.95" customHeight="1">
      <c r="A97" s="6"/>
      <c r="B97" s="10" t="s">
        <v>1</v>
      </c>
      <c r="C97" s="6"/>
      <c r="D97" s="6"/>
      <c r="E97" s="6"/>
      <c r="F97" s="6"/>
      <c r="G97" s="6"/>
      <c r="H97" s="6"/>
    </row>
    <row r="98" spans="1:16" ht="12.95" customHeight="1">
      <c r="A98" s="6"/>
      <c r="B98" s="7" t="s">
        <v>49</v>
      </c>
      <c r="C98" s="6"/>
      <c r="D98" s="6"/>
      <c r="E98" s="6"/>
      <c r="F98" s="6"/>
      <c r="G98" s="6"/>
      <c r="H98" s="6"/>
    </row>
    <row r="99" spans="1:16" ht="12.95" customHeight="1" thickBot="1">
      <c r="A99" s="6"/>
      <c r="B99" s="53" t="s">
        <v>156</v>
      </c>
      <c r="C99" s="53"/>
      <c r="D99" s="53"/>
      <c r="E99" s="54"/>
      <c r="F99" s="54"/>
      <c r="G99" s="54"/>
      <c r="H99" s="54"/>
      <c r="I99" s="54"/>
    </row>
    <row r="100" spans="1:16" ht="12.95" customHeight="1" thickBot="1">
      <c r="A100" s="6"/>
      <c r="B100" s="55" t="s">
        <v>2</v>
      </c>
      <c r="C100" s="56" t="s">
        <v>157</v>
      </c>
      <c r="D100" s="56" t="s">
        <v>158</v>
      </c>
      <c r="E100" s="57" t="s">
        <v>5</v>
      </c>
      <c r="F100" s="58" t="s">
        <v>159</v>
      </c>
      <c r="G100" s="59" t="s">
        <v>160</v>
      </c>
      <c r="H100" s="86"/>
      <c r="I100" s="84" t="s">
        <v>153</v>
      </c>
    </row>
    <row r="101" spans="1:16" ht="12.95" customHeight="1">
      <c r="A101" s="6"/>
      <c r="B101" s="60" t="s">
        <v>161</v>
      </c>
      <c r="C101" s="61"/>
      <c r="D101" s="61"/>
      <c r="E101" s="62"/>
      <c r="F101" s="63"/>
      <c r="G101" s="62"/>
      <c r="H101" s="64"/>
      <c r="I101" s="65"/>
    </row>
    <row r="102" spans="1:16" ht="12.95" customHeight="1">
      <c r="A102" s="6"/>
      <c r="B102" s="60"/>
      <c r="C102" s="61"/>
      <c r="D102" s="61"/>
      <c r="E102" s="62"/>
      <c r="F102" s="63"/>
      <c r="G102" s="62"/>
      <c r="H102" s="64"/>
      <c r="I102" s="65"/>
    </row>
    <row r="103" spans="1:16" s="102" customFormat="1">
      <c r="A103" s="136" t="s">
        <v>627</v>
      </c>
      <c r="B103" s="135" t="s">
        <v>719</v>
      </c>
      <c r="C103" s="19" t="str">
        <f>IF(E103&lt;0,"Short","Long")</f>
        <v>Long</v>
      </c>
      <c r="D103" s="19" t="s">
        <v>20</v>
      </c>
      <c r="E103" s="36">
        <v>38625</v>
      </c>
      <c r="F103" s="47">
        <v>1756.63</v>
      </c>
      <c r="G103" s="48">
        <v>9.1800000000000007E-2</v>
      </c>
      <c r="H103" s="49" t="s">
        <v>1</v>
      </c>
      <c r="I103" s="81" t="s">
        <v>1</v>
      </c>
      <c r="K103" s="4"/>
      <c r="L103" s="4"/>
      <c r="M103" s="4"/>
      <c r="N103" s="4"/>
      <c r="O103" s="4"/>
      <c r="P103" s="4"/>
    </row>
    <row r="104" spans="1:16">
      <c r="A104" s="66" t="s">
        <v>680</v>
      </c>
      <c r="B104" s="98" t="s">
        <v>681</v>
      </c>
      <c r="C104" s="19" t="str">
        <f>IF(E104&lt;0,"Short","Long")</f>
        <v>Short</v>
      </c>
      <c r="D104" s="133" t="s">
        <v>29</v>
      </c>
      <c r="E104" s="99">
        <v>-24000</v>
      </c>
      <c r="F104" s="47">
        <v>-54.3</v>
      </c>
      <c r="G104" s="100">
        <v>-2.8E-3</v>
      </c>
      <c r="H104" s="101" t="s">
        <v>1</v>
      </c>
      <c r="I104" s="134"/>
      <c r="J104" s="102"/>
    </row>
    <row r="105" spans="1:16">
      <c r="A105" s="66" t="s">
        <v>682</v>
      </c>
      <c r="B105" s="98" t="s">
        <v>683</v>
      </c>
      <c r="C105" s="19" t="str">
        <f t="shared" ref="C105:C115" si="0">IF(E105&lt;0,"Short","Long")</f>
        <v>Short</v>
      </c>
      <c r="D105" s="19" t="s">
        <v>16</v>
      </c>
      <c r="E105" s="99">
        <v>-51200</v>
      </c>
      <c r="F105" s="47">
        <v>-112.31</v>
      </c>
      <c r="G105" s="100">
        <v>-5.8999999999999999E-3</v>
      </c>
      <c r="H105" s="101" t="s">
        <v>1</v>
      </c>
      <c r="I105" s="81"/>
      <c r="J105" s="102"/>
    </row>
    <row r="106" spans="1:16">
      <c r="A106" s="66" t="s">
        <v>684</v>
      </c>
      <c r="B106" s="98" t="s">
        <v>685</v>
      </c>
      <c r="C106" s="19" t="str">
        <f t="shared" si="0"/>
        <v>Short</v>
      </c>
      <c r="D106" s="19" t="s">
        <v>64</v>
      </c>
      <c r="E106" s="99">
        <v>-16800</v>
      </c>
      <c r="F106" s="47">
        <v>-134.56</v>
      </c>
      <c r="G106" s="100">
        <v>-7.0000000000000001E-3</v>
      </c>
      <c r="H106" s="101" t="s">
        <v>1</v>
      </c>
      <c r="I106" s="81"/>
      <c r="J106" s="102"/>
    </row>
    <row r="107" spans="1:16">
      <c r="A107" s="66" t="s">
        <v>686</v>
      </c>
      <c r="B107" s="98" t="s">
        <v>687</v>
      </c>
      <c r="C107" s="19" t="str">
        <f t="shared" si="0"/>
        <v>Short</v>
      </c>
      <c r="D107" s="19" t="s">
        <v>24</v>
      </c>
      <c r="E107" s="99">
        <v>-3250</v>
      </c>
      <c r="F107" s="47">
        <v>-168.57</v>
      </c>
      <c r="G107" s="100">
        <v>-8.8000000000000005E-3</v>
      </c>
      <c r="H107" s="101" t="s">
        <v>1</v>
      </c>
      <c r="I107" s="81"/>
      <c r="J107" s="102"/>
    </row>
    <row r="108" spans="1:16">
      <c r="A108" s="66" t="s">
        <v>688</v>
      </c>
      <c r="B108" s="98" t="s">
        <v>689</v>
      </c>
      <c r="C108" s="19" t="str">
        <f t="shared" si="0"/>
        <v>Short</v>
      </c>
      <c r="D108" s="19" t="s">
        <v>64</v>
      </c>
      <c r="E108" s="99">
        <v>-4500</v>
      </c>
      <c r="F108" s="47">
        <v>-310.76</v>
      </c>
      <c r="G108" s="100">
        <v>-1.6199999999999999E-2</v>
      </c>
      <c r="H108" s="101" t="s">
        <v>1</v>
      </c>
      <c r="I108" s="81"/>
      <c r="J108" s="102"/>
    </row>
    <row r="109" spans="1:16">
      <c r="A109" s="66" t="s">
        <v>690</v>
      </c>
      <c r="B109" s="98" t="s">
        <v>691</v>
      </c>
      <c r="C109" s="19" t="str">
        <f t="shared" si="0"/>
        <v>Short</v>
      </c>
      <c r="D109" s="19" t="s">
        <v>38</v>
      </c>
      <c r="E109" s="99">
        <v>-80000</v>
      </c>
      <c r="F109" s="47">
        <v>-333.72</v>
      </c>
      <c r="G109" s="100">
        <v>-1.7399999999999999E-2</v>
      </c>
      <c r="H109" s="101" t="s">
        <v>1</v>
      </c>
      <c r="I109" s="81"/>
      <c r="J109" s="102"/>
    </row>
    <row r="110" spans="1:16">
      <c r="A110" s="66" t="s">
        <v>692</v>
      </c>
      <c r="B110" s="98" t="s">
        <v>693</v>
      </c>
      <c r="C110" s="19" t="str">
        <f t="shared" si="0"/>
        <v>Short</v>
      </c>
      <c r="D110" s="19" t="s">
        <v>39</v>
      </c>
      <c r="E110" s="99">
        <v>-24750</v>
      </c>
      <c r="F110" s="47">
        <v>-370.51</v>
      </c>
      <c r="G110" s="100">
        <v>-1.9400000000000001E-2</v>
      </c>
      <c r="H110" s="101" t="s">
        <v>1</v>
      </c>
      <c r="I110" s="81"/>
      <c r="J110" s="102"/>
    </row>
    <row r="111" spans="1:16">
      <c r="A111" s="66" t="s">
        <v>694</v>
      </c>
      <c r="B111" s="98" t="s">
        <v>695</v>
      </c>
      <c r="C111" s="19" t="str">
        <f t="shared" si="0"/>
        <v>Short</v>
      </c>
      <c r="D111" s="19" t="s">
        <v>24</v>
      </c>
      <c r="E111" s="99">
        <v>-15600</v>
      </c>
      <c r="F111" s="47">
        <v>-392.43</v>
      </c>
      <c r="G111" s="100">
        <v>-2.0500000000000001E-2</v>
      </c>
      <c r="H111" s="101" t="s">
        <v>1</v>
      </c>
      <c r="I111" s="81"/>
      <c r="J111" s="102"/>
    </row>
    <row r="112" spans="1:16">
      <c r="A112" s="66" t="s">
        <v>696</v>
      </c>
      <c r="B112" s="98" t="s">
        <v>697</v>
      </c>
      <c r="C112" s="19" t="str">
        <f t="shared" si="0"/>
        <v>Short</v>
      </c>
      <c r="D112" s="19" t="s">
        <v>38</v>
      </c>
      <c r="E112" s="99">
        <v>-30000</v>
      </c>
      <c r="F112" s="47">
        <v>-413.12</v>
      </c>
      <c r="G112" s="100">
        <v>-2.1600000000000001E-2</v>
      </c>
      <c r="H112" s="101" t="s">
        <v>1</v>
      </c>
      <c r="I112" s="81"/>
      <c r="J112" s="102"/>
    </row>
    <row r="113" spans="1:10">
      <c r="A113" s="66" t="s">
        <v>698</v>
      </c>
      <c r="B113" s="98" t="s">
        <v>699</v>
      </c>
      <c r="C113" s="19" t="str">
        <f t="shared" si="0"/>
        <v>Short</v>
      </c>
      <c r="D113" s="19" t="s">
        <v>85</v>
      </c>
      <c r="E113" s="99">
        <v>-111800</v>
      </c>
      <c r="F113" s="47">
        <v>-722.17</v>
      </c>
      <c r="G113" s="100">
        <v>-3.78E-2</v>
      </c>
      <c r="H113" s="101" t="s">
        <v>1</v>
      </c>
      <c r="I113" s="81"/>
      <c r="J113" s="102"/>
    </row>
    <row r="114" spans="1:10">
      <c r="A114" s="66" t="s">
        <v>700</v>
      </c>
      <c r="B114" s="98" t="s">
        <v>701</v>
      </c>
      <c r="C114" s="19" t="str">
        <f t="shared" si="0"/>
        <v>Short</v>
      </c>
      <c r="D114" s="19" t="s">
        <v>39</v>
      </c>
      <c r="E114" s="99">
        <v>-138875</v>
      </c>
      <c r="F114" s="47">
        <v>-812.21</v>
      </c>
      <c r="G114" s="100">
        <v>-4.2500000000000003E-2</v>
      </c>
      <c r="H114" s="101" t="s">
        <v>1</v>
      </c>
      <c r="I114" s="81"/>
      <c r="J114" s="102"/>
    </row>
    <row r="115" spans="1:10">
      <c r="A115" s="66" t="s">
        <v>702</v>
      </c>
      <c r="B115" s="98" t="s">
        <v>703</v>
      </c>
      <c r="C115" s="19" t="str">
        <f t="shared" si="0"/>
        <v>Short</v>
      </c>
      <c r="D115" s="19" t="s">
        <v>39</v>
      </c>
      <c r="E115" s="99">
        <v>-288000</v>
      </c>
      <c r="F115" s="47">
        <v>-1055.0899999999999</v>
      </c>
      <c r="G115" s="100">
        <v>-5.5199999999999999E-2</v>
      </c>
      <c r="H115" s="101" t="s">
        <v>1</v>
      </c>
      <c r="I115" s="81"/>
      <c r="J115" s="102"/>
    </row>
    <row r="116" spans="1:10">
      <c r="B116" s="35"/>
      <c r="C116" s="67"/>
      <c r="D116" s="67"/>
      <c r="E116" s="68"/>
      <c r="F116" s="69"/>
      <c r="G116" s="70"/>
      <c r="H116" s="71"/>
      <c r="I116" s="23"/>
    </row>
    <row r="117" spans="1:10" ht="14.25" thickBot="1">
      <c r="B117" s="72" t="s">
        <v>162</v>
      </c>
      <c r="C117" s="73"/>
      <c r="D117" s="73"/>
      <c r="E117" s="74"/>
      <c r="F117" s="75">
        <f>SUM(F103:F116)</f>
        <v>-3123.12</v>
      </c>
      <c r="G117" s="76">
        <f>SUM(G103:G116)</f>
        <v>-0.1633</v>
      </c>
      <c r="H117" s="77"/>
      <c r="I117" s="45"/>
    </row>
    <row r="118" spans="1:10">
      <c r="F118" s="85"/>
    </row>
    <row r="120" spans="1:10">
      <c r="B120" s="46" t="s">
        <v>163</v>
      </c>
    </row>
    <row r="121" spans="1:10">
      <c r="B121" s="4" t="s">
        <v>164</v>
      </c>
    </row>
    <row r="122" spans="1:10">
      <c r="B122" s="4" t="s">
        <v>165</v>
      </c>
    </row>
    <row r="123" spans="1:10">
      <c r="B123" s="4" t="s">
        <v>166</v>
      </c>
    </row>
    <row r="124" spans="1:10">
      <c r="B124" s="4" t="s">
        <v>167</v>
      </c>
    </row>
    <row r="125" spans="1:10">
      <c r="B125" s="4" t="s">
        <v>240</v>
      </c>
    </row>
    <row r="127" spans="1:10">
      <c r="B127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3"/>
  <sheetViews>
    <sheetView zoomScaleNormal="100" workbookViewId="0"/>
  </sheetViews>
  <sheetFormatPr defaultRowHeight="12.75"/>
  <cols>
    <col min="1" max="1" width="3.42578125" style="4" bestFit="1" customWidth="1"/>
    <col min="2" max="2" width="57.285156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155</v>
      </c>
    </row>
    <row r="3" spans="1:9" ht="15.95" customHeight="1">
      <c r="A3" s="6"/>
      <c r="B3" s="7" t="s">
        <v>290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154</v>
      </c>
    </row>
    <row r="5" spans="1:9" ht="12.95" customHeight="1" thickBot="1">
      <c r="A5" s="10" t="s">
        <v>1</v>
      </c>
      <c r="B5" s="11" t="s">
        <v>649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53</v>
      </c>
      <c r="E6" s="14" t="s">
        <v>5</v>
      </c>
      <c r="F6" s="14" t="s">
        <v>152</v>
      </c>
      <c r="G6" s="14" t="s">
        <v>6</v>
      </c>
      <c r="H6" s="16" t="s">
        <v>239</v>
      </c>
      <c r="I6" s="17" t="s">
        <v>153</v>
      </c>
    </row>
    <row r="7" spans="1:9" ht="12.95" customHeight="1">
      <c r="A7" s="6"/>
      <c r="B7" s="18" t="s">
        <v>185</v>
      </c>
      <c r="C7" s="19"/>
      <c r="D7" s="19"/>
      <c r="E7" s="19"/>
      <c r="F7" s="20"/>
      <c r="G7" s="21"/>
      <c r="H7" s="22"/>
      <c r="I7" s="23"/>
    </row>
    <row r="8" spans="1:9" ht="12.95" customHeight="1">
      <c r="A8" s="6"/>
      <c r="B8" s="18"/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 t="s">
        <v>186</v>
      </c>
      <c r="C9" s="19"/>
      <c r="D9" s="19"/>
      <c r="E9" s="19"/>
      <c r="F9" s="20" t="s">
        <v>42</v>
      </c>
      <c r="G9" s="21" t="s">
        <v>42</v>
      </c>
      <c r="H9" s="22"/>
      <c r="I9" s="23"/>
    </row>
    <row r="10" spans="1:9" ht="12.95" customHeight="1">
      <c r="A10" s="6"/>
      <c r="B10" s="18"/>
      <c r="C10" s="19"/>
      <c r="D10" s="19"/>
      <c r="E10" s="19"/>
      <c r="F10" s="20"/>
      <c r="G10" s="21"/>
      <c r="H10" s="22"/>
      <c r="I10" s="23"/>
    </row>
    <row r="11" spans="1:9" ht="12.95" customHeight="1">
      <c r="A11" s="6"/>
      <c r="B11" s="18" t="s">
        <v>187</v>
      </c>
      <c r="C11" s="19"/>
      <c r="D11" s="19"/>
      <c r="E11" s="19"/>
      <c r="F11" s="20" t="s">
        <v>42</v>
      </c>
      <c r="G11" s="21" t="s">
        <v>42</v>
      </c>
      <c r="H11" s="22"/>
      <c r="I11" s="23"/>
    </row>
    <row r="12" spans="1:9" ht="12.95" customHeight="1">
      <c r="A12" s="6"/>
      <c r="B12" s="18"/>
      <c r="C12" s="19"/>
      <c r="D12" s="19"/>
      <c r="E12" s="19"/>
      <c r="F12" s="20"/>
      <c r="G12" s="21"/>
      <c r="H12" s="22"/>
      <c r="I12" s="23"/>
    </row>
    <row r="13" spans="1:9" ht="12.95" customHeight="1">
      <c r="A13" s="6"/>
      <c r="B13" s="18" t="s">
        <v>169</v>
      </c>
      <c r="C13" s="19"/>
      <c r="D13" s="19"/>
      <c r="E13" s="19"/>
      <c r="F13" s="20" t="s">
        <v>42</v>
      </c>
      <c r="G13" s="21" t="s">
        <v>42</v>
      </c>
      <c r="H13" s="22"/>
      <c r="I13" s="23"/>
    </row>
    <row r="14" spans="1:9" ht="12.95" customHeight="1">
      <c r="A14" s="6"/>
      <c r="B14" s="18"/>
      <c r="C14" s="19"/>
      <c r="D14" s="19"/>
      <c r="E14" s="19"/>
      <c r="F14" s="20"/>
      <c r="G14" s="21"/>
      <c r="H14" s="22"/>
      <c r="I14" s="23"/>
    </row>
    <row r="15" spans="1:9" ht="12.95" customHeight="1">
      <c r="A15" s="6"/>
      <c r="B15" s="18" t="s">
        <v>170</v>
      </c>
      <c r="C15" s="19" t="s">
        <v>1</v>
      </c>
      <c r="D15" s="19" t="s">
        <v>1</v>
      </c>
      <c r="E15" s="19" t="s">
        <v>1</v>
      </c>
      <c r="F15" s="20"/>
      <c r="G15" s="21" t="s">
        <v>1</v>
      </c>
      <c r="H15" s="22"/>
      <c r="I15" s="23"/>
    </row>
    <row r="16" spans="1:9" ht="12.95" customHeight="1">
      <c r="A16" s="6"/>
      <c r="B16" s="18" t="s">
        <v>69</v>
      </c>
      <c r="C16" s="19" t="s">
        <v>1</v>
      </c>
      <c r="D16" s="19" t="s">
        <v>1</v>
      </c>
      <c r="E16" s="19" t="s">
        <v>1</v>
      </c>
      <c r="F16" s="20"/>
      <c r="G16" s="21" t="s">
        <v>1</v>
      </c>
      <c r="H16" s="22"/>
      <c r="I16" s="23"/>
    </row>
    <row r="17" spans="1:9" ht="12.95" customHeight="1">
      <c r="A17" s="34" t="s">
        <v>291</v>
      </c>
      <c r="B17" s="126" t="s">
        <v>321</v>
      </c>
      <c r="C17" s="153" t="s">
        <v>292</v>
      </c>
      <c r="D17" s="153" t="s">
        <v>340</v>
      </c>
      <c r="E17" s="154">
        <v>1000000</v>
      </c>
      <c r="F17" s="155">
        <v>1035.98</v>
      </c>
      <c r="G17" s="156">
        <v>0.32600000000000001</v>
      </c>
      <c r="H17" s="157">
        <v>4.8149999999999998E-2</v>
      </c>
      <c r="I17" s="158" t="s">
        <v>189</v>
      </c>
    </row>
    <row r="18" spans="1:9" ht="12.95" customHeight="1">
      <c r="A18" s="34" t="s">
        <v>293</v>
      </c>
      <c r="B18" s="126" t="s">
        <v>295</v>
      </c>
      <c r="C18" s="153" t="s">
        <v>294</v>
      </c>
      <c r="D18" s="153" t="s">
        <v>340</v>
      </c>
      <c r="E18" s="154">
        <v>1000000</v>
      </c>
      <c r="F18" s="155">
        <v>995.72</v>
      </c>
      <c r="G18" s="156">
        <v>0.31340000000000001</v>
      </c>
      <c r="H18" s="157">
        <v>4.9599999999999998E-2</v>
      </c>
      <c r="I18" s="158" t="s">
        <v>189</v>
      </c>
    </row>
    <row r="19" spans="1:9" ht="12.95" customHeight="1">
      <c r="A19" s="34" t="s">
        <v>650</v>
      </c>
      <c r="B19" s="126" t="s">
        <v>651</v>
      </c>
      <c r="C19" s="153" t="s">
        <v>652</v>
      </c>
      <c r="D19" s="153" t="s">
        <v>499</v>
      </c>
      <c r="E19" s="154">
        <v>300000</v>
      </c>
      <c r="F19" s="155">
        <v>301.14</v>
      </c>
      <c r="G19" s="156">
        <v>9.4799999999999995E-2</v>
      </c>
      <c r="H19" s="157">
        <v>5.3800000000000001E-2</v>
      </c>
      <c r="I19" s="158" t="s">
        <v>1</v>
      </c>
    </row>
    <row r="20" spans="1:9" ht="12.95" customHeight="1">
      <c r="A20" s="34" t="s">
        <v>653</v>
      </c>
      <c r="B20" s="126" t="s">
        <v>654</v>
      </c>
      <c r="C20" s="153" t="s">
        <v>655</v>
      </c>
      <c r="D20" s="153" t="s">
        <v>656</v>
      </c>
      <c r="E20" s="154">
        <v>300000</v>
      </c>
      <c r="F20" s="155">
        <v>300.64</v>
      </c>
      <c r="G20" s="156">
        <v>9.4600000000000004E-2</v>
      </c>
      <c r="H20" s="157">
        <v>5.1596999999999997E-2</v>
      </c>
      <c r="I20" s="158" t="s">
        <v>1</v>
      </c>
    </row>
    <row r="21" spans="1:9" ht="12.95" customHeight="1">
      <c r="A21" s="34"/>
      <c r="B21" s="147" t="s">
        <v>40</v>
      </c>
      <c r="C21" s="148"/>
      <c r="D21" s="148"/>
      <c r="E21" s="148"/>
      <c r="F21" s="149">
        <f>SUM(F17:F20)</f>
        <v>2633.48</v>
      </c>
      <c r="G21" s="150">
        <f>SUM(G17:G20)</f>
        <v>0.82879999999999998</v>
      </c>
      <c r="H21" s="151"/>
      <c r="I21" s="152"/>
    </row>
    <row r="22" spans="1:9" ht="12.95" customHeight="1">
      <c r="A22" s="6"/>
      <c r="B22" s="18" t="s">
        <v>70</v>
      </c>
      <c r="C22" s="19" t="s">
        <v>1</v>
      </c>
      <c r="D22" s="19" t="s">
        <v>1</v>
      </c>
      <c r="E22" s="19" t="s">
        <v>1</v>
      </c>
      <c r="F22" s="31" t="s">
        <v>42</v>
      </c>
      <c r="G22" s="31" t="s">
        <v>42</v>
      </c>
      <c r="H22" s="32"/>
      <c r="I22" s="23"/>
    </row>
    <row r="23" spans="1:9" ht="12.95" customHeight="1">
      <c r="A23" s="6"/>
      <c r="B23" s="18"/>
      <c r="C23" s="19"/>
      <c r="D23" s="19"/>
      <c r="E23" s="19"/>
      <c r="F23" s="31"/>
      <c r="G23" s="31"/>
      <c r="H23" s="32"/>
      <c r="I23" s="23"/>
    </row>
    <row r="24" spans="1:9" ht="12.95" customHeight="1">
      <c r="A24" s="6"/>
      <c r="B24" s="18" t="s">
        <v>173</v>
      </c>
      <c r="C24" s="19"/>
      <c r="D24" s="19"/>
      <c r="E24" s="19"/>
      <c r="F24" s="31" t="s">
        <v>42</v>
      </c>
      <c r="G24" s="31" t="s">
        <v>42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20"/>
      <c r="G25" s="21"/>
      <c r="H25" s="22"/>
      <c r="I25" s="23"/>
    </row>
    <row r="26" spans="1:9" ht="12.95" customHeight="1">
      <c r="A26" s="6"/>
      <c r="B26" s="18" t="s">
        <v>174</v>
      </c>
      <c r="C26" s="19"/>
      <c r="D26" s="19"/>
      <c r="E26" s="19"/>
      <c r="F26" s="31"/>
      <c r="G26" s="31"/>
      <c r="H26" s="22"/>
      <c r="I26" s="23"/>
    </row>
    <row r="27" spans="1:9" ht="12.95" customHeight="1">
      <c r="A27" s="34" t="s">
        <v>704</v>
      </c>
      <c r="B27" s="126" t="s">
        <v>705</v>
      </c>
      <c r="C27" s="117" t="s">
        <v>706</v>
      </c>
      <c r="D27" s="117" t="s">
        <v>660</v>
      </c>
      <c r="E27" s="122">
        <v>400000</v>
      </c>
      <c r="F27" s="118">
        <v>391.14</v>
      </c>
      <c r="G27" s="123">
        <v>0.1231</v>
      </c>
      <c r="H27" s="124">
        <v>5.7020000000000001E-2</v>
      </c>
      <c r="I27" s="159"/>
    </row>
    <row r="28" spans="1:9" ht="12.95" customHeight="1">
      <c r="A28" s="6"/>
      <c r="B28" s="18" t="s">
        <v>40</v>
      </c>
      <c r="C28" s="19"/>
      <c r="D28" s="19"/>
      <c r="E28" s="19"/>
      <c r="F28" s="119">
        <v>391.14</v>
      </c>
      <c r="G28" s="127">
        <v>0.1231</v>
      </c>
      <c r="H28" s="22"/>
      <c r="I28" s="23"/>
    </row>
    <row r="29" spans="1:9" ht="12.95" customHeight="1">
      <c r="A29" s="6"/>
      <c r="B29" s="18"/>
      <c r="C29" s="19"/>
      <c r="D29" s="19"/>
      <c r="E29" s="19"/>
      <c r="F29" s="31"/>
      <c r="G29" s="31"/>
      <c r="H29" s="22"/>
      <c r="I29" s="23"/>
    </row>
    <row r="30" spans="1:9" ht="12.95" customHeight="1">
      <c r="A30" s="6"/>
      <c r="B30" s="18" t="s">
        <v>175</v>
      </c>
      <c r="C30" s="19"/>
      <c r="D30" s="19"/>
      <c r="E30" s="19"/>
      <c r="F30" s="104" t="s">
        <v>42</v>
      </c>
      <c r="G30" s="105" t="s">
        <v>42</v>
      </c>
      <c r="H30" s="22"/>
      <c r="I30" s="23"/>
    </row>
    <row r="31" spans="1:9" ht="12.95" customHeight="1">
      <c r="A31" s="6"/>
      <c r="B31" s="18" t="s">
        <v>43</v>
      </c>
      <c r="C31" s="19" t="s">
        <v>1</v>
      </c>
      <c r="D31" s="19" t="s">
        <v>1</v>
      </c>
      <c r="E31" s="19" t="s">
        <v>1</v>
      </c>
      <c r="F31" s="28">
        <f>F21+F28</f>
        <v>3024.62</v>
      </c>
      <c r="G31" s="29">
        <f>+G21+G28</f>
        <v>0.95189999999999997</v>
      </c>
      <c r="H31" s="30"/>
      <c r="I31" s="23"/>
    </row>
    <row r="32" spans="1:9" ht="12.95" customHeight="1">
      <c r="A32" s="6"/>
      <c r="B32" s="18"/>
      <c r="C32" s="19"/>
      <c r="D32" s="19"/>
      <c r="E32" s="19"/>
      <c r="F32" s="28"/>
      <c r="G32" s="29"/>
      <c r="H32" s="30"/>
      <c r="I32" s="23"/>
    </row>
    <row r="33" spans="1:9" ht="12.95" customHeight="1">
      <c r="A33" s="6"/>
      <c r="B33" s="18" t="s">
        <v>73</v>
      </c>
      <c r="C33" s="19"/>
      <c r="D33" s="19"/>
      <c r="E33" s="19"/>
      <c r="F33" s="103"/>
      <c r="G33" s="21"/>
      <c r="H33" s="22"/>
      <c r="I33" s="23"/>
    </row>
    <row r="34" spans="1:9" ht="12.95" customHeight="1">
      <c r="A34" s="6"/>
      <c r="B34" s="18" t="s">
        <v>341</v>
      </c>
      <c r="C34" s="19" t="s">
        <v>1</v>
      </c>
      <c r="D34" s="19" t="s">
        <v>1</v>
      </c>
      <c r="E34" s="19" t="s">
        <v>1</v>
      </c>
      <c r="F34" s="103" t="s">
        <v>42</v>
      </c>
      <c r="G34" s="21" t="s">
        <v>42</v>
      </c>
      <c r="H34" s="22"/>
      <c r="I34" s="23"/>
    </row>
    <row r="35" spans="1:9" ht="12.95" customHeight="1">
      <c r="A35" s="6"/>
      <c r="B35" s="18"/>
      <c r="C35" s="19"/>
      <c r="D35" s="19"/>
      <c r="E35" s="19"/>
      <c r="F35" s="28"/>
      <c r="G35" s="29"/>
      <c r="H35" s="30"/>
      <c r="I35" s="23"/>
    </row>
    <row r="36" spans="1:9" ht="12.95" customHeight="1">
      <c r="A36" s="6"/>
      <c r="B36" s="18" t="s">
        <v>342</v>
      </c>
      <c r="C36" s="19"/>
      <c r="D36" s="19"/>
      <c r="E36" s="19"/>
      <c r="F36" s="103" t="s">
        <v>42</v>
      </c>
      <c r="G36" s="21" t="s">
        <v>42</v>
      </c>
      <c r="H36" s="22"/>
      <c r="I36" s="23"/>
    </row>
    <row r="37" spans="1:9" ht="12.95" customHeight="1">
      <c r="A37" s="6"/>
      <c r="B37" s="18"/>
      <c r="C37" s="19"/>
      <c r="D37" s="19"/>
      <c r="E37" s="19"/>
      <c r="F37" s="28"/>
      <c r="G37" s="29"/>
      <c r="H37" s="30"/>
      <c r="I37" s="23"/>
    </row>
    <row r="38" spans="1:9" ht="12.95" customHeight="1">
      <c r="A38" s="6"/>
      <c r="B38" s="18" t="s">
        <v>168</v>
      </c>
      <c r="C38" s="19" t="s">
        <v>1</v>
      </c>
      <c r="D38" s="19" t="s">
        <v>1</v>
      </c>
      <c r="E38" s="19" t="s">
        <v>1</v>
      </c>
      <c r="F38" s="20"/>
      <c r="G38" s="21" t="s">
        <v>1</v>
      </c>
      <c r="H38" s="22"/>
      <c r="I38" s="23"/>
    </row>
    <row r="39" spans="1:9" ht="12.95" customHeight="1">
      <c r="A39" s="34" t="s">
        <v>677</v>
      </c>
      <c r="B39" s="98" t="s">
        <v>678</v>
      </c>
      <c r="C39" s="19" t="s">
        <v>1</v>
      </c>
      <c r="D39" s="19" t="s">
        <v>49</v>
      </c>
      <c r="E39" s="36"/>
      <c r="F39" s="47">
        <v>40.98</v>
      </c>
      <c r="G39" s="48">
        <v>1.29E-2</v>
      </c>
      <c r="H39" s="27"/>
      <c r="I39" s="23"/>
    </row>
    <row r="40" spans="1:9" ht="12.95" customHeight="1">
      <c r="A40" s="6"/>
      <c r="B40" s="18" t="s">
        <v>40</v>
      </c>
      <c r="C40" s="19" t="s">
        <v>1</v>
      </c>
      <c r="D40" s="19" t="s">
        <v>1</v>
      </c>
      <c r="E40" s="19" t="s">
        <v>1</v>
      </c>
      <c r="F40" s="28">
        <v>40.98</v>
      </c>
      <c r="G40" s="29">
        <v>1.29E-2</v>
      </c>
      <c r="H40" s="39"/>
      <c r="I40" s="23"/>
    </row>
    <row r="41" spans="1:9" ht="12.95" customHeight="1">
      <c r="A41" s="6"/>
      <c r="B41" s="18" t="s">
        <v>43</v>
      </c>
      <c r="C41" s="19" t="s">
        <v>1</v>
      </c>
      <c r="D41" s="19" t="s">
        <v>1</v>
      </c>
      <c r="E41" s="19" t="s">
        <v>1</v>
      </c>
      <c r="F41" s="28">
        <v>40.98</v>
      </c>
      <c r="G41" s="29">
        <v>1.29E-2</v>
      </c>
      <c r="H41" s="39"/>
      <c r="I41" s="23"/>
    </row>
    <row r="42" spans="1:9" ht="12.95" customHeight="1">
      <c r="A42" s="6"/>
      <c r="B42" s="18" t="s">
        <v>50</v>
      </c>
      <c r="C42" s="19" t="s">
        <v>1</v>
      </c>
      <c r="D42" s="19" t="s">
        <v>1</v>
      </c>
      <c r="E42" s="19" t="s">
        <v>1</v>
      </c>
      <c r="F42" s="28">
        <v>111.84000000000015</v>
      </c>
      <c r="G42" s="29">
        <v>3.5200000000000009E-2</v>
      </c>
      <c r="H42" s="30"/>
      <c r="I42" s="23"/>
    </row>
    <row r="43" spans="1:9" ht="12.95" customHeight="1" thickBot="1">
      <c r="A43" s="6"/>
      <c r="B43" s="40" t="s">
        <v>51</v>
      </c>
      <c r="C43" s="41" t="s">
        <v>1</v>
      </c>
      <c r="D43" s="41" t="s">
        <v>1</v>
      </c>
      <c r="E43" s="41" t="s">
        <v>1</v>
      </c>
      <c r="F43" s="50">
        <v>3177.44</v>
      </c>
      <c r="G43" s="51">
        <v>1</v>
      </c>
      <c r="H43" s="44"/>
      <c r="I43" s="45"/>
    </row>
    <row r="44" spans="1:9" ht="12.95" customHeight="1">
      <c r="A44" s="6"/>
      <c r="B44" s="10" t="s">
        <v>1</v>
      </c>
      <c r="C44" s="6"/>
      <c r="D44" s="6"/>
      <c r="E44" s="6"/>
      <c r="F44" s="6"/>
      <c r="G44" s="6"/>
      <c r="H44" s="6"/>
    </row>
    <row r="45" spans="1:9" ht="12.95" customHeight="1">
      <c r="A45" s="6"/>
      <c r="B45" s="7" t="s">
        <v>49</v>
      </c>
      <c r="C45" s="6"/>
      <c r="D45" s="6"/>
      <c r="E45" s="6"/>
      <c r="F45" s="6"/>
      <c r="G45" s="6"/>
      <c r="H45" s="6"/>
    </row>
    <row r="46" spans="1:9">
      <c r="B46" s="46" t="s">
        <v>163</v>
      </c>
    </row>
    <row r="47" spans="1:9">
      <c r="B47" s="4" t="s">
        <v>164</v>
      </c>
    </row>
    <row r="48" spans="1:9">
      <c r="B48" s="4" t="s">
        <v>165</v>
      </c>
    </row>
    <row r="49" spans="2:2">
      <c r="B49" s="4" t="s">
        <v>166</v>
      </c>
    </row>
    <row r="50" spans="2:2">
      <c r="B50" s="4" t="s">
        <v>167</v>
      </c>
    </row>
    <row r="51" spans="2:2">
      <c r="B51" s="4" t="s">
        <v>240</v>
      </c>
    </row>
    <row r="53" spans="2:2">
      <c r="B53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0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8.5703125" style="4" bestFit="1" customWidth="1"/>
    <col min="10" max="16384" width="9.140625" style="4"/>
  </cols>
  <sheetData>
    <row r="2" spans="1:9" ht="19.5">
      <c r="B2" s="5" t="s">
        <v>155</v>
      </c>
    </row>
    <row r="3" spans="1:9" ht="15.95" customHeight="1">
      <c r="A3" s="6"/>
      <c r="B3" s="7" t="s">
        <v>308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154</v>
      </c>
    </row>
    <row r="5" spans="1:9" ht="12.95" customHeight="1" thickBot="1">
      <c r="A5" s="10" t="s">
        <v>1</v>
      </c>
      <c r="B5" s="11" t="s">
        <v>649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152</v>
      </c>
      <c r="G6" s="15" t="s">
        <v>6</v>
      </c>
      <c r="H6" s="16" t="s">
        <v>239</v>
      </c>
      <c r="I6" s="17" t="s">
        <v>153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4" t="s">
        <v>204</v>
      </c>
      <c r="B9" s="98" t="s">
        <v>198</v>
      </c>
      <c r="C9" s="19" t="s">
        <v>199</v>
      </c>
      <c r="D9" s="19" t="s">
        <v>39</v>
      </c>
      <c r="E9" s="36">
        <v>493748</v>
      </c>
      <c r="F9" s="47">
        <v>1798.72</v>
      </c>
      <c r="G9" s="48">
        <v>9.4500000000000001E-2</v>
      </c>
      <c r="H9" s="49"/>
      <c r="I9" s="23"/>
    </row>
    <row r="10" spans="1:9" ht="12.95" customHeight="1">
      <c r="A10" s="34" t="s">
        <v>17</v>
      </c>
      <c r="B10" s="98" t="s">
        <v>18</v>
      </c>
      <c r="C10" s="19" t="s">
        <v>19</v>
      </c>
      <c r="D10" s="19" t="s">
        <v>20</v>
      </c>
      <c r="E10" s="36">
        <v>172859</v>
      </c>
      <c r="F10" s="47">
        <v>1763.94</v>
      </c>
      <c r="G10" s="48">
        <v>9.2700000000000005E-2</v>
      </c>
      <c r="H10" s="49"/>
      <c r="I10" s="23"/>
    </row>
    <row r="11" spans="1:9" ht="12.95" customHeight="1">
      <c r="A11" s="34" t="s">
        <v>54</v>
      </c>
      <c r="B11" s="98" t="s">
        <v>55</v>
      </c>
      <c r="C11" s="19" t="s">
        <v>56</v>
      </c>
      <c r="D11" s="19" t="s">
        <v>38</v>
      </c>
      <c r="E11" s="36">
        <v>103709</v>
      </c>
      <c r="F11" s="47">
        <v>1418.79</v>
      </c>
      <c r="G11" s="48">
        <v>7.4499999999999997E-2</v>
      </c>
      <c r="H11" s="49"/>
      <c r="I11" s="23"/>
    </row>
    <row r="12" spans="1:9" ht="12.95" customHeight="1">
      <c r="A12" s="34" t="s">
        <v>200</v>
      </c>
      <c r="B12" s="98" t="s">
        <v>196</v>
      </c>
      <c r="C12" s="19" t="s">
        <v>197</v>
      </c>
      <c r="D12" s="19" t="s">
        <v>39</v>
      </c>
      <c r="E12" s="36">
        <v>226439</v>
      </c>
      <c r="F12" s="47">
        <v>1318.1</v>
      </c>
      <c r="G12" s="48">
        <v>6.9199999999999998E-2</v>
      </c>
      <c r="H12" s="49"/>
      <c r="I12" s="23"/>
    </row>
    <row r="13" spans="1:9" ht="12.95" customHeight="1">
      <c r="A13" s="34" t="s">
        <v>57</v>
      </c>
      <c r="B13" s="98" t="s">
        <v>58</v>
      </c>
      <c r="C13" s="19" t="s">
        <v>59</v>
      </c>
      <c r="D13" s="19" t="s">
        <v>39</v>
      </c>
      <c r="E13" s="36">
        <v>75844</v>
      </c>
      <c r="F13" s="47">
        <v>1132.8399999999999</v>
      </c>
      <c r="G13" s="48">
        <v>5.9499999999999997E-2</v>
      </c>
      <c r="H13" s="49"/>
      <c r="I13" s="23"/>
    </row>
    <row r="14" spans="1:9" ht="12.95" customHeight="1">
      <c r="A14" s="34" t="s">
        <v>21</v>
      </c>
      <c r="B14" s="98" t="s">
        <v>22</v>
      </c>
      <c r="C14" s="19" t="s">
        <v>23</v>
      </c>
      <c r="D14" s="19" t="s">
        <v>24</v>
      </c>
      <c r="E14" s="36">
        <v>43958</v>
      </c>
      <c r="F14" s="47">
        <v>1098.1099999999999</v>
      </c>
      <c r="G14" s="48">
        <v>5.7700000000000001E-2</v>
      </c>
      <c r="H14" s="49"/>
      <c r="I14" s="23"/>
    </row>
    <row r="15" spans="1:9" ht="12.95" customHeight="1">
      <c r="A15" s="34" t="s">
        <v>193</v>
      </c>
      <c r="B15" s="98" t="s">
        <v>190</v>
      </c>
      <c r="C15" s="19" t="s">
        <v>191</v>
      </c>
      <c r="D15" s="19" t="s">
        <v>37</v>
      </c>
      <c r="E15" s="36">
        <v>53953</v>
      </c>
      <c r="F15" s="47">
        <v>1080.73</v>
      </c>
      <c r="G15" s="48">
        <v>5.6800000000000003E-2</v>
      </c>
      <c r="H15" s="49"/>
      <c r="I15" s="23"/>
    </row>
    <row r="16" spans="1:9" ht="12.95" customHeight="1">
      <c r="A16" s="34" t="s">
        <v>60</v>
      </c>
      <c r="B16" s="98" t="s">
        <v>61</v>
      </c>
      <c r="C16" s="19" t="s">
        <v>62</v>
      </c>
      <c r="D16" s="19" t="s">
        <v>38</v>
      </c>
      <c r="E16" s="36">
        <v>32228</v>
      </c>
      <c r="F16" s="47">
        <v>1024.1600000000001</v>
      </c>
      <c r="G16" s="48">
        <v>5.3800000000000001E-2</v>
      </c>
      <c r="H16" s="49"/>
      <c r="I16" s="23"/>
    </row>
    <row r="17" spans="1:9" ht="12.95" customHeight="1">
      <c r="A17" s="34" t="s">
        <v>30</v>
      </c>
      <c r="B17" s="98" t="s">
        <v>31</v>
      </c>
      <c r="C17" s="19" t="s">
        <v>32</v>
      </c>
      <c r="D17" s="19" t="s">
        <v>16</v>
      </c>
      <c r="E17" s="36">
        <v>444755</v>
      </c>
      <c r="F17" s="47">
        <v>971.79</v>
      </c>
      <c r="G17" s="48">
        <v>5.0999999999999997E-2</v>
      </c>
      <c r="H17" s="49"/>
      <c r="I17" s="23"/>
    </row>
    <row r="18" spans="1:9" ht="12.95" customHeight="1">
      <c r="A18" s="34" t="s">
        <v>34</v>
      </c>
      <c r="B18" s="98" t="s">
        <v>35</v>
      </c>
      <c r="C18" s="19" t="s">
        <v>36</v>
      </c>
      <c r="D18" s="19" t="s">
        <v>37</v>
      </c>
      <c r="E18" s="36">
        <v>332567</v>
      </c>
      <c r="F18" s="47">
        <v>779.87</v>
      </c>
      <c r="G18" s="48">
        <v>4.1000000000000002E-2</v>
      </c>
      <c r="H18" s="49"/>
      <c r="I18" s="23"/>
    </row>
    <row r="19" spans="1:9" ht="12.95" customHeight="1">
      <c r="A19" s="34" t="s">
        <v>215</v>
      </c>
      <c r="B19" s="98" t="s">
        <v>66</v>
      </c>
      <c r="C19" s="19" t="s">
        <v>67</v>
      </c>
      <c r="D19" s="19" t="s">
        <v>64</v>
      </c>
      <c r="E19" s="36">
        <v>11350</v>
      </c>
      <c r="F19" s="47">
        <v>778.52</v>
      </c>
      <c r="G19" s="48">
        <v>4.0899999999999999E-2</v>
      </c>
      <c r="H19" s="49"/>
      <c r="I19" s="23"/>
    </row>
    <row r="20" spans="1:9" ht="12.95" customHeight="1">
      <c r="A20" s="34" t="s">
        <v>309</v>
      </c>
      <c r="B20" s="98" t="s">
        <v>310</v>
      </c>
      <c r="C20" s="19" t="s">
        <v>311</v>
      </c>
      <c r="D20" s="19" t="s">
        <v>20</v>
      </c>
      <c r="E20" s="36">
        <v>13300</v>
      </c>
      <c r="F20" s="47">
        <v>481.83</v>
      </c>
      <c r="G20" s="48">
        <v>2.53E-2</v>
      </c>
      <c r="H20" s="49"/>
      <c r="I20" s="23"/>
    </row>
    <row r="21" spans="1:9" ht="12.95" customHeight="1">
      <c r="A21" s="34" t="s">
        <v>352</v>
      </c>
      <c r="B21" s="98" t="s">
        <v>345</v>
      </c>
      <c r="C21" s="19" t="s">
        <v>353</v>
      </c>
      <c r="D21" s="19" t="s">
        <v>20</v>
      </c>
      <c r="E21" s="36">
        <v>58650</v>
      </c>
      <c r="F21" s="47">
        <v>478.06</v>
      </c>
      <c r="G21" s="48">
        <v>2.5100000000000001E-2</v>
      </c>
      <c r="H21" s="49"/>
      <c r="I21" s="23"/>
    </row>
    <row r="22" spans="1:9" ht="12.95" customHeight="1">
      <c r="A22" s="34" t="s">
        <v>667</v>
      </c>
      <c r="B22" s="98" t="s">
        <v>628</v>
      </c>
      <c r="C22" s="19" t="s">
        <v>629</v>
      </c>
      <c r="D22" s="19" t="s">
        <v>20</v>
      </c>
      <c r="E22" s="36">
        <v>10550</v>
      </c>
      <c r="F22" s="47">
        <v>476.44</v>
      </c>
      <c r="G22" s="48">
        <v>2.5000000000000001E-2</v>
      </c>
      <c r="H22" s="49"/>
      <c r="I22" s="23"/>
    </row>
    <row r="23" spans="1:9" ht="12.95" customHeight="1">
      <c r="A23" s="34" t="s">
        <v>201</v>
      </c>
      <c r="B23" s="98" t="s">
        <v>202</v>
      </c>
      <c r="C23" s="19" t="s">
        <v>203</v>
      </c>
      <c r="D23" s="19" t="s">
        <v>33</v>
      </c>
      <c r="E23" s="36">
        <v>31891</v>
      </c>
      <c r="F23" s="47">
        <v>452.5</v>
      </c>
      <c r="G23" s="48">
        <v>2.3800000000000002E-2</v>
      </c>
      <c r="H23" s="49"/>
      <c r="I23" s="23"/>
    </row>
    <row r="24" spans="1:9" ht="12.95" customHeight="1">
      <c r="A24" s="34" t="s">
        <v>245</v>
      </c>
      <c r="B24" s="98" t="s">
        <v>246</v>
      </c>
      <c r="C24" s="19" t="s">
        <v>247</v>
      </c>
      <c r="D24" s="19" t="s">
        <v>214</v>
      </c>
      <c r="E24" s="36">
        <v>331827</v>
      </c>
      <c r="F24" s="47">
        <v>432.54</v>
      </c>
      <c r="G24" s="48">
        <v>2.2700000000000001E-2</v>
      </c>
      <c r="H24" s="49"/>
      <c r="I24" s="23"/>
    </row>
    <row r="25" spans="1:9" ht="12.95" customHeight="1">
      <c r="A25" s="34" t="s">
        <v>360</v>
      </c>
      <c r="B25" s="98" t="s">
        <v>361</v>
      </c>
      <c r="C25" s="19" t="s">
        <v>362</v>
      </c>
      <c r="D25" s="19" t="s">
        <v>38</v>
      </c>
      <c r="E25" s="36">
        <v>40238</v>
      </c>
      <c r="F25" s="47">
        <v>395.4</v>
      </c>
      <c r="G25" s="48">
        <v>2.0799999999999999E-2</v>
      </c>
      <c r="H25" s="49"/>
      <c r="I25" s="23"/>
    </row>
    <row r="26" spans="1:9" ht="12.95" customHeight="1">
      <c r="A26" s="34" t="s">
        <v>9</v>
      </c>
      <c r="B26" s="98" t="s">
        <v>10</v>
      </c>
      <c r="C26" s="19" t="s">
        <v>11</v>
      </c>
      <c r="D26" s="19" t="s">
        <v>12</v>
      </c>
      <c r="E26" s="36">
        <v>73576</v>
      </c>
      <c r="F26" s="47">
        <v>380.61</v>
      </c>
      <c r="G26" s="48">
        <v>0.02</v>
      </c>
      <c r="H26" s="49"/>
      <c r="I26" s="23"/>
    </row>
    <row r="27" spans="1:9" ht="12.95" customHeight="1">
      <c r="A27" s="34" t="s">
        <v>328</v>
      </c>
      <c r="B27" s="98" t="s">
        <v>329</v>
      </c>
      <c r="C27" s="19" t="s">
        <v>330</v>
      </c>
      <c r="D27" s="19" t="s">
        <v>16</v>
      </c>
      <c r="E27" s="36">
        <v>40408</v>
      </c>
      <c r="F27" s="47">
        <v>294.83999999999997</v>
      </c>
      <c r="G27" s="48">
        <v>1.55E-2</v>
      </c>
      <c r="H27" s="49"/>
      <c r="I27" s="23"/>
    </row>
    <row r="28" spans="1:9" ht="12.95" customHeight="1">
      <c r="A28" s="34" t="s">
        <v>354</v>
      </c>
      <c r="B28" s="98" t="s">
        <v>344</v>
      </c>
      <c r="C28" s="19" t="s">
        <v>355</v>
      </c>
      <c r="D28" s="19" t="s">
        <v>16</v>
      </c>
      <c r="E28" s="36">
        <v>45000</v>
      </c>
      <c r="F28" s="47">
        <v>287.51</v>
      </c>
      <c r="G28" s="48">
        <v>1.5100000000000001E-2</v>
      </c>
      <c r="H28" s="49"/>
      <c r="I28" s="23"/>
    </row>
    <row r="29" spans="1:9" ht="12.95" customHeight="1">
      <c r="A29" s="34" t="s">
        <v>315</v>
      </c>
      <c r="B29" s="98" t="s">
        <v>316</v>
      </c>
      <c r="C29" s="19" t="s">
        <v>317</v>
      </c>
      <c r="D29" s="19" t="s">
        <v>633</v>
      </c>
      <c r="E29" s="36">
        <v>91500</v>
      </c>
      <c r="F29" s="47">
        <v>282.60000000000002</v>
      </c>
      <c r="G29" s="48">
        <v>1.4800000000000001E-2</v>
      </c>
      <c r="H29" s="49"/>
      <c r="I29" s="23"/>
    </row>
    <row r="30" spans="1:9" ht="12.95" customHeight="1">
      <c r="A30" s="34" t="s">
        <v>363</v>
      </c>
      <c r="B30" s="98" t="s">
        <v>364</v>
      </c>
      <c r="C30" s="19" t="s">
        <v>365</v>
      </c>
      <c r="D30" s="19" t="s">
        <v>16</v>
      </c>
      <c r="E30" s="36">
        <v>68000</v>
      </c>
      <c r="F30" s="47">
        <v>279.68</v>
      </c>
      <c r="G30" s="48">
        <v>1.47E-2</v>
      </c>
      <c r="H30" s="49"/>
      <c r="I30" s="23"/>
    </row>
    <row r="31" spans="1:9" ht="12.95" customHeight="1">
      <c r="A31" s="34" t="s">
        <v>267</v>
      </c>
      <c r="B31" s="98" t="s">
        <v>268</v>
      </c>
      <c r="C31" s="19" t="s">
        <v>269</v>
      </c>
      <c r="D31" s="19" t="s">
        <v>16</v>
      </c>
      <c r="E31" s="36">
        <v>41316</v>
      </c>
      <c r="F31" s="47">
        <v>229.86</v>
      </c>
      <c r="G31" s="48">
        <v>1.21E-2</v>
      </c>
      <c r="H31" s="49"/>
      <c r="I31" s="23"/>
    </row>
    <row r="32" spans="1:9" ht="12.95" customHeight="1">
      <c r="A32" s="34" t="s">
        <v>609</v>
      </c>
      <c r="B32" s="98" t="s">
        <v>610</v>
      </c>
      <c r="C32" s="19" t="s">
        <v>611</v>
      </c>
      <c r="D32" s="19" t="s">
        <v>634</v>
      </c>
      <c r="E32" s="36">
        <v>15850</v>
      </c>
      <c r="F32" s="47">
        <v>227.16</v>
      </c>
      <c r="G32" s="48">
        <v>1.1900000000000001E-2</v>
      </c>
      <c r="H32" s="49"/>
      <c r="I32" s="23"/>
    </row>
    <row r="33" spans="1:9" ht="12.95" customHeight="1">
      <c r="A33" s="34" t="s">
        <v>369</v>
      </c>
      <c r="B33" s="98" t="s">
        <v>370</v>
      </c>
      <c r="C33" s="19" t="s">
        <v>371</v>
      </c>
      <c r="D33" s="19" t="s">
        <v>276</v>
      </c>
      <c r="E33" s="36">
        <v>12935</v>
      </c>
      <c r="F33" s="47">
        <v>211.09</v>
      </c>
      <c r="G33" s="48">
        <v>1.11E-2</v>
      </c>
      <c r="H33" s="49"/>
      <c r="I33" s="23"/>
    </row>
    <row r="34" spans="1:9" ht="12.95" customHeight="1">
      <c r="A34" s="34" t="s">
        <v>331</v>
      </c>
      <c r="B34" s="98" t="s">
        <v>332</v>
      </c>
      <c r="C34" s="19" t="s">
        <v>333</v>
      </c>
      <c r="D34" s="19" t="s">
        <v>78</v>
      </c>
      <c r="E34" s="36">
        <v>1444</v>
      </c>
      <c r="F34" s="47">
        <v>203.44</v>
      </c>
      <c r="G34" s="48">
        <v>1.0699999999999999E-2</v>
      </c>
      <c r="H34" s="49"/>
      <c r="I34" s="23"/>
    </row>
    <row r="35" spans="1:9" ht="12.95" customHeight="1">
      <c r="A35" s="34" t="s">
        <v>318</v>
      </c>
      <c r="B35" s="98" t="s">
        <v>319</v>
      </c>
      <c r="C35" s="19" t="s">
        <v>320</v>
      </c>
      <c r="D35" s="19" t="s">
        <v>634</v>
      </c>
      <c r="E35" s="36">
        <v>14940</v>
      </c>
      <c r="F35" s="47">
        <v>131.6</v>
      </c>
      <c r="G35" s="48">
        <v>6.8999999999999999E-3</v>
      </c>
      <c r="H35" s="49"/>
      <c r="I35" s="23"/>
    </row>
    <row r="36" spans="1:9" ht="12.95" customHeight="1">
      <c r="A36" s="34" t="s">
        <v>356</v>
      </c>
      <c r="B36" s="98" t="s">
        <v>343</v>
      </c>
      <c r="C36" s="19" t="s">
        <v>357</v>
      </c>
      <c r="D36" s="19" t="s">
        <v>16</v>
      </c>
      <c r="E36" s="36">
        <v>4500</v>
      </c>
      <c r="F36" s="47">
        <v>114.18</v>
      </c>
      <c r="G36" s="48">
        <v>6.0000000000000001E-3</v>
      </c>
      <c r="H36" s="49"/>
      <c r="I36" s="23"/>
    </row>
    <row r="37" spans="1:9" ht="12.95" customHeight="1">
      <c r="A37" s="34" t="s">
        <v>257</v>
      </c>
      <c r="B37" s="98" t="s">
        <v>258</v>
      </c>
      <c r="C37" s="19" t="s">
        <v>259</v>
      </c>
      <c r="D37" s="19" t="s">
        <v>29</v>
      </c>
      <c r="E37" s="36">
        <v>67130</v>
      </c>
      <c r="F37" s="47">
        <v>90.96</v>
      </c>
      <c r="G37" s="48">
        <v>4.7999999999999996E-3</v>
      </c>
      <c r="H37" s="49"/>
      <c r="I37" s="23"/>
    </row>
    <row r="38" spans="1:9" ht="12.95" customHeight="1">
      <c r="A38" s="34" t="s">
        <v>746</v>
      </c>
      <c r="B38" s="98" t="s">
        <v>747</v>
      </c>
      <c r="C38" s="19" t="s">
        <v>748</v>
      </c>
      <c r="D38" s="19" t="s">
        <v>85</v>
      </c>
      <c r="E38" s="36">
        <v>3887</v>
      </c>
      <c r="F38" s="47">
        <v>87.77</v>
      </c>
      <c r="G38" s="48">
        <v>4.5999999999999999E-3</v>
      </c>
      <c r="H38" s="49"/>
      <c r="I38" s="23"/>
    </row>
    <row r="39" spans="1:9" ht="12.95" customHeight="1">
      <c r="A39" s="34" t="s">
        <v>226</v>
      </c>
      <c r="B39" s="98" t="s">
        <v>227</v>
      </c>
      <c r="C39" s="19" t="s">
        <v>228</v>
      </c>
      <c r="D39" s="19" t="s">
        <v>29</v>
      </c>
      <c r="E39" s="36">
        <v>36684</v>
      </c>
      <c r="F39" s="47">
        <v>82.41</v>
      </c>
      <c r="G39" s="48">
        <v>4.3E-3</v>
      </c>
      <c r="H39" s="49"/>
      <c r="I39" s="23"/>
    </row>
    <row r="40" spans="1:9" ht="12.95" customHeight="1">
      <c r="A40" s="34" t="s">
        <v>260</v>
      </c>
      <c r="B40" s="98" t="s">
        <v>261</v>
      </c>
      <c r="C40" s="19" t="s">
        <v>262</v>
      </c>
      <c r="D40" s="19" t="s">
        <v>263</v>
      </c>
      <c r="E40" s="36">
        <v>4115</v>
      </c>
      <c r="F40" s="47">
        <v>40.94</v>
      </c>
      <c r="G40" s="48">
        <v>2.2000000000000001E-3</v>
      </c>
      <c r="H40" s="49"/>
      <c r="I40" s="23"/>
    </row>
    <row r="41" spans="1:9" ht="12.95" customHeight="1">
      <c r="A41" s="34" t="s">
        <v>65</v>
      </c>
      <c r="B41" s="98" t="s">
        <v>216</v>
      </c>
      <c r="C41" s="19" t="s">
        <v>217</v>
      </c>
      <c r="D41" s="19" t="s">
        <v>218</v>
      </c>
      <c r="E41" s="36">
        <v>11170</v>
      </c>
      <c r="F41" s="47">
        <v>11.9</v>
      </c>
      <c r="G41" s="48">
        <v>5.9999999999999995E-4</v>
      </c>
      <c r="H41" s="49"/>
      <c r="I41" s="23"/>
    </row>
    <row r="42" spans="1:9" ht="12.95" customHeight="1">
      <c r="A42" s="34" t="s">
        <v>13</v>
      </c>
      <c r="B42" s="98" t="s">
        <v>14</v>
      </c>
      <c r="C42" s="19" t="s">
        <v>15</v>
      </c>
      <c r="D42" s="19" t="s">
        <v>16</v>
      </c>
      <c r="E42" s="36">
        <v>340</v>
      </c>
      <c r="F42" s="47">
        <v>8.27</v>
      </c>
      <c r="G42" s="48">
        <v>4.0000000000000002E-4</v>
      </c>
      <c r="H42" s="49"/>
      <c r="I42" s="23"/>
    </row>
    <row r="43" spans="1:9" ht="12.95" customHeight="1">
      <c r="A43" s="6"/>
      <c r="B43" s="18" t="s">
        <v>40</v>
      </c>
      <c r="C43" s="19" t="s">
        <v>1</v>
      </c>
      <c r="D43" s="19" t="s">
        <v>1</v>
      </c>
      <c r="E43" s="19" t="s">
        <v>1</v>
      </c>
      <c r="F43" s="28">
        <f>SUM(F9:F42)</f>
        <v>18847.159999999996</v>
      </c>
      <c r="G43" s="29">
        <f>SUM(G9:G42)</f>
        <v>0.99000000000000032</v>
      </c>
      <c r="H43" s="30"/>
      <c r="I43" s="23"/>
    </row>
    <row r="44" spans="1:9" ht="12.95" customHeight="1">
      <c r="A44" s="6"/>
      <c r="B44" s="18" t="s">
        <v>41</v>
      </c>
      <c r="C44" s="19" t="s">
        <v>1</v>
      </c>
      <c r="D44" s="19" t="s">
        <v>1</v>
      </c>
      <c r="E44" s="19" t="s">
        <v>1</v>
      </c>
      <c r="F44" s="31" t="s">
        <v>42</v>
      </c>
      <c r="G44" s="31" t="s">
        <v>42</v>
      </c>
      <c r="H44" s="32"/>
      <c r="I44" s="23"/>
    </row>
    <row r="45" spans="1:9" ht="12.95" customHeight="1">
      <c r="A45" s="6"/>
      <c r="B45" s="18" t="s">
        <v>40</v>
      </c>
      <c r="C45" s="19" t="s">
        <v>1</v>
      </c>
      <c r="D45" s="19" t="s">
        <v>1</v>
      </c>
      <c r="E45" s="19" t="s">
        <v>1</v>
      </c>
      <c r="F45" s="31" t="s">
        <v>42</v>
      </c>
      <c r="G45" s="31" t="s">
        <v>42</v>
      </c>
      <c r="H45" s="32"/>
      <c r="I45" s="23"/>
    </row>
    <row r="46" spans="1:9" ht="12.95" customHeight="1">
      <c r="A46" s="6"/>
      <c r="B46" s="18" t="s">
        <v>43</v>
      </c>
      <c r="C46" s="19" t="s">
        <v>1</v>
      </c>
      <c r="D46" s="19" t="s">
        <v>1</v>
      </c>
      <c r="E46" s="19" t="s">
        <v>1</v>
      </c>
      <c r="F46" s="28">
        <f>F43</f>
        <v>18847.159999999996</v>
      </c>
      <c r="G46" s="29">
        <f>G43</f>
        <v>0.99000000000000032</v>
      </c>
      <c r="H46" s="30"/>
      <c r="I46" s="23"/>
    </row>
    <row r="47" spans="1:9" ht="12.95" customHeight="1">
      <c r="A47" s="6"/>
      <c r="B47" s="33" t="s">
        <v>168</v>
      </c>
      <c r="C47" s="19" t="s">
        <v>1</v>
      </c>
      <c r="D47" s="19" t="s">
        <v>1</v>
      </c>
      <c r="E47" s="19" t="s">
        <v>1</v>
      </c>
      <c r="F47" s="20"/>
      <c r="G47" s="21" t="s">
        <v>1</v>
      </c>
      <c r="H47" s="22"/>
      <c r="I47" s="23"/>
    </row>
    <row r="48" spans="1:9" ht="12.95" customHeight="1">
      <c r="A48" s="34" t="s">
        <v>677</v>
      </c>
      <c r="B48" s="98" t="s">
        <v>678</v>
      </c>
      <c r="C48" s="19" t="s">
        <v>1</v>
      </c>
      <c r="D48" s="19" t="s">
        <v>49</v>
      </c>
      <c r="E48" s="36"/>
      <c r="F48" s="25">
        <v>453.83</v>
      </c>
      <c r="G48" s="26">
        <v>2.3800000000000002E-2</v>
      </c>
      <c r="H48" s="27"/>
      <c r="I48" s="23"/>
    </row>
    <row r="49" spans="1:9" ht="12.95" customHeight="1">
      <c r="A49" s="6"/>
      <c r="B49" s="18" t="s">
        <v>40</v>
      </c>
      <c r="C49" s="19" t="s">
        <v>1</v>
      </c>
      <c r="D49" s="19" t="s">
        <v>1</v>
      </c>
      <c r="E49" s="19" t="s">
        <v>1</v>
      </c>
      <c r="F49" s="37">
        <v>453.83</v>
      </c>
      <c r="G49" s="38">
        <v>2.3800000000000002E-2</v>
      </c>
      <c r="H49" s="39"/>
      <c r="I49" s="23"/>
    </row>
    <row r="50" spans="1:9" ht="12.95" customHeight="1">
      <c r="A50" s="6"/>
      <c r="B50" s="18" t="s">
        <v>43</v>
      </c>
      <c r="C50" s="19" t="s">
        <v>1</v>
      </c>
      <c r="D50" s="19" t="s">
        <v>1</v>
      </c>
      <c r="E50" s="19" t="s">
        <v>1</v>
      </c>
      <c r="F50" s="37">
        <v>453.83</v>
      </c>
      <c r="G50" s="38">
        <v>2.3800000000000002E-2</v>
      </c>
      <c r="H50" s="39"/>
      <c r="I50" s="23"/>
    </row>
    <row r="51" spans="1:9" ht="12.95" customHeight="1">
      <c r="A51" s="6"/>
      <c r="B51" s="18" t="s">
        <v>50</v>
      </c>
      <c r="C51" s="19" t="s">
        <v>1</v>
      </c>
      <c r="D51" s="19" t="s">
        <v>1</v>
      </c>
      <c r="E51" s="19" t="s">
        <v>1</v>
      </c>
      <c r="F51" s="28">
        <v>-264.40999999999622</v>
      </c>
      <c r="G51" s="38">
        <v>-1.3800000000000368E-2</v>
      </c>
      <c r="H51" s="39"/>
      <c r="I51" s="23"/>
    </row>
    <row r="52" spans="1:9" ht="12.95" customHeight="1" thickBot="1">
      <c r="A52" s="6"/>
      <c r="B52" s="40" t="s">
        <v>51</v>
      </c>
      <c r="C52" s="41" t="s">
        <v>1</v>
      </c>
      <c r="D52" s="41" t="s">
        <v>1</v>
      </c>
      <c r="E52" s="41" t="s">
        <v>1</v>
      </c>
      <c r="F52" s="42">
        <v>19036.580000000002</v>
      </c>
      <c r="G52" s="43">
        <v>1</v>
      </c>
      <c r="H52" s="44"/>
      <c r="I52" s="45"/>
    </row>
    <row r="53" spans="1:9" ht="12.95" customHeight="1">
      <c r="A53" s="6"/>
      <c r="B53" s="7"/>
      <c r="C53" s="10"/>
      <c r="D53" s="10"/>
      <c r="E53" s="10"/>
      <c r="F53" s="106"/>
      <c r="G53" s="107"/>
      <c r="H53" s="107"/>
    </row>
    <row r="54" spans="1:9" ht="12.95" customHeight="1">
      <c r="A54" s="6"/>
      <c r="B54" s="7"/>
      <c r="C54" s="10"/>
      <c r="D54" s="10"/>
      <c r="E54" s="10"/>
      <c r="F54" s="106"/>
      <c r="G54" s="107"/>
      <c r="H54" s="107"/>
    </row>
    <row r="55" spans="1:9">
      <c r="B55" s="46" t="s">
        <v>163</v>
      </c>
    </row>
    <row r="56" spans="1:9">
      <c r="B56" s="4" t="s">
        <v>164</v>
      </c>
    </row>
    <row r="57" spans="1:9">
      <c r="B57" s="4" t="s">
        <v>165</v>
      </c>
    </row>
    <row r="58" spans="1:9">
      <c r="B58" s="4" t="s">
        <v>166</v>
      </c>
    </row>
    <row r="59" spans="1:9">
      <c r="B59" s="4" t="s">
        <v>167</v>
      </c>
    </row>
    <row r="60" spans="1:9">
      <c r="B60" s="4" t="s">
        <v>240</v>
      </c>
    </row>
  </sheetData>
  <hyperlinks>
    <hyperlink ref="I4" location="'Index'!A1" display="'Index'!A1"/>
  </hyperlinks>
  <pageMargins left="0.7" right="0.7" top="0.75" bottom="0.75" header="0.3" footer="0.3"/>
  <pageSetup paperSize="9" orientation="portrait" r:id="rId1"/>
  <headerFooter>
    <oddFooter>&amp;C&amp;1#&amp;"Calibri"&amp;10&amp;K000000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6"/>
  <sheetViews>
    <sheetView zoomScaleNormal="100" workbookViewId="0"/>
  </sheetViews>
  <sheetFormatPr defaultRowHeight="12.75"/>
  <cols>
    <col min="1" max="1" width="3.42578125" style="4" bestFit="1" customWidth="1"/>
    <col min="2" max="2" width="56.57031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155</v>
      </c>
    </row>
    <row r="3" spans="1:9" ht="15.95" customHeight="1">
      <c r="A3" s="6"/>
      <c r="B3" s="7" t="s">
        <v>71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154</v>
      </c>
    </row>
    <row r="5" spans="1:9" ht="12.95" customHeight="1" thickBot="1">
      <c r="A5" s="10" t="s">
        <v>1</v>
      </c>
      <c r="B5" s="11" t="s">
        <v>649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72</v>
      </c>
      <c r="E6" s="14" t="s">
        <v>5</v>
      </c>
      <c r="F6" s="15" t="s">
        <v>152</v>
      </c>
      <c r="G6" s="15" t="s">
        <v>6</v>
      </c>
      <c r="H6" s="16" t="s">
        <v>239</v>
      </c>
      <c r="I6" s="17" t="s">
        <v>153</v>
      </c>
    </row>
    <row r="7" spans="1:9" ht="12.95" customHeight="1">
      <c r="A7" s="6"/>
      <c r="B7" s="18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185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186</v>
      </c>
      <c r="C10" s="19"/>
      <c r="D10" s="19"/>
      <c r="E10" s="19"/>
      <c r="F10" s="103" t="s">
        <v>42</v>
      </c>
      <c r="G10" s="21" t="s">
        <v>42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103"/>
      <c r="G11" s="21"/>
      <c r="H11" s="22"/>
      <c r="I11" s="23"/>
    </row>
    <row r="12" spans="1:9" ht="12.95" customHeight="1">
      <c r="A12" s="6"/>
      <c r="B12" s="18" t="s">
        <v>187</v>
      </c>
      <c r="C12" s="19"/>
      <c r="D12" s="19"/>
      <c r="E12" s="19"/>
      <c r="F12" s="103" t="s">
        <v>42</v>
      </c>
      <c r="G12" s="21" t="s">
        <v>42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103"/>
      <c r="G13" s="21"/>
      <c r="H13" s="22"/>
      <c r="I13" s="23"/>
    </row>
    <row r="14" spans="1:9" ht="12.95" customHeight="1">
      <c r="A14" s="6"/>
      <c r="B14" s="18" t="s">
        <v>169</v>
      </c>
      <c r="C14" s="19"/>
      <c r="D14" s="19"/>
      <c r="E14" s="19"/>
      <c r="F14" s="103" t="s">
        <v>42</v>
      </c>
      <c r="G14" s="21" t="s">
        <v>42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103"/>
      <c r="G15" s="21"/>
      <c r="H15" s="22"/>
      <c r="I15" s="23"/>
    </row>
    <row r="16" spans="1:9" ht="12.95" customHeight="1">
      <c r="A16" s="6"/>
      <c r="B16" s="18" t="s">
        <v>170</v>
      </c>
      <c r="C16" s="19"/>
      <c r="D16" s="19"/>
      <c r="E16" s="19"/>
      <c r="F16" s="103"/>
      <c r="G16" s="21"/>
      <c r="H16" s="22"/>
      <c r="I16" s="23"/>
    </row>
    <row r="17" spans="1:9" ht="12.95" customHeight="1">
      <c r="A17" s="6"/>
      <c r="B17" s="18"/>
      <c r="C17" s="19"/>
      <c r="D17" s="19"/>
      <c r="E17" s="19"/>
      <c r="F17" s="103"/>
      <c r="G17" s="21"/>
      <c r="H17" s="22"/>
      <c r="I17" s="23"/>
    </row>
    <row r="18" spans="1:9" ht="12.95" customHeight="1">
      <c r="A18" s="6"/>
      <c r="B18" s="18" t="s">
        <v>171</v>
      </c>
      <c r="C18" s="19"/>
      <c r="D18" s="19"/>
      <c r="E18" s="19"/>
      <c r="F18" s="103" t="s">
        <v>42</v>
      </c>
      <c r="G18" s="21" t="s">
        <v>42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103"/>
      <c r="G19" s="21"/>
      <c r="H19" s="22"/>
      <c r="I19" s="23"/>
    </row>
    <row r="20" spans="1:9" ht="12.95" customHeight="1">
      <c r="A20" s="6"/>
      <c r="B20" s="18" t="s">
        <v>172</v>
      </c>
      <c r="C20" s="19"/>
      <c r="D20" s="19"/>
      <c r="E20" s="19"/>
      <c r="F20" s="103" t="s">
        <v>42</v>
      </c>
      <c r="G20" s="21" t="s">
        <v>42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103"/>
      <c r="G21" s="21"/>
      <c r="H21" s="22"/>
      <c r="I21" s="23"/>
    </row>
    <row r="22" spans="1:9" ht="12.95" customHeight="1">
      <c r="A22" s="6"/>
      <c r="B22" s="18" t="s">
        <v>173</v>
      </c>
      <c r="C22" s="19"/>
      <c r="D22" s="19"/>
      <c r="E22" s="19"/>
      <c r="F22" s="103" t="s">
        <v>42</v>
      </c>
      <c r="G22" s="21" t="s">
        <v>42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103"/>
      <c r="G23" s="21"/>
      <c r="H23" s="22"/>
      <c r="I23" s="23"/>
    </row>
    <row r="24" spans="1:9" ht="12.95" customHeight="1">
      <c r="A24" s="6"/>
      <c r="B24" s="18" t="s">
        <v>174</v>
      </c>
      <c r="C24" s="19"/>
      <c r="D24" s="19"/>
      <c r="E24" s="19"/>
      <c r="F24" s="103" t="s">
        <v>42</v>
      </c>
      <c r="G24" s="21" t="s">
        <v>42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103"/>
      <c r="G25" s="21"/>
      <c r="H25" s="22"/>
      <c r="I25" s="23"/>
    </row>
    <row r="26" spans="1:9" ht="12.95" customHeight="1">
      <c r="A26" s="6"/>
      <c r="B26" s="18" t="s">
        <v>175</v>
      </c>
      <c r="C26" s="19"/>
      <c r="D26" s="19"/>
      <c r="E26" s="19"/>
      <c r="F26" s="103" t="s">
        <v>42</v>
      </c>
      <c r="G26" s="21" t="s">
        <v>42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103"/>
      <c r="G27" s="21"/>
      <c r="H27" s="22"/>
      <c r="I27" s="23"/>
    </row>
    <row r="28" spans="1:9" ht="12.95" customHeight="1">
      <c r="A28" s="6"/>
      <c r="B28" s="18" t="s">
        <v>73</v>
      </c>
      <c r="C28" s="19"/>
      <c r="D28" s="19"/>
      <c r="E28" s="19"/>
      <c r="F28" s="103"/>
      <c r="G28" s="21"/>
      <c r="H28" s="22"/>
      <c r="I28" s="23"/>
    </row>
    <row r="29" spans="1:9" ht="12.95" customHeight="1">
      <c r="A29" s="6"/>
      <c r="B29" s="18" t="s">
        <v>341</v>
      </c>
      <c r="C29" s="19" t="s">
        <v>1</v>
      </c>
      <c r="D29" s="19" t="s">
        <v>1</v>
      </c>
      <c r="E29" s="19" t="s">
        <v>1</v>
      </c>
      <c r="F29" s="103" t="s">
        <v>42</v>
      </c>
      <c r="G29" s="21" t="s">
        <v>42</v>
      </c>
      <c r="H29" s="22"/>
      <c r="I29" s="23"/>
    </row>
    <row r="30" spans="1:9" ht="12.95" customHeight="1">
      <c r="A30" s="6"/>
      <c r="B30" s="18"/>
      <c r="C30" s="19"/>
      <c r="D30" s="19"/>
      <c r="E30" s="19"/>
      <c r="F30" s="103"/>
      <c r="G30" s="21"/>
      <c r="H30" s="22"/>
      <c r="I30" s="23"/>
    </row>
    <row r="31" spans="1:9" ht="12.95" customHeight="1">
      <c r="A31" s="6"/>
      <c r="B31" s="18" t="s">
        <v>342</v>
      </c>
      <c r="C31" s="19"/>
      <c r="D31" s="19"/>
      <c r="E31" s="19"/>
      <c r="F31" s="103" t="s">
        <v>42</v>
      </c>
      <c r="G31" s="21" t="s">
        <v>42</v>
      </c>
      <c r="H31" s="22"/>
      <c r="I31" s="23"/>
    </row>
    <row r="32" spans="1:9" ht="12.95" customHeight="1">
      <c r="A32" s="6"/>
      <c r="B32" s="78"/>
      <c r="C32" s="24"/>
      <c r="D32" s="24"/>
      <c r="E32" s="24"/>
      <c r="F32" s="37"/>
      <c r="G32" s="38"/>
      <c r="H32" s="39"/>
      <c r="I32" s="23"/>
    </row>
    <row r="33" spans="1:9" ht="12.95" customHeight="1">
      <c r="A33" s="6"/>
      <c r="B33" s="33" t="s">
        <v>168</v>
      </c>
      <c r="C33" s="19" t="s">
        <v>1</v>
      </c>
      <c r="D33" s="19" t="s">
        <v>1</v>
      </c>
      <c r="E33" s="19" t="s">
        <v>1</v>
      </c>
      <c r="F33" s="20"/>
      <c r="G33" s="21" t="s">
        <v>1</v>
      </c>
      <c r="H33" s="22"/>
      <c r="I33" s="23"/>
    </row>
    <row r="34" spans="1:9" ht="12.95" customHeight="1">
      <c r="A34" s="34" t="s">
        <v>677</v>
      </c>
      <c r="B34" s="98" t="s">
        <v>678</v>
      </c>
      <c r="C34" s="19" t="s">
        <v>1</v>
      </c>
      <c r="D34" s="19" t="s">
        <v>49</v>
      </c>
      <c r="E34" s="36"/>
      <c r="F34" s="47">
        <v>13620.01</v>
      </c>
      <c r="G34" s="48">
        <v>0.99439999999999995</v>
      </c>
      <c r="H34" s="27"/>
      <c r="I34" s="23"/>
    </row>
    <row r="35" spans="1:9" ht="12.95" customHeight="1">
      <c r="A35" s="6"/>
      <c r="B35" s="18" t="s">
        <v>40</v>
      </c>
      <c r="C35" s="19" t="s">
        <v>1</v>
      </c>
      <c r="D35" s="19" t="s">
        <v>1</v>
      </c>
      <c r="E35" s="19" t="s">
        <v>1</v>
      </c>
      <c r="F35" s="28">
        <v>13620.01</v>
      </c>
      <c r="G35" s="29">
        <v>0.99439999999999995</v>
      </c>
      <c r="H35" s="39"/>
      <c r="I35" s="23"/>
    </row>
    <row r="36" spans="1:9" ht="12.95" customHeight="1">
      <c r="A36" s="6"/>
      <c r="B36" s="18" t="s">
        <v>43</v>
      </c>
      <c r="C36" s="19" t="s">
        <v>1</v>
      </c>
      <c r="D36" s="19" t="s">
        <v>1</v>
      </c>
      <c r="E36" s="19" t="s">
        <v>1</v>
      </c>
      <c r="F36" s="28">
        <v>13620.01</v>
      </c>
      <c r="G36" s="29">
        <v>0.99439999999999995</v>
      </c>
      <c r="H36" s="39"/>
      <c r="I36" s="23"/>
    </row>
    <row r="37" spans="1:9" ht="12.95" customHeight="1">
      <c r="A37" s="6"/>
      <c r="B37" s="18" t="s">
        <v>50</v>
      </c>
      <c r="C37" s="19" t="s">
        <v>1</v>
      </c>
      <c r="D37" s="19" t="s">
        <v>1</v>
      </c>
      <c r="E37" s="19" t="s">
        <v>1</v>
      </c>
      <c r="F37" s="28">
        <v>76.069999999999709</v>
      </c>
      <c r="G37" s="29">
        <v>5.6000000000000494E-3</v>
      </c>
      <c r="H37" s="39"/>
      <c r="I37" s="23"/>
    </row>
    <row r="38" spans="1:9" ht="12.95" customHeight="1" thickBot="1">
      <c r="A38" s="6"/>
      <c r="B38" s="40" t="s">
        <v>51</v>
      </c>
      <c r="C38" s="41" t="s">
        <v>1</v>
      </c>
      <c r="D38" s="41" t="s">
        <v>1</v>
      </c>
      <c r="E38" s="41" t="s">
        <v>1</v>
      </c>
      <c r="F38" s="50">
        <v>13696.08</v>
      </c>
      <c r="G38" s="51">
        <v>1</v>
      </c>
      <c r="H38" s="44"/>
      <c r="I38" s="45"/>
    </row>
    <row r="39" spans="1:9" ht="12.95" customHeight="1">
      <c r="A39" s="6"/>
      <c r="B39" s="10" t="s">
        <v>1</v>
      </c>
      <c r="C39" s="6"/>
      <c r="D39" s="6"/>
      <c r="E39" s="6"/>
      <c r="F39" s="6"/>
      <c r="G39" s="6"/>
      <c r="H39" s="6"/>
    </row>
    <row r="40" spans="1:9" ht="12.95" customHeight="1">
      <c r="A40" s="6"/>
      <c r="B40" s="7" t="s">
        <v>49</v>
      </c>
      <c r="C40" s="6"/>
      <c r="D40" s="6"/>
      <c r="E40" s="6"/>
      <c r="F40" s="6"/>
      <c r="G40" s="6"/>
      <c r="H40" s="6"/>
    </row>
    <row r="41" spans="1:9" ht="12.95" customHeight="1">
      <c r="A41" s="6"/>
      <c r="B41" s="46" t="s">
        <v>163</v>
      </c>
      <c r="C41" s="6"/>
      <c r="D41" s="6"/>
      <c r="E41" s="6"/>
      <c r="F41" s="6"/>
      <c r="G41" s="6"/>
      <c r="H41" s="6"/>
    </row>
    <row r="42" spans="1:9" ht="12.95" customHeight="1">
      <c r="A42" s="6"/>
      <c r="B42" s="4" t="s">
        <v>164</v>
      </c>
      <c r="C42" s="6"/>
      <c r="D42" s="6"/>
      <c r="E42" s="6"/>
      <c r="F42" s="6"/>
      <c r="G42" s="6"/>
      <c r="H42" s="6"/>
    </row>
    <row r="43" spans="1:9">
      <c r="B43" s="4" t="s">
        <v>165</v>
      </c>
    </row>
    <row r="44" spans="1:9">
      <c r="B44" s="4" t="s">
        <v>166</v>
      </c>
    </row>
    <row r="45" spans="1:9">
      <c r="B45" s="4" t="s">
        <v>167</v>
      </c>
    </row>
    <row r="46" spans="1:9">
      <c r="B46" s="4" t="s">
        <v>240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3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155</v>
      </c>
    </row>
    <row r="3" spans="1:9" ht="15.95" customHeight="1">
      <c r="A3" s="6"/>
      <c r="B3" s="7" t="s">
        <v>74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154</v>
      </c>
    </row>
    <row r="5" spans="1:9" ht="12.95" customHeight="1" thickBot="1">
      <c r="A5" s="10" t="s">
        <v>1</v>
      </c>
      <c r="B5" s="11" t="s">
        <v>649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152</v>
      </c>
      <c r="G6" s="15" t="s">
        <v>6</v>
      </c>
      <c r="H6" s="16" t="s">
        <v>239</v>
      </c>
      <c r="I6" s="17" t="s">
        <v>153</v>
      </c>
    </row>
    <row r="7" spans="1:9" ht="12.95" customHeight="1">
      <c r="A7" s="6"/>
      <c r="B7" s="78" t="s">
        <v>7</v>
      </c>
      <c r="C7" s="24" t="s">
        <v>1</v>
      </c>
      <c r="D7" s="24" t="s">
        <v>1</v>
      </c>
      <c r="E7" s="24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78" t="s">
        <v>8</v>
      </c>
      <c r="C8" s="24" t="s">
        <v>1</v>
      </c>
      <c r="D8" s="24" t="s">
        <v>1</v>
      </c>
      <c r="E8" s="24" t="s">
        <v>1</v>
      </c>
      <c r="F8" s="20"/>
      <c r="G8" s="21" t="s">
        <v>1</v>
      </c>
      <c r="H8" s="22"/>
      <c r="I8" s="23"/>
    </row>
    <row r="9" spans="1:9" ht="12.95" customHeight="1">
      <c r="A9" s="34" t="s">
        <v>17</v>
      </c>
      <c r="B9" s="98" t="s">
        <v>18</v>
      </c>
      <c r="C9" s="19" t="s">
        <v>19</v>
      </c>
      <c r="D9" s="19" t="s">
        <v>20</v>
      </c>
      <c r="E9" s="36">
        <v>68178</v>
      </c>
      <c r="F9" s="47">
        <v>695.72</v>
      </c>
      <c r="G9" s="48">
        <v>9.2100000000000001E-2</v>
      </c>
      <c r="H9" s="49"/>
      <c r="I9" s="23"/>
    </row>
    <row r="10" spans="1:9" ht="12.95" customHeight="1">
      <c r="A10" s="34" t="s">
        <v>54</v>
      </c>
      <c r="B10" s="98" t="s">
        <v>55</v>
      </c>
      <c r="C10" s="19" t="s">
        <v>56</v>
      </c>
      <c r="D10" s="19" t="s">
        <v>38</v>
      </c>
      <c r="E10" s="36">
        <v>26386</v>
      </c>
      <c r="F10" s="47">
        <v>360.97</v>
      </c>
      <c r="G10" s="48">
        <v>4.7800000000000002E-2</v>
      </c>
      <c r="H10" s="49"/>
      <c r="I10" s="23"/>
    </row>
    <row r="11" spans="1:9" ht="12.95" customHeight="1">
      <c r="A11" s="34" t="s">
        <v>204</v>
      </c>
      <c r="B11" s="98" t="s">
        <v>198</v>
      </c>
      <c r="C11" s="19" t="s">
        <v>199</v>
      </c>
      <c r="D11" s="19" t="s">
        <v>39</v>
      </c>
      <c r="E11" s="36">
        <v>88667</v>
      </c>
      <c r="F11" s="47">
        <v>323.01</v>
      </c>
      <c r="G11" s="48">
        <v>4.2799999999999998E-2</v>
      </c>
      <c r="H11" s="49"/>
      <c r="I11" s="23"/>
    </row>
    <row r="12" spans="1:9" ht="12.95" customHeight="1">
      <c r="A12" s="34" t="s">
        <v>30</v>
      </c>
      <c r="B12" s="98" t="s">
        <v>31</v>
      </c>
      <c r="C12" s="19" t="s">
        <v>32</v>
      </c>
      <c r="D12" s="19" t="s">
        <v>16</v>
      </c>
      <c r="E12" s="36">
        <v>116875</v>
      </c>
      <c r="F12" s="47">
        <v>255.37</v>
      </c>
      <c r="G12" s="48">
        <v>3.3799999999999997E-2</v>
      </c>
      <c r="H12" s="49"/>
      <c r="I12" s="23"/>
    </row>
    <row r="13" spans="1:9" ht="12.95" customHeight="1">
      <c r="A13" s="34" t="s">
        <v>667</v>
      </c>
      <c r="B13" s="98" t="s">
        <v>628</v>
      </c>
      <c r="C13" s="19" t="s">
        <v>629</v>
      </c>
      <c r="D13" s="19" t="s">
        <v>20</v>
      </c>
      <c r="E13" s="36">
        <v>4850</v>
      </c>
      <c r="F13" s="47">
        <v>219.03</v>
      </c>
      <c r="G13" s="48">
        <v>2.9000000000000001E-2</v>
      </c>
      <c r="H13" s="49"/>
      <c r="I13" s="23"/>
    </row>
    <row r="14" spans="1:9" ht="12.95" customHeight="1">
      <c r="A14" s="34" t="s">
        <v>273</v>
      </c>
      <c r="B14" s="98" t="s">
        <v>274</v>
      </c>
      <c r="C14" s="19" t="s">
        <v>275</v>
      </c>
      <c r="D14" s="19" t="s">
        <v>39</v>
      </c>
      <c r="E14" s="36">
        <v>208355</v>
      </c>
      <c r="F14" s="47">
        <v>213.77</v>
      </c>
      <c r="G14" s="48">
        <v>2.8299999999999999E-2</v>
      </c>
      <c r="H14" s="49"/>
      <c r="I14" s="23"/>
    </row>
    <row r="15" spans="1:9" ht="12.95" customHeight="1">
      <c r="A15" s="34" t="s">
        <v>372</v>
      </c>
      <c r="B15" s="98" t="s">
        <v>373</v>
      </c>
      <c r="C15" s="19" t="s">
        <v>374</v>
      </c>
      <c r="D15" s="19" t="s">
        <v>645</v>
      </c>
      <c r="E15" s="36">
        <v>57777</v>
      </c>
      <c r="F15" s="47">
        <v>192.28</v>
      </c>
      <c r="G15" s="48">
        <v>2.5499999999999998E-2</v>
      </c>
      <c r="H15" s="49"/>
      <c r="I15" s="23"/>
    </row>
    <row r="16" spans="1:9" ht="12.95" customHeight="1">
      <c r="A16" s="34" t="s">
        <v>193</v>
      </c>
      <c r="B16" s="98" t="s">
        <v>190</v>
      </c>
      <c r="C16" s="19" t="s">
        <v>191</v>
      </c>
      <c r="D16" s="19" t="s">
        <v>37</v>
      </c>
      <c r="E16" s="36">
        <v>9015</v>
      </c>
      <c r="F16" s="47">
        <v>180.58</v>
      </c>
      <c r="G16" s="48">
        <v>2.3900000000000001E-2</v>
      </c>
      <c r="H16" s="49"/>
      <c r="I16" s="23"/>
    </row>
    <row r="17" spans="1:9" ht="12.95" customHeight="1">
      <c r="A17" s="34" t="s">
        <v>375</v>
      </c>
      <c r="B17" s="98" t="s">
        <v>376</v>
      </c>
      <c r="C17" s="19" t="s">
        <v>377</v>
      </c>
      <c r="D17" s="19" t="s">
        <v>37</v>
      </c>
      <c r="E17" s="36">
        <v>139738</v>
      </c>
      <c r="F17" s="47">
        <v>175.09</v>
      </c>
      <c r="G17" s="48">
        <v>2.3199999999999998E-2</v>
      </c>
      <c r="H17" s="49"/>
      <c r="I17" s="23"/>
    </row>
    <row r="18" spans="1:9" ht="12.95" customHeight="1">
      <c r="A18" s="34" t="s">
        <v>57</v>
      </c>
      <c r="B18" s="98" t="s">
        <v>58</v>
      </c>
      <c r="C18" s="19" t="s">
        <v>59</v>
      </c>
      <c r="D18" s="19" t="s">
        <v>39</v>
      </c>
      <c r="E18" s="36">
        <v>11572</v>
      </c>
      <c r="F18" s="47">
        <v>172.85</v>
      </c>
      <c r="G18" s="48">
        <v>2.29E-2</v>
      </c>
      <c r="H18" s="49"/>
      <c r="I18" s="23"/>
    </row>
    <row r="19" spans="1:9" ht="12.95" customHeight="1">
      <c r="A19" s="34" t="s">
        <v>95</v>
      </c>
      <c r="B19" s="98" t="s">
        <v>96</v>
      </c>
      <c r="C19" s="19" t="s">
        <v>97</v>
      </c>
      <c r="D19" s="19" t="s">
        <v>38</v>
      </c>
      <c r="E19" s="36">
        <v>15103</v>
      </c>
      <c r="F19" s="47">
        <v>166.59</v>
      </c>
      <c r="G19" s="48">
        <v>2.2100000000000002E-2</v>
      </c>
      <c r="H19" s="49"/>
      <c r="I19" s="23"/>
    </row>
    <row r="20" spans="1:9" ht="12.95" customHeight="1">
      <c r="A20" s="34" t="s">
        <v>101</v>
      </c>
      <c r="B20" s="98" t="s">
        <v>102</v>
      </c>
      <c r="C20" s="19" t="s">
        <v>103</v>
      </c>
      <c r="D20" s="19" t="s">
        <v>39</v>
      </c>
      <c r="E20" s="36">
        <v>104595</v>
      </c>
      <c r="F20" s="47">
        <v>163.12</v>
      </c>
      <c r="G20" s="48">
        <v>2.1600000000000001E-2</v>
      </c>
      <c r="H20" s="49"/>
      <c r="I20" s="23"/>
    </row>
    <row r="21" spans="1:9" ht="12.95" customHeight="1">
      <c r="A21" s="34" t="s">
        <v>222</v>
      </c>
      <c r="B21" s="98" t="s">
        <v>223</v>
      </c>
      <c r="C21" s="19" t="s">
        <v>224</v>
      </c>
      <c r="D21" s="19" t="s">
        <v>20</v>
      </c>
      <c r="E21" s="36">
        <v>16647</v>
      </c>
      <c r="F21" s="47">
        <v>160.63999999999999</v>
      </c>
      <c r="G21" s="48">
        <v>2.1299999999999999E-2</v>
      </c>
      <c r="H21" s="49"/>
      <c r="I21" s="23"/>
    </row>
    <row r="22" spans="1:9" ht="12.95" customHeight="1">
      <c r="A22" s="34" t="s">
        <v>309</v>
      </c>
      <c r="B22" s="98" t="s">
        <v>310</v>
      </c>
      <c r="C22" s="19" t="s">
        <v>311</v>
      </c>
      <c r="D22" s="19" t="s">
        <v>20</v>
      </c>
      <c r="E22" s="36">
        <v>4100</v>
      </c>
      <c r="F22" s="47">
        <v>148.53</v>
      </c>
      <c r="G22" s="48">
        <v>1.9699999999999999E-2</v>
      </c>
      <c r="H22" s="49"/>
      <c r="I22" s="23"/>
    </row>
    <row r="23" spans="1:9" ht="12.95" customHeight="1">
      <c r="A23" s="34" t="s">
        <v>200</v>
      </c>
      <c r="B23" s="98" t="s">
        <v>196</v>
      </c>
      <c r="C23" s="19" t="s">
        <v>197</v>
      </c>
      <c r="D23" s="19" t="s">
        <v>39</v>
      </c>
      <c r="E23" s="36">
        <v>25454</v>
      </c>
      <c r="F23" s="47">
        <v>148.16999999999999</v>
      </c>
      <c r="G23" s="48">
        <v>1.9599999999999999E-2</v>
      </c>
      <c r="H23" s="49"/>
      <c r="I23" s="23"/>
    </row>
    <row r="24" spans="1:9" ht="12.95" customHeight="1">
      <c r="A24" s="34" t="s">
        <v>21</v>
      </c>
      <c r="B24" s="98" t="s">
        <v>22</v>
      </c>
      <c r="C24" s="19" t="s">
        <v>23</v>
      </c>
      <c r="D24" s="19" t="s">
        <v>24</v>
      </c>
      <c r="E24" s="36">
        <v>5715</v>
      </c>
      <c r="F24" s="47">
        <v>142.77000000000001</v>
      </c>
      <c r="G24" s="48">
        <v>1.89E-2</v>
      </c>
      <c r="H24" s="49"/>
      <c r="I24" s="23"/>
    </row>
    <row r="25" spans="1:9" ht="12.95" customHeight="1">
      <c r="A25" s="34" t="s">
        <v>60</v>
      </c>
      <c r="B25" s="98" t="s">
        <v>61</v>
      </c>
      <c r="C25" s="19" t="s">
        <v>62</v>
      </c>
      <c r="D25" s="19" t="s">
        <v>38</v>
      </c>
      <c r="E25" s="36">
        <v>3604</v>
      </c>
      <c r="F25" s="47">
        <v>114.53</v>
      </c>
      <c r="G25" s="48">
        <v>1.52E-2</v>
      </c>
      <c r="H25" s="49"/>
      <c r="I25" s="23"/>
    </row>
    <row r="26" spans="1:9" ht="12.95" customHeight="1">
      <c r="A26" s="34" t="s">
        <v>251</v>
      </c>
      <c r="B26" s="98" t="s">
        <v>252</v>
      </c>
      <c r="C26" s="19" t="s">
        <v>253</v>
      </c>
      <c r="D26" s="19" t="s">
        <v>263</v>
      </c>
      <c r="E26" s="36">
        <v>87689</v>
      </c>
      <c r="F26" s="47">
        <v>109.7</v>
      </c>
      <c r="G26" s="48">
        <v>1.4500000000000001E-2</v>
      </c>
      <c r="H26" s="49"/>
      <c r="I26" s="23"/>
    </row>
    <row r="27" spans="1:9" ht="12.95" customHeight="1">
      <c r="A27" s="34" t="s">
        <v>394</v>
      </c>
      <c r="B27" s="98" t="s">
        <v>395</v>
      </c>
      <c r="C27" s="19" t="s">
        <v>396</v>
      </c>
      <c r="D27" s="19" t="s">
        <v>78</v>
      </c>
      <c r="E27" s="36">
        <v>1642</v>
      </c>
      <c r="F27" s="47">
        <v>108.21</v>
      </c>
      <c r="G27" s="48">
        <v>1.43E-2</v>
      </c>
      <c r="H27" s="49"/>
      <c r="I27" s="23"/>
    </row>
    <row r="28" spans="1:9" ht="12.95" customHeight="1">
      <c r="A28" s="34" t="s">
        <v>9</v>
      </c>
      <c r="B28" s="98" t="s">
        <v>10</v>
      </c>
      <c r="C28" s="19" t="s">
        <v>11</v>
      </c>
      <c r="D28" s="19" t="s">
        <v>12</v>
      </c>
      <c r="E28" s="36">
        <v>20264</v>
      </c>
      <c r="F28" s="47">
        <v>104.83</v>
      </c>
      <c r="G28" s="48">
        <v>1.3899999999999999E-2</v>
      </c>
      <c r="H28" s="49"/>
      <c r="I28" s="23"/>
    </row>
    <row r="29" spans="1:9" ht="12.95" customHeight="1">
      <c r="A29" s="34" t="s">
        <v>326</v>
      </c>
      <c r="B29" s="98" t="s">
        <v>325</v>
      </c>
      <c r="C29" s="19" t="s">
        <v>327</v>
      </c>
      <c r="D29" s="19" t="s">
        <v>39</v>
      </c>
      <c r="E29" s="36">
        <v>141039</v>
      </c>
      <c r="F29" s="47">
        <v>104.51</v>
      </c>
      <c r="G29" s="48">
        <v>1.38E-2</v>
      </c>
      <c r="H29" s="49"/>
      <c r="I29" s="23"/>
    </row>
    <row r="30" spans="1:9" ht="12.95" customHeight="1">
      <c r="A30" s="34" t="s">
        <v>245</v>
      </c>
      <c r="B30" s="98" t="s">
        <v>246</v>
      </c>
      <c r="C30" s="19" t="s">
        <v>247</v>
      </c>
      <c r="D30" s="19" t="s">
        <v>214</v>
      </c>
      <c r="E30" s="36">
        <v>70616</v>
      </c>
      <c r="F30" s="47">
        <v>92.05</v>
      </c>
      <c r="G30" s="48">
        <v>1.2200000000000001E-2</v>
      </c>
      <c r="H30" s="49"/>
      <c r="I30" s="23"/>
    </row>
    <row r="31" spans="1:9" ht="12.95" customHeight="1">
      <c r="A31" s="34" t="s">
        <v>264</v>
      </c>
      <c r="B31" s="98" t="s">
        <v>265</v>
      </c>
      <c r="C31" s="19" t="s">
        <v>266</v>
      </c>
      <c r="D31" s="19" t="s">
        <v>39</v>
      </c>
      <c r="E31" s="36">
        <v>77798</v>
      </c>
      <c r="F31" s="47">
        <v>90.32</v>
      </c>
      <c r="G31" s="48">
        <v>1.2E-2</v>
      </c>
      <c r="H31" s="49"/>
      <c r="I31" s="23"/>
    </row>
    <row r="32" spans="1:9" ht="12.95" customHeight="1">
      <c r="A32" s="34" t="s">
        <v>378</v>
      </c>
      <c r="B32" s="98" t="s">
        <v>379</v>
      </c>
      <c r="C32" s="19" t="s">
        <v>380</v>
      </c>
      <c r="D32" s="19" t="s">
        <v>381</v>
      </c>
      <c r="E32" s="36">
        <v>16242</v>
      </c>
      <c r="F32" s="47">
        <v>85.47</v>
      </c>
      <c r="G32" s="48">
        <v>1.1299999999999999E-2</v>
      </c>
      <c r="H32" s="49"/>
      <c r="I32" s="23"/>
    </row>
    <row r="33" spans="1:9" ht="12.95" customHeight="1">
      <c r="A33" s="34" t="s">
        <v>434</v>
      </c>
      <c r="B33" s="98" t="s">
        <v>435</v>
      </c>
      <c r="C33" s="19" t="s">
        <v>436</v>
      </c>
      <c r="D33" s="19" t="s">
        <v>635</v>
      </c>
      <c r="E33" s="36">
        <v>99012</v>
      </c>
      <c r="F33" s="47">
        <v>79.31</v>
      </c>
      <c r="G33" s="48">
        <v>1.0500000000000001E-2</v>
      </c>
      <c r="H33" s="49"/>
      <c r="I33" s="23"/>
    </row>
    <row r="34" spans="1:9" ht="12.95" customHeight="1">
      <c r="A34" s="34" t="s">
        <v>116</v>
      </c>
      <c r="B34" s="98" t="s">
        <v>117</v>
      </c>
      <c r="C34" s="19" t="s">
        <v>118</v>
      </c>
      <c r="D34" s="19" t="s">
        <v>63</v>
      </c>
      <c r="E34" s="36">
        <v>2842</v>
      </c>
      <c r="F34" s="47">
        <v>75.39</v>
      </c>
      <c r="G34" s="48">
        <v>0.01</v>
      </c>
      <c r="H34" s="49"/>
      <c r="I34" s="23"/>
    </row>
    <row r="35" spans="1:9" ht="12.95" customHeight="1">
      <c r="A35" s="34" t="s">
        <v>391</v>
      </c>
      <c r="B35" s="98" t="s">
        <v>392</v>
      </c>
      <c r="C35" s="19" t="s">
        <v>393</v>
      </c>
      <c r="D35" s="19" t="s">
        <v>63</v>
      </c>
      <c r="E35" s="36">
        <v>3299</v>
      </c>
      <c r="F35" s="47">
        <v>73.459999999999994</v>
      </c>
      <c r="G35" s="48">
        <v>9.7000000000000003E-3</v>
      </c>
      <c r="H35" s="49"/>
      <c r="I35" s="23"/>
    </row>
    <row r="36" spans="1:9" ht="12.95" customHeight="1">
      <c r="A36" s="34" t="s">
        <v>403</v>
      </c>
      <c r="B36" s="98" t="s">
        <v>404</v>
      </c>
      <c r="C36" s="19" t="s">
        <v>405</v>
      </c>
      <c r="D36" s="19" t="s">
        <v>633</v>
      </c>
      <c r="E36" s="36">
        <v>3842</v>
      </c>
      <c r="F36" s="47">
        <v>73.12</v>
      </c>
      <c r="G36" s="48">
        <v>9.7000000000000003E-3</v>
      </c>
      <c r="H36" s="49"/>
      <c r="I36" s="23"/>
    </row>
    <row r="37" spans="1:9" ht="12.95" customHeight="1">
      <c r="A37" s="34" t="s">
        <v>92</v>
      </c>
      <c r="B37" s="98" t="s">
        <v>93</v>
      </c>
      <c r="C37" s="19" t="s">
        <v>94</v>
      </c>
      <c r="D37" s="19" t="s">
        <v>63</v>
      </c>
      <c r="E37" s="36">
        <v>17093</v>
      </c>
      <c r="F37" s="47">
        <v>71.239999999999995</v>
      </c>
      <c r="G37" s="48">
        <v>9.4000000000000004E-3</v>
      </c>
      <c r="H37" s="49"/>
      <c r="I37" s="23"/>
    </row>
    <row r="38" spans="1:9" ht="12.95" customHeight="1">
      <c r="A38" s="34" t="s">
        <v>322</v>
      </c>
      <c r="B38" s="98" t="s">
        <v>323</v>
      </c>
      <c r="C38" s="19" t="s">
        <v>324</v>
      </c>
      <c r="D38" s="19" t="s">
        <v>39</v>
      </c>
      <c r="E38" s="36">
        <v>46200</v>
      </c>
      <c r="F38" s="47">
        <v>70.319999999999993</v>
      </c>
      <c r="G38" s="48">
        <v>9.2999999999999992E-3</v>
      </c>
      <c r="H38" s="49"/>
      <c r="I38" s="23"/>
    </row>
    <row r="39" spans="1:9" ht="12.95" customHeight="1">
      <c r="A39" s="34" t="s">
        <v>422</v>
      </c>
      <c r="B39" s="98" t="s">
        <v>423</v>
      </c>
      <c r="C39" s="19" t="s">
        <v>424</v>
      </c>
      <c r="D39" s="19" t="s">
        <v>63</v>
      </c>
      <c r="E39" s="36">
        <v>6605</v>
      </c>
      <c r="F39" s="47">
        <v>66.180000000000007</v>
      </c>
      <c r="G39" s="48">
        <v>8.8000000000000005E-3</v>
      </c>
      <c r="H39" s="49"/>
      <c r="I39" s="23"/>
    </row>
    <row r="40" spans="1:9" ht="12.95" customHeight="1">
      <c r="A40" s="34" t="s">
        <v>215</v>
      </c>
      <c r="B40" s="98" t="s">
        <v>66</v>
      </c>
      <c r="C40" s="19" t="s">
        <v>67</v>
      </c>
      <c r="D40" s="19" t="s">
        <v>64</v>
      </c>
      <c r="E40" s="36">
        <v>961</v>
      </c>
      <c r="F40" s="47">
        <v>65.92</v>
      </c>
      <c r="G40" s="48">
        <v>8.6999999999999994E-3</v>
      </c>
      <c r="H40" s="49"/>
      <c r="I40" s="23"/>
    </row>
    <row r="41" spans="1:9" ht="12.95" customHeight="1">
      <c r="A41" s="34" t="s">
        <v>440</v>
      </c>
      <c r="B41" s="98" t="s">
        <v>441</v>
      </c>
      <c r="C41" s="19" t="s">
        <v>442</v>
      </c>
      <c r="D41" s="19" t="s">
        <v>28</v>
      </c>
      <c r="E41" s="36">
        <v>4800</v>
      </c>
      <c r="F41" s="47">
        <v>61.57</v>
      </c>
      <c r="G41" s="48">
        <v>8.2000000000000007E-3</v>
      </c>
      <c r="H41" s="49"/>
      <c r="I41" s="23"/>
    </row>
    <row r="42" spans="1:9" ht="12.95" customHeight="1">
      <c r="A42" s="34" t="s">
        <v>34</v>
      </c>
      <c r="B42" s="98" t="s">
        <v>35</v>
      </c>
      <c r="C42" s="19" t="s">
        <v>36</v>
      </c>
      <c r="D42" s="19" t="s">
        <v>37</v>
      </c>
      <c r="E42" s="36">
        <v>26000</v>
      </c>
      <c r="F42" s="47">
        <v>60.97</v>
      </c>
      <c r="G42" s="48">
        <v>8.0999999999999996E-3</v>
      </c>
      <c r="H42" s="49"/>
      <c r="I42" s="23"/>
    </row>
    <row r="43" spans="1:9" ht="12.95" customHeight="1">
      <c r="A43" s="34" t="s">
        <v>516</v>
      </c>
      <c r="B43" s="98" t="s">
        <v>517</v>
      </c>
      <c r="C43" s="19" t="s">
        <v>518</v>
      </c>
      <c r="D43" s="19" t="s">
        <v>104</v>
      </c>
      <c r="E43" s="36">
        <v>59800</v>
      </c>
      <c r="F43" s="47">
        <v>60.94</v>
      </c>
      <c r="G43" s="48">
        <v>8.0999999999999996E-3</v>
      </c>
      <c r="H43" s="49"/>
      <c r="I43" s="23"/>
    </row>
    <row r="44" spans="1:9" ht="12.95" customHeight="1">
      <c r="A44" s="34" t="s">
        <v>397</v>
      </c>
      <c r="B44" s="98" t="s">
        <v>398</v>
      </c>
      <c r="C44" s="19" t="s">
        <v>399</v>
      </c>
      <c r="D44" s="19" t="s">
        <v>634</v>
      </c>
      <c r="E44" s="36">
        <v>6843</v>
      </c>
      <c r="F44" s="47">
        <v>58.81</v>
      </c>
      <c r="G44" s="48">
        <v>7.7999999999999996E-3</v>
      </c>
      <c r="H44" s="49"/>
      <c r="I44" s="23"/>
    </row>
    <row r="45" spans="1:9" ht="12.95" customHeight="1">
      <c r="A45" s="34" t="s">
        <v>112</v>
      </c>
      <c r="B45" s="98" t="s">
        <v>113</v>
      </c>
      <c r="C45" s="19" t="s">
        <v>114</v>
      </c>
      <c r="D45" s="19" t="s">
        <v>633</v>
      </c>
      <c r="E45" s="36">
        <v>6100</v>
      </c>
      <c r="F45" s="47">
        <v>57.94</v>
      </c>
      <c r="G45" s="48">
        <v>7.7000000000000002E-3</v>
      </c>
      <c r="H45" s="49"/>
      <c r="I45" s="23"/>
    </row>
    <row r="46" spans="1:9" ht="12.95" customHeight="1">
      <c r="A46" s="34" t="s">
        <v>575</v>
      </c>
      <c r="B46" s="98" t="s">
        <v>576</v>
      </c>
      <c r="C46" s="19" t="s">
        <v>577</v>
      </c>
      <c r="D46" s="19" t="s">
        <v>38</v>
      </c>
      <c r="E46" s="36">
        <v>13900</v>
      </c>
      <c r="F46" s="47">
        <v>57.57</v>
      </c>
      <c r="G46" s="48">
        <v>7.6E-3</v>
      </c>
      <c r="H46" s="49"/>
      <c r="I46" s="23"/>
    </row>
    <row r="47" spans="1:9" ht="12.95" customHeight="1">
      <c r="A47" s="34" t="s">
        <v>504</v>
      </c>
      <c r="B47" s="98" t="s">
        <v>505</v>
      </c>
      <c r="C47" s="19" t="s">
        <v>506</v>
      </c>
      <c r="D47" s="19" t="s">
        <v>104</v>
      </c>
      <c r="E47" s="36">
        <v>70000</v>
      </c>
      <c r="F47" s="47">
        <v>56.77</v>
      </c>
      <c r="G47" s="48">
        <v>7.4999999999999997E-3</v>
      </c>
      <c r="H47" s="49"/>
      <c r="I47" s="23"/>
    </row>
    <row r="48" spans="1:9" ht="12.95" customHeight="1">
      <c r="A48" s="34" t="s">
        <v>406</v>
      </c>
      <c r="B48" s="98" t="s">
        <v>407</v>
      </c>
      <c r="C48" s="19" t="s">
        <v>408</v>
      </c>
      <c r="D48" s="19" t="s">
        <v>24</v>
      </c>
      <c r="E48" s="36">
        <v>63278</v>
      </c>
      <c r="F48" s="47">
        <v>55.21</v>
      </c>
      <c r="G48" s="48">
        <v>7.3000000000000001E-3</v>
      </c>
      <c r="H48" s="49"/>
      <c r="I48" s="23"/>
    </row>
    <row r="49" spans="1:9" ht="12.95" customHeight="1">
      <c r="A49" s="34" t="s">
        <v>201</v>
      </c>
      <c r="B49" s="98" t="s">
        <v>202</v>
      </c>
      <c r="C49" s="19" t="s">
        <v>203</v>
      </c>
      <c r="D49" s="19" t="s">
        <v>33</v>
      </c>
      <c r="E49" s="36">
        <v>3879</v>
      </c>
      <c r="F49" s="47">
        <v>55.04</v>
      </c>
      <c r="G49" s="48">
        <v>7.3000000000000001E-3</v>
      </c>
      <c r="H49" s="49"/>
      <c r="I49" s="23"/>
    </row>
    <row r="50" spans="1:9" ht="12.95" customHeight="1">
      <c r="A50" s="34" t="s">
        <v>79</v>
      </c>
      <c r="B50" s="98" t="s">
        <v>80</v>
      </c>
      <c r="C50" s="19" t="s">
        <v>81</v>
      </c>
      <c r="D50" s="19" t="s">
        <v>28</v>
      </c>
      <c r="E50" s="36">
        <v>774</v>
      </c>
      <c r="F50" s="47">
        <v>54.82</v>
      </c>
      <c r="G50" s="48">
        <v>7.3000000000000001E-3</v>
      </c>
      <c r="H50" s="49"/>
      <c r="I50" s="23"/>
    </row>
    <row r="51" spans="1:9" ht="12.95" customHeight="1">
      <c r="A51" s="34" t="s">
        <v>388</v>
      </c>
      <c r="B51" s="98" t="s">
        <v>389</v>
      </c>
      <c r="C51" s="19" t="s">
        <v>390</v>
      </c>
      <c r="D51" s="19" t="s">
        <v>16</v>
      </c>
      <c r="E51" s="36">
        <v>2359</v>
      </c>
      <c r="F51" s="47">
        <v>54.16</v>
      </c>
      <c r="G51" s="48">
        <v>7.1999999999999998E-3</v>
      </c>
      <c r="H51" s="49"/>
      <c r="I51" s="23"/>
    </row>
    <row r="52" spans="1:9" ht="12.95" customHeight="1">
      <c r="A52" s="34" t="s">
        <v>513</v>
      </c>
      <c r="B52" s="98" t="s">
        <v>514</v>
      </c>
      <c r="C52" s="19" t="s">
        <v>515</v>
      </c>
      <c r="D52" s="19" t="s">
        <v>581</v>
      </c>
      <c r="E52" s="36">
        <v>5910</v>
      </c>
      <c r="F52" s="47">
        <v>51</v>
      </c>
      <c r="G52" s="48">
        <v>6.7999999999999996E-3</v>
      </c>
      <c r="H52" s="49"/>
      <c r="I52" s="23"/>
    </row>
    <row r="53" spans="1:9" ht="12.95" customHeight="1">
      <c r="A53" s="34" t="s">
        <v>315</v>
      </c>
      <c r="B53" s="98" t="s">
        <v>316</v>
      </c>
      <c r="C53" s="19" t="s">
        <v>317</v>
      </c>
      <c r="D53" s="19" t="s">
        <v>633</v>
      </c>
      <c r="E53" s="36">
        <v>16269</v>
      </c>
      <c r="F53" s="47">
        <v>50.25</v>
      </c>
      <c r="G53" s="48">
        <v>6.7000000000000002E-3</v>
      </c>
      <c r="H53" s="49"/>
      <c r="I53" s="23"/>
    </row>
    <row r="54" spans="1:9" ht="12.95" customHeight="1">
      <c r="A54" s="34" t="s">
        <v>537</v>
      </c>
      <c r="B54" s="98" t="s">
        <v>538</v>
      </c>
      <c r="C54" s="19" t="s">
        <v>539</v>
      </c>
      <c r="D54" s="19" t="s">
        <v>16</v>
      </c>
      <c r="E54" s="36">
        <v>1446</v>
      </c>
      <c r="F54" s="47">
        <v>49.01</v>
      </c>
      <c r="G54" s="48">
        <v>6.4999999999999997E-3</v>
      </c>
      <c r="H54" s="49"/>
      <c r="I54" s="23"/>
    </row>
    <row r="55" spans="1:9" ht="12.95" customHeight="1">
      <c r="A55" s="34" t="s">
        <v>382</v>
      </c>
      <c r="B55" s="98" t="s">
        <v>383</v>
      </c>
      <c r="C55" s="19" t="s">
        <v>384</v>
      </c>
      <c r="D55" s="19" t="s">
        <v>115</v>
      </c>
      <c r="E55" s="36">
        <v>3526</v>
      </c>
      <c r="F55" s="47">
        <v>48.64</v>
      </c>
      <c r="G55" s="48">
        <v>6.4000000000000003E-3</v>
      </c>
      <c r="H55" s="49"/>
      <c r="I55" s="23"/>
    </row>
    <row r="56" spans="1:9" ht="12.95" customHeight="1">
      <c r="A56" s="34" t="s">
        <v>75</v>
      </c>
      <c r="B56" s="98" t="s">
        <v>76</v>
      </c>
      <c r="C56" s="19" t="s">
        <v>77</v>
      </c>
      <c r="D56" s="19" t="s">
        <v>78</v>
      </c>
      <c r="E56" s="36">
        <v>56046</v>
      </c>
      <c r="F56" s="47">
        <v>47.16</v>
      </c>
      <c r="G56" s="48">
        <v>6.1999999999999998E-3</v>
      </c>
      <c r="H56" s="49"/>
      <c r="I56" s="23"/>
    </row>
    <row r="57" spans="1:9" ht="12.95" customHeight="1">
      <c r="A57" s="34" t="s">
        <v>360</v>
      </c>
      <c r="B57" s="98" t="s">
        <v>361</v>
      </c>
      <c r="C57" s="19" t="s">
        <v>362</v>
      </c>
      <c r="D57" s="19" t="s">
        <v>38</v>
      </c>
      <c r="E57" s="36">
        <v>4796</v>
      </c>
      <c r="F57" s="47">
        <v>47.13</v>
      </c>
      <c r="G57" s="48">
        <v>6.1999999999999998E-3</v>
      </c>
      <c r="H57" s="49"/>
      <c r="I57" s="23"/>
    </row>
    <row r="58" spans="1:9" ht="12.95" customHeight="1">
      <c r="A58" s="34" t="s">
        <v>267</v>
      </c>
      <c r="B58" s="98" t="s">
        <v>268</v>
      </c>
      <c r="C58" s="19" t="s">
        <v>269</v>
      </c>
      <c r="D58" s="19" t="s">
        <v>16</v>
      </c>
      <c r="E58" s="36">
        <v>7977</v>
      </c>
      <c r="F58" s="47">
        <v>44.38</v>
      </c>
      <c r="G58" s="48">
        <v>5.8999999999999999E-3</v>
      </c>
      <c r="H58" s="49"/>
      <c r="I58" s="23"/>
    </row>
    <row r="59" spans="1:9" ht="12.95" customHeight="1">
      <c r="A59" s="34" t="s">
        <v>471</v>
      </c>
      <c r="B59" s="98" t="s">
        <v>472</v>
      </c>
      <c r="C59" s="19" t="s">
        <v>473</v>
      </c>
      <c r="D59" s="19" t="s">
        <v>28</v>
      </c>
      <c r="E59" s="36">
        <v>8000</v>
      </c>
      <c r="F59" s="47">
        <v>41.45</v>
      </c>
      <c r="G59" s="48">
        <v>5.4999999999999997E-3</v>
      </c>
      <c r="H59" s="49"/>
      <c r="I59" s="23"/>
    </row>
    <row r="60" spans="1:9" ht="12.95" customHeight="1">
      <c r="A60" s="34" t="s">
        <v>312</v>
      </c>
      <c r="B60" s="98" t="s">
        <v>313</v>
      </c>
      <c r="C60" s="19" t="s">
        <v>314</v>
      </c>
      <c r="D60" s="19" t="s">
        <v>64</v>
      </c>
      <c r="E60" s="36">
        <v>35116</v>
      </c>
      <c r="F60" s="47">
        <v>39.86</v>
      </c>
      <c r="G60" s="48">
        <v>5.3E-3</v>
      </c>
      <c r="H60" s="49"/>
      <c r="I60" s="23"/>
    </row>
    <row r="61" spans="1:9" ht="12.95" customHeight="1">
      <c r="A61" s="34" t="s">
        <v>578</v>
      </c>
      <c r="B61" s="98" t="s">
        <v>579</v>
      </c>
      <c r="C61" s="19" t="s">
        <v>580</v>
      </c>
      <c r="D61" s="19" t="s">
        <v>581</v>
      </c>
      <c r="E61" s="36">
        <v>19450</v>
      </c>
      <c r="F61" s="47">
        <v>39.14</v>
      </c>
      <c r="G61" s="48">
        <v>5.1999999999999998E-3</v>
      </c>
      <c r="H61" s="49"/>
      <c r="I61" s="23"/>
    </row>
    <row r="62" spans="1:9" ht="12.95" customHeight="1">
      <c r="A62" s="34" t="s">
        <v>425</v>
      </c>
      <c r="B62" s="98" t="s">
        <v>426</v>
      </c>
      <c r="C62" s="19" t="s">
        <v>427</v>
      </c>
      <c r="D62" s="19" t="s">
        <v>78</v>
      </c>
      <c r="E62" s="36">
        <v>4498</v>
      </c>
      <c r="F62" s="47">
        <v>38.4</v>
      </c>
      <c r="G62" s="48">
        <v>5.1000000000000004E-3</v>
      </c>
      <c r="H62" s="49"/>
      <c r="I62" s="23"/>
    </row>
    <row r="63" spans="1:9" ht="12.95" customHeight="1">
      <c r="A63" s="34" t="s">
        <v>126</v>
      </c>
      <c r="B63" s="98" t="s">
        <v>127</v>
      </c>
      <c r="C63" s="19" t="s">
        <v>128</v>
      </c>
      <c r="D63" s="19" t="s">
        <v>16</v>
      </c>
      <c r="E63" s="36">
        <v>7383</v>
      </c>
      <c r="F63" s="47">
        <v>37.880000000000003</v>
      </c>
      <c r="G63" s="48">
        <v>5.0000000000000001E-3</v>
      </c>
      <c r="H63" s="49"/>
      <c r="I63" s="23"/>
    </row>
    <row r="64" spans="1:9" ht="12.95" customHeight="1">
      <c r="A64" s="34" t="s">
        <v>82</v>
      </c>
      <c r="B64" s="98" t="s">
        <v>83</v>
      </c>
      <c r="C64" s="19" t="s">
        <v>84</v>
      </c>
      <c r="D64" s="19" t="s">
        <v>85</v>
      </c>
      <c r="E64" s="36">
        <v>14513</v>
      </c>
      <c r="F64" s="47">
        <v>36.69</v>
      </c>
      <c r="G64" s="48">
        <v>4.8999999999999998E-3</v>
      </c>
      <c r="H64" s="49"/>
      <c r="I64" s="23"/>
    </row>
    <row r="65" spans="1:9" ht="12.95" customHeight="1">
      <c r="A65" s="34" t="s">
        <v>419</v>
      </c>
      <c r="B65" s="98" t="s">
        <v>420</v>
      </c>
      <c r="C65" s="19" t="s">
        <v>421</v>
      </c>
      <c r="D65" s="19" t="s">
        <v>16</v>
      </c>
      <c r="E65" s="36">
        <v>3616</v>
      </c>
      <c r="F65" s="47">
        <v>36.270000000000003</v>
      </c>
      <c r="G65" s="48">
        <v>4.7999999999999996E-3</v>
      </c>
      <c r="H65" s="49"/>
      <c r="I65" s="23"/>
    </row>
    <row r="66" spans="1:9" ht="12.95" customHeight="1">
      <c r="A66" s="34" t="s">
        <v>105</v>
      </c>
      <c r="B66" s="98" t="s">
        <v>106</v>
      </c>
      <c r="C66" s="19" t="s">
        <v>107</v>
      </c>
      <c r="D66" s="19" t="s">
        <v>85</v>
      </c>
      <c r="E66" s="36">
        <v>676</v>
      </c>
      <c r="F66" s="47">
        <v>36.11</v>
      </c>
      <c r="G66" s="48">
        <v>4.7999999999999996E-3</v>
      </c>
      <c r="H66" s="49"/>
      <c r="I66" s="23"/>
    </row>
    <row r="67" spans="1:9" ht="12.95" customHeight="1">
      <c r="A67" s="34" t="s">
        <v>582</v>
      </c>
      <c r="B67" s="98" t="s">
        <v>583</v>
      </c>
      <c r="C67" s="19" t="s">
        <v>584</v>
      </c>
      <c r="D67" s="19" t="s">
        <v>458</v>
      </c>
      <c r="E67" s="36">
        <v>18950</v>
      </c>
      <c r="F67" s="47">
        <v>36.1</v>
      </c>
      <c r="G67" s="48">
        <v>4.7999999999999996E-3</v>
      </c>
      <c r="H67" s="49"/>
      <c r="I67" s="23"/>
    </row>
    <row r="68" spans="1:9" ht="12.95" customHeight="1">
      <c r="A68" s="34" t="s">
        <v>749</v>
      </c>
      <c r="B68" s="98" t="s">
        <v>750</v>
      </c>
      <c r="C68" s="19" t="s">
        <v>751</v>
      </c>
      <c r="D68" s="19" t="s">
        <v>85</v>
      </c>
      <c r="E68" s="36">
        <v>3550</v>
      </c>
      <c r="F68" s="47">
        <v>35.630000000000003</v>
      </c>
      <c r="G68" s="48">
        <v>4.7000000000000002E-3</v>
      </c>
      <c r="H68" s="49"/>
      <c r="I68" s="23"/>
    </row>
    <row r="69" spans="1:9" ht="12.95" customHeight="1">
      <c r="A69" s="34" t="s">
        <v>331</v>
      </c>
      <c r="B69" s="98" t="s">
        <v>332</v>
      </c>
      <c r="C69" s="19" t="s">
        <v>333</v>
      </c>
      <c r="D69" s="19" t="s">
        <v>78</v>
      </c>
      <c r="E69" s="36">
        <v>247</v>
      </c>
      <c r="F69" s="47">
        <v>34.799999999999997</v>
      </c>
      <c r="G69" s="48">
        <v>4.5999999999999999E-3</v>
      </c>
      <c r="H69" s="49"/>
      <c r="I69" s="23"/>
    </row>
    <row r="70" spans="1:9" ht="12.95" customHeight="1">
      <c r="A70" s="34" t="s">
        <v>431</v>
      </c>
      <c r="B70" s="98" t="s">
        <v>432</v>
      </c>
      <c r="C70" s="19" t="s">
        <v>433</v>
      </c>
      <c r="D70" s="19" t="s">
        <v>16</v>
      </c>
      <c r="E70" s="36">
        <v>2754</v>
      </c>
      <c r="F70" s="47">
        <v>34.19</v>
      </c>
      <c r="G70" s="48">
        <v>4.4999999999999997E-3</v>
      </c>
      <c r="H70" s="49"/>
      <c r="I70" s="23"/>
    </row>
    <row r="71" spans="1:9" ht="12.95" customHeight="1">
      <c r="A71" s="34" t="s">
        <v>585</v>
      </c>
      <c r="B71" s="98" t="s">
        <v>586</v>
      </c>
      <c r="C71" s="19" t="s">
        <v>587</v>
      </c>
      <c r="D71" s="19" t="s">
        <v>38</v>
      </c>
      <c r="E71" s="36">
        <v>1900</v>
      </c>
      <c r="F71" s="47">
        <v>33.75</v>
      </c>
      <c r="G71" s="48">
        <v>4.4999999999999997E-3</v>
      </c>
      <c r="H71" s="49"/>
      <c r="I71" s="23"/>
    </row>
    <row r="72" spans="1:9" ht="12.95" customHeight="1">
      <c r="A72" s="34" t="s">
        <v>304</v>
      </c>
      <c r="B72" s="98" t="s">
        <v>305</v>
      </c>
      <c r="C72" s="19" t="s">
        <v>306</v>
      </c>
      <c r="D72" s="19" t="s">
        <v>24</v>
      </c>
      <c r="E72" s="36">
        <v>16934</v>
      </c>
      <c r="F72" s="47">
        <v>33.69</v>
      </c>
      <c r="G72" s="48">
        <v>4.4999999999999997E-3</v>
      </c>
      <c r="H72" s="49"/>
      <c r="I72" s="23"/>
    </row>
    <row r="73" spans="1:9" ht="12.95" customHeight="1">
      <c r="A73" s="34" t="s">
        <v>86</v>
      </c>
      <c r="B73" s="98" t="s">
        <v>87</v>
      </c>
      <c r="C73" s="19" t="s">
        <v>88</v>
      </c>
      <c r="D73" s="19" t="s">
        <v>16</v>
      </c>
      <c r="E73" s="36">
        <v>6669</v>
      </c>
      <c r="F73" s="47">
        <v>33.42</v>
      </c>
      <c r="G73" s="48">
        <v>4.4000000000000003E-3</v>
      </c>
      <c r="H73" s="49"/>
      <c r="I73" s="23"/>
    </row>
    <row r="74" spans="1:9" ht="12.95" customHeight="1">
      <c r="A74" s="34" t="s">
        <v>507</v>
      </c>
      <c r="B74" s="98" t="s">
        <v>508</v>
      </c>
      <c r="C74" s="19" t="s">
        <v>509</v>
      </c>
      <c r="D74" s="19" t="s">
        <v>20</v>
      </c>
      <c r="E74" s="36">
        <v>2650</v>
      </c>
      <c r="F74" s="47">
        <v>33.270000000000003</v>
      </c>
      <c r="G74" s="48">
        <v>4.4000000000000003E-3</v>
      </c>
      <c r="H74" s="49"/>
      <c r="I74" s="23"/>
    </row>
    <row r="75" spans="1:9" ht="12.95" customHeight="1">
      <c r="A75" s="34" t="s">
        <v>428</v>
      </c>
      <c r="B75" s="98" t="s">
        <v>429</v>
      </c>
      <c r="C75" s="19" t="s">
        <v>430</v>
      </c>
      <c r="D75" s="19" t="s">
        <v>16</v>
      </c>
      <c r="E75" s="36">
        <v>5463</v>
      </c>
      <c r="F75" s="47">
        <v>32.840000000000003</v>
      </c>
      <c r="G75" s="48">
        <v>4.3E-3</v>
      </c>
      <c r="H75" s="49"/>
      <c r="I75" s="23"/>
    </row>
    <row r="76" spans="1:9" ht="12.95" customHeight="1">
      <c r="A76" s="34" t="s">
        <v>232</v>
      </c>
      <c r="B76" s="98" t="s">
        <v>233</v>
      </c>
      <c r="C76" s="19" t="s">
        <v>234</v>
      </c>
      <c r="D76" s="19" t="s">
        <v>111</v>
      </c>
      <c r="E76" s="36">
        <v>3944</v>
      </c>
      <c r="F76" s="47">
        <v>32.18</v>
      </c>
      <c r="G76" s="48">
        <v>4.3E-3</v>
      </c>
      <c r="H76" s="49"/>
      <c r="I76" s="23"/>
    </row>
    <row r="77" spans="1:9" ht="12.95" customHeight="1">
      <c r="A77" s="34" t="s">
        <v>328</v>
      </c>
      <c r="B77" s="98" t="s">
        <v>329</v>
      </c>
      <c r="C77" s="19" t="s">
        <v>330</v>
      </c>
      <c r="D77" s="19" t="s">
        <v>16</v>
      </c>
      <c r="E77" s="36">
        <v>4385</v>
      </c>
      <c r="F77" s="47">
        <v>32</v>
      </c>
      <c r="G77" s="48">
        <v>4.1999999999999997E-3</v>
      </c>
      <c r="H77" s="49"/>
      <c r="I77" s="23"/>
    </row>
    <row r="78" spans="1:9" ht="12.95" customHeight="1">
      <c r="A78" s="34" t="s">
        <v>98</v>
      </c>
      <c r="B78" s="98" t="s">
        <v>99</v>
      </c>
      <c r="C78" s="19" t="s">
        <v>100</v>
      </c>
      <c r="D78" s="19" t="s">
        <v>33</v>
      </c>
      <c r="E78" s="36">
        <v>40074</v>
      </c>
      <c r="F78" s="47">
        <v>30.86</v>
      </c>
      <c r="G78" s="48">
        <v>4.1000000000000003E-3</v>
      </c>
      <c r="H78" s="49"/>
      <c r="I78" s="23"/>
    </row>
    <row r="79" spans="1:9" ht="12.95" customHeight="1">
      <c r="A79" s="34" t="s">
        <v>468</v>
      </c>
      <c r="B79" s="98" t="s">
        <v>469</v>
      </c>
      <c r="C79" s="19" t="s">
        <v>470</v>
      </c>
      <c r="D79" s="19" t="s">
        <v>37</v>
      </c>
      <c r="E79" s="36">
        <v>4200</v>
      </c>
      <c r="F79" s="47">
        <v>30.33</v>
      </c>
      <c r="G79" s="48">
        <v>4.0000000000000001E-3</v>
      </c>
      <c r="H79" s="49"/>
      <c r="I79" s="23"/>
    </row>
    <row r="80" spans="1:9" ht="12.95" customHeight="1">
      <c r="A80" s="34" t="s">
        <v>318</v>
      </c>
      <c r="B80" s="98" t="s">
        <v>319</v>
      </c>
      <c r="C80" s="19" t="s">
        <v>320</v>
      </c>
      <c r="D80" s="19" t="s">
        <v>634</v>
      </c>
      <c r="E80" s="36">
        <v>3214</v>
      </c>
      <c r="F80" s="47">
        <v>28.31</v>
      </c>
      <c r="G80" s="48">
        <v>3.7000000000000002E-3</v>
      </c>
      <c r="H80" s="49"/>
      <c r="I80" s="23"/>
    </row>
    <row r="81" spans="1:9" ht="12.95" customHeight="1">
      <c r="A81" s="34" t="s">
        <v>89</v>
      </c>
      <c r="B81" s="98" t="s">
        <v>90</v>
      </c>
      <c r="C81" s="19" t="s">
        <v>91</v>
      </c>
      <c r="D81" s="19" t="s">
        <v>752</v>
      </c>
      <c r="E81" s="36">
        <v>6000</v>
      </c>
      <c r="F81" s="47">
        <v>28.22</v>
      </c>
      <c r="G81" s="48">
        <v>3.7000000000000002E-3</v>
      </c>
      <c r="H81" s="49"/>
      <c r="I81" s="23"/>
    </row>
    <row r="82" spans="1:9" ht="12.95" customHeight="1">
      <c r="A82" s="34" t="s">
        <v>136</v>
      </c>
      <c r="B82" s="98" t="s">
        <v>137</v>
      </c>
      <c r="C82" s="19" t="s">
        <v>138</v>
      </c>
      <c r="D82" s="19" t="s">
        <v>115</v>
      </c>
      <c r="E82" s="36">
        <v>7000</v>
      </c>
      <c r="F82" s="47">
        <v>27.51</v>
      </c>
      <c r="G82" s="48">
        <v>3.5999999999999999E-3</v>
      </c>
      <c r="H82" s="49"/>
      <c r="I82" s="23"/>
    </row>
    <row r="83" spans="1:9" ht="12.95" customHeight="1">
      <c r="A83" s="34" t="s">
        <v>415</v>
      </c>
      <c r="B83" s="98" t="s">
        <v>416</v>
      </c>
      <c r="C83" s="19" t="s">
        <v>417</v>
      </c>
      <c r="D83" s="19" t="s">
        <v>418</v>
      </c>
      <c r="E83" s="36">
        <v>3550</v>
      </c>
      <c r="F83" s="47">
        <v>27.5</v>
      </c>
      <c r="G83" s="48">
        <v>3.5999999999999999E-3</v>
      </c>
      <c r="H83" s="49"/>
      <c r="I83" s="23"/>
    </row>
    <row r="84" spans="1:9" ht="12.95" customHeight="1">
      <c r="A84" s="34" t="s">
        <v>519</v>
      </c>
      <c r="B84" s="98" t="s">
        <v>520</v>
      </c>
      <c r="C84" s="19" t="s">
        <v>521</v>
      </c>
      <c r="D84" s="19" t="s">
        <v>38</v>
      </c>
      <c r="E84" s="36">
        <v>5700</v>
      </c>
      <c r="F84" s="47">
        <v>27.43</v>
      </c>
      <c r="G84" s="48">
        <v>3.5999999999999999E-3</v>
      </c>
      <c r="H84" s="49"/>
      <c r="I84" s="23"/>
    </row>
    <row r="85" spans="1:9" ht="12.95" customHeight="1">
      <c r="A85" s="34" t="s">
        <v>208</v>
      </c>
      <c r="B85" s="98" t="s">
        <v>209</v>
      </c>
      <c r="C85" s="19" t="s">
        <v>210</v>
      </c>
      <c r="D85" s="19" t="s">
        <v>29</v>
      </c>
      <c r="E85" s="36">
        <v>9500</v>
      </c>
      <c r="F85" s="47">
        <v>25.97</v>
      </c>
      <c r="G85" s="48">
        <v>3.3999999999999998E-3</v>
      </c>
      <c r="H85" s="49"/>
      <c r="I85" s="23"/>
    </row>
    <row r="86" spans="1:9" ht="12.95" customHeight="1">
      <c r="A86" s="34" t="s">
        <v>235</v>
      </c>
      <c r="B86" s="98" t="s">
        <v>236</v>
      </c>
      <c r="C86" s="19" t="s">
        <v>237</v>
      </c>
      <c r="D86" s="19" t="s">
        <v>111</v>
      </c>
      <c r="E86" s="36">
        <v>15793</v>
      </c>
      <c r="F86" s="47">
        <v>25.92</v>
      </c>
      <c r="G86" s="48">
        <v>3.3999999999999998E-3</v>
      </c>
      <c r="H86" s="49"/>
      <c r="I86" s="23"/>
    </row>
    <row r="87" spans="1:9" ht="12.95" customHeight="1">
      <c r="A87" s="34" t="s">
        <v>412</v>
      </c>
      <c r="B87" s="98" t="s">
        <v>413</v>
      </c>
      <c r="C87" s="19" t="s">
        <v>414</v>
      </c>
      <c r="D87" s="19" t="s">
        <v>64</v>
      </c>
      <c r="E87" s="36">
        <v>4343</v>
      </c>
      <c r="F87" s="47">
        <v>25.41</v>
      </c>
      <c r="G87" s="48">
        <v>3.3999999999999998E-3</v>
      </c>
      <c r="H87" s="49"/>
      <c r="I87" s="23"/>
    </row>
    <row r="88" spans="1:9" ht="12.95" customHeight="1">
      <c r="A88" s="34" t="s">
        <v>495</v>
      </c>
      <c r="B88" s="98" t="s">
        <v>496</v>
      </c>
      <c r="C88" s="19" t="s">
        <v>497</v>
      </c>
      <c r="D88" s="19" t="s">
        <v>104</v>
      </c>
      <c r="E88" s="36">
        <v>8050</v>
      </c>
      <c r="F88" s="47">
        <v>24.09</v>
      </c>
      <c r="G88" s="48">
        <v>3.2000000000000002E-3</v>
      </c>
      <c r="H88" s="49"/>
      <c r="I88" s="23"/>
    </row>
    <row r="89" spans="1:9" ht="12.95" customHeight="1">
      <c r="A89" s="34" t="s">
        <v>25</v>
      </c>
      <c r="B89" s="98" t="s">
        <v>26</v>
      </c>
      <c r="C89" s="19" t="s">
        <v>27</v>
      </c>
      <c r="D89" s="19" t="s">
        <v>28</v>
      </c>
      <c r="E89" s="36">
        <v>1322</v>
      </c>
      <c r="F89" s="47">
        <v>23.92</v>
      </c>
      <c r="G89" s="48">
        <v>3.2000000000000002E-3</v>
      </c>
      <c r="H89" s="49"/>
      <c r="I89" s="23"/>
    </row>
    <row r="90" spans="1:9" ht="12.95" customHeight="1">
      <c r="A90" s="34" t="s">
        <v>139</v>
      </c>
      <c r="B90" s="98" t="s">
        <v>140</v>
      </c>
      <c r="C90" s="19" t="s">
        <v>141</v>
      </c>
      <c r="D90" s="19" t="s">
        <v>20</v>
      </c>
      <c r="E90" s="36">
        <v>1072</v>
      </c>
      <c r="F90" s="47">
        <v>20.54</v>
      </c>
      <c r="G90" s="48">
        <v>2.7000000000000001E-3</v>
      </c>
      <c r="H90" s="49"/>
      <c r="I90" s="23"/>
    </row>
    <row r="91" spans="1:9" ht="12.95" customHeight="1">
      <c r="A91" s="34" t="s">
        <v>483</v>
      </c>
      <c r="B91" s="98" t="s">
        <v>484</v>
      </c>
      <c r="C91" s="19" t="s">
        <v>485</v>
      </c>
      <c r="D91" s="19" t="s">
        <v>633</v>
      </c>
      <c r="E91" s="36">
        <v>7800</v>
      </c>
      <c r="F91" s="47">
        <v>20.02</v>
      </c>
      <c r="G91" s="48">
        <v>2.7000000000000001E-3</v>
      </c>
      <c r="H91" s="49"/>
      <c r="I91" s="23"/>
    </row>
    <row r="92" spans="1:9" ht="12.95" customHeight="1">
      <c r="A92" s="34" t="s">
        <v>229</v>
      </c>
      <c r="B92" s="98" t="s">
        <v>230</v>
      </c>
      <c r="C92" s="19" t="s">
        <v>231</v>
      </c>
      <c r="D92" s="19" t="s">
        <v>16</v>
      </c>
      <c r="E92" s="36">
        <v>22081</v>
      </c>
      <c r="F92" s="47">
        <v>18.66</v>
      </c>
      <c r="G92" s="48">
        <v>2.5000000000000001E-3</v>
      </c>
      <c r="H92" s="49"/>
      <c r="I92" s="23"/>
    </row>
    <row r="93" spans="1:9" ht="12.95" customHeight="1">
      <c r="A93" s="34" t="s">
        <v>531</v>
      </c>
      <c r="B93" s="98" t="s">
        <v>532</v>
      </c>
      <c r="C93" s="19" t="s">
        <v>533</v>
      </c>
      <c r="D93" s="19" t="s">
        <v>753</v>
      </c>
      <c r="E93" s="36">
        <v>32950</v>
      </c>
      <c r="F93" s="47">
        <v>16.18</v>
      </c>
      <c r="G93" s="48">
        <v>2.0999999999999999E-3</v>
      </c>
      <c r="H93" s="49"/>
      <c r="I93" s="23"/>
    </row>
    <row r="94" spans="1:9" ht="12.95" customHeight="1">
      <c r="A94" s="34" t="s">
        <v>591</v>
      </c>
      <c r="B94" s="98" t="s">
        <v>592</v>
      </c>
      <c r="C94" s="19" t="s">
        <v>593</v>
      </c>
      <c r="D94" s="19" t="s">
        <v>633</v>
      </c>
      <c r="E94" s="36">
        <v>550</v>
      </c>
      <c r="F94" s="47">
        <v>15.93</v>
      </c>
      <c r="G94" s="48">
        <v>2.0999999999999999E-3</v>
      </c>
      <c r="H94" s="49"/>
      <c r="I94" s="23"/>
    </row>
    <row r="95" spans="1:9" ht="12.95" customHeight="1">
      <c r="A95" s="34" t="s">
        <v>588</v>
      </c>
      <c r="B95" s="98" t="s">
        <v>589</v>
      </c>
      <c r="C95" s="19" t="s">
        <v>590</v>
      </c>
      <c r="D95" s="19" t="s">
        <v>24</v>
      </c>
      <c r="E95" s="36">
        <v>2650</v>
      </c>
      <c r="F95" s="47">
        <v>15.88</v>
      </c>
      <c r="G95" s="48">
        <v>2.0999999999999999E-3</v>
      </c>
      <c r="H95" s="49"/>
      <c r="I95" s="23"/>
    </row>
    <row r="96" spans="1:9" ht="12.95" customHeight="1">
      <c r="A96" s="34" t="s">
        <v>477</v>
      </c>
      <c r="B96" s="98" t="s">
        <v>478</v>
      </c>
      <c r="C96" s="19" t="s">
        <v>479</v>
      </c>
      <c r="D96" s="19" t="s">
        <v>28</v>
      </c>
      <c r="E96" s="36">
        <v>9000</v>
      </c>
      <c r="F96" s="47">
        <v>15.73</v>
      </c>
      <c r="G96" s="48">
        <v>2.0999999999999999E-3</v>
      </c>
      <c r="H96" s="49"/>
      <c r="I96" s="23"/>
    </row>
    <row r="97" spans="1:9" ht="12.95" customHeight="1">
      <c r="A97" s="34" t="s">
        <v>534</v>
      </c>
      <c r="B97" s="98" t="s">
        <v>535</v>
      </c>
      <c r="C97" s="19" t="s">
        <v>536</v>
      </c>
      <c r="D97" s="19" t="s">
        <v>16</v>
      </c>
      <c r="E97" s="36">
        <v>12900</v>
      </c>
      <c r="F97" s="47">
        <v>14.38</v>
      </c>
      <c r="G97" s="48">
        <v>1.9E-3</v>
      </c>
      <c r="H97" s="49"/>
      <c r="I97" s="23"/>
    </row>
    <row r="98" spans="1:9" ht="12.95" customHeight="1">
      <c r="A98" s="34" t="s">
        <v>437</v>
      </c>
      <c r="B98" s="98" t="s">
        <v>438</v>
      </c>
      <c r="C98" s="19" t="s">
        <v>439</v>
      </c>
      <c r="D98" s="19" t="s">
        <v>38</v>
      </c>
      <c r="E98" s="36">
        <v>440</v>
      </c>
      <c r="F98" s="47">
        <v>14.08</v>
      </c>
      <c r="G98" s="48">
        <v>1.9E-3</v>
      </c>
      <c r="H98" s="49"/>
      <c r="I98" s="23"/>
    </row>
    <row r="99" spans="1:9" ht="12.95" customHeight="1">
      <c r="A99" s="34" t="s">
        <v>270</v>
      </c>
      <c r="B99" s="98" t="s">
        <v>271</v>
      </c>
      <c r="C99" s="19" t="s">
        <v>272</v>
      </c>
      <c r="D99" s="19" t="s">
        <v>39</v>
      </c>
      <c r="E99" s="36">
        <v>18200</v>
      </c>
      <c r="F99" s="47">
        <v>13.8</v>
      </c>
      <c r="G99" s="48">
        <v>1.8E-3</v>
      </c>
      <c r="H99" s="49"/>
      <c r="I99" s="23"/>
    </row>
    <row r="100" spans="1:9" ht="12.95" customHeight="1">
      <c r="A100" s="34" t="s">
        <v>443</v>
      </c>
      <c r="B100" s="98" t="s">
        <v>444</v>
      </c>
      <c r="C100" s="19" t="s">
        <v>445</v>
      </c>
      <c r="D100" s="19" t="s">
        <v>115</v>
      </c>
      <c r="E100" s="36">
        <v>703</v>
      </c>
      <c r="F100" s="47">
        <v>8.69</v>
      </c>
      <c r="G100" s="48">
        <v>1.1999999999999999E-3</v>
      </c>
      <c r="H100" s="49"/>
      <c r="I100" s="23"/>
    </row>
    <row r="101" spans="1:9" ht="12.95" customHeight="1">
      <c r="A101" s="34" t="s">
        <v>65</v>
      </c>
      <c r="B101" s="98" t="s">
        <v>216</v>
      </c>
      <c r="C101" s="19" t="s">
        <v>217</v>
      </c>
      <c r="D101" s="19" t="s">
        <v>218</v>
      </c>
      <c r="E101" s="36">
        <v>1571</v>
      </c>
      <c r="F101" s="47">
        <v>1.67</v>
      </c>
      <c r="G101" s="48">
        <v>2.0000000000000001E-4</v>
      </c>
      <c r="H101" s="49"/>
      <c r="I101" s="23"/>
    </row>
    <row r="102" spans="1:9" ht="12.95" customHeight="1">
      <c r="A102" s="34" t="s">
        <v>385</v>
      </c>
      <c r="B102" s="98" t="s">
        <v>386</v>
      </c>
      <c r="C102" s="19" t="s">
        <v>387</v>
      </c>
      <c r="D102" s="19" t="s">
        <v>24</v>
      </c>
      <c r="E102" s="36">
        <v>26</v>
      </c>
      <c r="F102" s="47">
        <v>0.67</v>
      </c>
      <c r="G102" s="48">
        <v>1E-4</v>
      </c>
      <c r="H102" s="49"/>
      <c r="I102" s="23"/>
    </row>
    <row r="103" spans="1:9" ht="12.95" customHeight="1">
      <c r="A103" s="34" t="s">
        <v>409</v>
      </c>
      <c r="B103" s="98" t="s">
        <v>410</v>
      </c>
      <c r="C103" s="19" t="s">
        <v>411</v>
      </c>
      <c r="D103" s="19" t="s">
        <v>78</v>
      </c>
      <c r="E103" s="36">
        <v>100</v>
      </c>
      <c r="F103" s="47">
        <v>0.28000000000000003</v>
      </c>
      <c r="G103" s="48" t="s">
        <v>500</v>
      </c>
      <c r="H103" s="49"/>
      <c r="I103" s="23"/>
    </row>
    <row r="104" spans="1:9" ht="12.95" customHeight="1">
      <c r="A104" s="34" t="s">
        <v>400</v>
      </c>
      <c r="B104" s="98" t="s">
        <v>401</v>
      </c>
      <c r="C104" s="19" t="s">
        <v>402</v>
      </c>
      <c r="D104" s="19" t="s">
        <v>104</v>
      </c>
      <c r="E104" s="36">
        <v>66</v>
      </c>
      <c r="F104" s="47">
        <v>0.17</v>
      </c>
      <c r="G104" s="48" t="s">
        <v>500</v>
      </c>
      <c r="H104" s="49"/>
      <c r="I104" s="23"/>
    </row>
    <row r="105" spans="1:9" ht="12.95" customHeight="1">
      <c r="A105" s="34" t="s">
        <v>557</v>
      </c>
      <c r="B105" s="98" t="s">
        <v>558</v>
      </c>
      <c r="C105" s="19" t="s">
        <v>559</v>
      </c>
      <c r="D105" s="19" t="s">
        <v>104</v>
      </c>
      <c r="E105" s="36">
        <v>110</v>
      </c>
      <c r="F105" s="47">
        <v>0.14000000000000001</v>
      </c>
      <c r="G105" s="48" t="s">
        <v>500</v>
      </c>
      <c r="H105" s="49"/>
      <c r="I105" s="23"/>
    </row>
    <row r="106" spans="1:9" ht="12.95" customHeight="1">
      <c r="A106" s="34" t="s">
        <v>119</v>
      </c>
      <c r="B106" s="78" t="s">
        <v>40</v>
      </c>
      <c r="C106" s="24" t="s">
        <v>1</v>
      </c>
      <c r="D106" s="24" t="s">
        <v>1</v>
      </c>
      <c r="E106" s="24" t="s">
        <v>1</v>
      </c>
      <c r="F106" s="37">
        <f>SUM(F9:F105)</f>
        <v>7254.3800000000037</v>
      </c>
      <c r="G106" s="38">
        <f>SUM(G9:G105)</f>
        <v>0.96069999999999967</v>
      </c>
      <c r="H106" s="39"/>
      <c r="I106" s="23"/>
    </row>
    <row r="107" spans="1:9" ht="12.95" customHeight="1">
      <c r="A107" s="6"/>
      <c r="B107" s="78" t="s">
        <v>41</v>
      </c>
      <c r="C107" s="24" t="s">
        <v>1</v>
      </c>
      <c r="D107" s="24" t="s">
        <v>1</v>
      </c>
      <c r="E107" s="24" t="s">
        <v>1</v>
      </c>
      <c r="F107" s="79" t="s">
        <v>42</v>
      </c>
      <c r="G107" s="79" t="s">
        <v>42</v>
      </c>
      <c r="H107" s="80"/>
      <c r="I107" s="23"/>
    </row>
    <row r="108" spans="1:9" ht="12.95" customHeight="1">
      <c r="A108" s="6"/>
      <c r="B108" s="78" t="s">
        <v>40</v>
      </c>
      <c r="C108" s="24" t="s">
        <v>1</v>
      </c>
      <c r="D108" s="24" t="s">
        <v>1</v>
      </c>
      <c r="E108" s="24" t="s">
        <v>1</v>
      </c>
      <c r="F108" s="79" t="s">
        <v>42</v>
      </c>
      <c r="G108" s="79" t="s">
        <v>42</v>
      </c>
      <c r="H108" s="80"/>
      <c r="I108" s="23"/>
    </row>
    <row r="109" spans="1:9" ht="12.95" customHeight="1">
      <c r="A109" s="6"/>
      <c r="B109" s="78" t="s">
        <v>43</v>
      </c>
      <c r="C109" s="24" t="s">
        <v>1</v>
      </c>
      <c r="D109" s="24" t="s">
        <v>1</v>
      </c>
      <c r="E109" s="24" t="s">
        <v>1</v>
      </c>
      <c r="F109" s="37">
        <f>F106</f>
        <v>7254.3800000000037</v>
      </c>
      <c r="G109" s="38">
        <f>G106</f>
        <v>0.96069999999999967</v>
      </c>
      <c r="H109" s="39"/>
      <c r="I109" s="23"/>
    </row>
    <row r="110" spans="1:9" ht="12.95" customHeight="1">
      <c r="A110" s="6"/>
      <c r="B110" s="33" t="s">
        <v>168</v>
      </c>
      <c r="C110" s="19" t="s">
        <v>1</v>
      </c>
      <c r="D110" s="19" t="s">
        <v>1</v>
      </c>
      <c r="E110" s="19" t="s">
        <v>1</v>
      </c>
      <c r="F110" s="20"/>
      <c r="G110" s="21" t="s">
        <v>1</v>
      </c>
      <c r="H110" s="22"/>
      <c r="I110" s="23"/>
    </row>
    <row r="111" spans="1:9" ht="12.95" customHeight="1">
      <c r="A111" s="34" t="s">
        <v>677</v>
      </c>
      <c r="B111" s="98" t="s">
        <v>678</v>
      </c>
      <c r="C111" s="19" t="s">
        <v>1</v>
      </c>
      <c r="D111" s="19" t="s">
        <v>49</v>
      </c>
      <c r="E111" s="36"/>
      <c r="F111" s="25">
        <v>388.86</v>
      </c>
      <c r="G111" s="26">
        <v>5.1499999999999997E-2</v>
      </c>
      <c r="H111" s="27"/>
      <c r="I111" s="23"/>
    </row>
    <row r="112" spans="1:9" ht="12.95" customHeight="1">
      <c r="A112" s="6"/>
      <c r="B112" s="18" t="s">
        <v>40</v>
      </c>
      <c r="C112" s="19" t="s">
        <v>1</v>
      </c>
      <c r="D112" s="19" t="s">
        <v>1</v>
      </c>
      <c r="E112" s="19" t="s">
        <v>1</v>
      </c>
      <c r="F112" s="37">
        <v>388.86</v>
      </c>
      <c r="G112" s="38">
        <v>5.1499999999999997E-2</v>
      </c>
      <c r="H112" s="39"/>
      <c r="I112" s="23"/>
    </row>
    <row r="113" spans="1:9" ht="12.95" customHeight="1">
      <c r="A113" s="6"/>
      <c r="B113" s="18" t="s">
        <v>43</v>
      </c>
      <c r="C113" s="19" t="s">
        <v>1</v>
      </c>
      <c r="D113" s="19" t="s">
        <v>1</v>
      </c>
      <c r="E113" s="19" t="s">
        <v>1</v>
      </c>
      <c r="F113" s="37">
        <v>388.86</v>
      </c>
      <c r="G113" s="38">
        <v>5.1499999999999997E-2</v>
      </c>
      <c r="H113" s="39"/>
      <c r="I113" s="23"/>
    </row>
    <row r="114" spans="1:9" ht="12.95" customHeight="1">
      <c r="A114" s="6"/>
      <c r="B114" s="18" t="s">
        <v>50</v>
      </c>
      <c r="C114" s="19" t="s">
        <v>1</v>
      </c>
      <c r="D114" s="19" t="s">
        <v>1</v>
      </c>
      <c r="E114" s="19" t="s">
        <v>1</v>
      </c>
      <c r="F114" s="37">
        <v>-92.270000000003165</v>
      </c>
      <c r="G114" s="38">
        <v>-1.2199999999999656E-2</v>
      </c>
      <c r="H114" s="39"/>
      <c r="I114" s="23"/>
    </row>
    <row r="115" spans="1:9" ht="12.95" customHeight="1" thickBot="1">
      <c r="A115" s="6"/>
      <c r="B115" s="40" t="s">
        <v>51</v>
      </c>
      <c r="C115" s="41" t="s">
        <v>1</v>
      </c>
      <c r="D115" s="41" t="s">
        <v>1</v>
      </c>
      <c r="E115" s="41" t="s">
        <v>1</v>
      </c>
      <c r="F115" s="42">
        <v>7550.97</v>
      </c>
      <c r="G115" s="43">
        <v>1</v>
      </c>
      <c r="H115" s="44"/>
      <c r="I115" s="45"/>
    </row>
    <row r="116" spans="1:9" ht="12.95" customHeight="1">
      <c r="A116" s="6"/>
      <c r="B116" s="10" t="s">
        <v>1</v>
      </c>
      <c r="C116" s="6"/>
      <c r="D116" s="6"/>
      <c r="E116" s="6"/>
      <c r="F116" s="6"/>
      <c r="G116" s="6"/>
      <c r="H116" s="6"/>
    </row>
    <row r="117" spans="1:9" ht="12.95" customHeight="1">
      <c r="A117" s="6"/>
      <c r="B117" s="7" t="s">
        <v>49</v>
      </c>
      <c r="C117" s="6"/>
      <c r="D117" s="6"/>
      <c r="E117" s="6"/>
      <c r="F117" s="6"/>
      <c r="G117" s="6"/>
      <c r="H117" s="6"/>
    </row>
    <row r="118" spans="1:9" ht="12.95" customHeight="1">
      <c r="A118" s="6"/>
      <c r="B118" s="46" t="s">
        <v>163</v>
      </c>
      <c r="C118" s="6"/>
      <c r="D118" s="6"/>
      <c r="E118" s="6"/>
      <c r="F118" s="6"/>
      <c r="G118" s="6"/>
      <c r="H118" s="6"/>
    </row>
    <row r="119" spans="1:9" ht="12.95" customHeight="1">
      <c r="A119" s="6"/>
      <c r="B119" s="4" t="s">
        <v>164</v>
      </c>
      <c r="C119" s="6"/>
      <c r="D119" s="6"/>
      <c r="E119" s="6"/>
      <c r="F119" s="6"/>
      <c r="G119" s="6"/>
      <c r="H119" s="6"/>
    </row>
    <row r="120" spans="1:9">
      <c r="B120" s="4" t="s">
        <v>165</v>
      </c>
    </row>
    <row r="121" spans="1:9">
      <c r="B121" s="4" t="s">
        <v>166</v>
      </c>
    </row>
    <row r="122" spans="1:9">
      <c r="B122" s="4" t="s">
        <v>167</v>
      </c>
    </row>
    <row r="123" spans="1:9">
      <c r="B123" s="4" t="s">
        <v>240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8"/>
  <sheetViews>
    <sheetView zoomScaleNormal="100" workbookViewId="0">
      <selection activeCell="D21" sqref="D21"/>
    </sheetView>
  </sheetViews>
  <sheetFormatPr defaultRowHeight="12.75"/>
  <cols>
    <col min="1" max="1" width="3.42578125" style="4" bestFit="1" customWidth="1"/>
    <col min="2" max="2" width="52.285156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0" width="11.5703125" style="4" bestFit="1" customWidth="1"/>
    <col min="11" max="16384" width="9.140625" style="4"/>
  </cols>
  <sheetData>
    <row r="2" spans="1:9" ht="19.5">
      <c r="B2" s="5" t="s">
        <v>155</v>
      </c>
    </row>
    <row r="3" spans="1:9" ht="15.95" customHeight="1">
      <c r="A3" s="6"/>
      <c r="B3" s="7" t="s">
        <v>785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154</v>
      </c>
    </row>
    <row r="5" spans="1:9" ht="12.95" customHeight="1" thickBot="1">
      <c r="A5" s="10" t="s">
        <v>1</v>
      </c>
      <c r="B5" s="11" t="s">
        <v>649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152</v>
      </c>
      <c r="G6" s="15" t="s">
        <v>6</v>
      </c>
      <c r="H6" s="16" t="s">
        <v>239</v>
      </c>
      <c r="I6" s="17" t="s">
        <v>153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4" t="s">
        <v>222</v>
      </c>
      <c r="B9" s="98" t="s">
        <v>223</v>
      </c>
      <c r="C9" s="19" t="s">
        <v>224</v>
      </c>
      <c r="D9" s="19" t="s">
        <v>20</v>
      </c>
      <c r="E9" s="36">
        <v>64944</v>
      </c>
      <c r="F9" s="47">
        <v>626.67999999999995</v>
      </c>
      <c r="G9" s="48">
        <v>2.4799999999999999E-2</v>
      </c>
      <c r="H9" s="49"/>
      <c r="I9" s="23" t="s">
        <v>1</v>
      </c>
    </row>
    <row r="10" spans="1:9" ht="12.95" customHeight="1">
      <c r="A10" s="34" t="s">
        <v>101</v>
      </c>
      <c r="B10" s="98" t="s">
        <v>102</v>
      </c>
      <c r="C10" s="19" t="s">
        <v>103</v>
      </c>
      <c r="D10" s="19" t="s">
        <v>39</v>
      </c>
      <c r="E10" s="36">
        <v>391332</v>
      </c>
      <c r="F10" s="47">
        <v>610.28</v>
      </c>
      <c r="G10" s="48">
        <v>2.41E-2</v>
      </c>
      <c r="H10" s="49"/>
      <c r="I10" s="23" t="s">
        <v>1</v>
      </c>
    </row>
    <row r="11" spans="1:9" ht="12.95" customHeight="1">
      <c r="A11" s="34" t="s">
        <v>394</v>
      </c>
      <c r="B11" s="98" t="s">
        <v>395</v>
      </c>
      <c r="C11" s="19" t="s">
        <v>396</v>
      </c>
      <c r="D11" s="19" t="s">
        <v>78</v>
      </c>
      <c r="E11" s="36">
        <v>7591</v>
      </c>
      <c r="F11" s="47">
        <v>500.25</v>
      </c>
      <c r="G11" s="48">
        <v>1.9800000000000002E-2</v>
      </c>
      <c r="H11" s="49"/>
      <c r="I11" s="23" t="s">
        <v>1</v>
      </c>
    </row>
    <row r="12" spans="1:9" ht="12.95" customHeight="1">
      <c r="A12" s="34" t="s">
        <v>270</v>
      </c>
      <c r="B12" s="98" t="s">
        <v>271</v>
      </c>
      <c r="C12" s="19" t="s">
        <v>272</v>
      </c>
      <c r="D12" s="19" t="s">
        <v>39</v>
      </c>
      <c r="E12" s="36">
        <v>597806</v>
      </c>
      <c r="F12" s="47">
        <v>453.14</v>
      </c>
      <c r="G12" s="48">
        <v>1.7899999999999999E-2</v>
      </c>
      <c r="H12" s="49"/>
      <c r="I12" s="23" t="s">
        <v>1</v>
      </c>
    </row>
    <row r="13" spans="1:9" ht="12.95" customHeight="1">
      <c r="A13" s="34" t="s">
        <v>412</v>
      </c>
      <c r="B13" s="98" t="s">
        <v>413</v>
      </c>
      <c r="C13" s="19" t="s">
        <v>414</v>
      </c>
      <c r="D13" s="19" t="s">
        <v>64</v>
      </c>
      <c r="E13" s="36">
        <v>77341</v>
      </c>
      <c r="F13" s="47">
        <v>452.48</v>
      </c>
      <c r="G13" s="48">
        <v>1.7899999999999999E-2</v>
      </c>
      <c r="H13" s="49"/>
      <c r="I13" s="23" t="s">
        <v>1</v>
      </c>
    </row>
    <row r="14" spans="1:9" ht="12.95" customHeight="1">
      <c r="A14" s="34" t="s">
        <v>440</v>
      </c>
      <c r="B14" s="98" t="s">
        <v>441</v>
      </c>
      <c r="C14" s="19" t="s">
        <v>442</v>
      </c>
      <c r="D14" s="19" t="s">
        <v>28</v>
      </c>
      <c r="E14" s="36">
        <v>33678</v>
      </c>
      <c r="F14" s="47">
        <v>431.97</v>
      </c>
      <c r="G14" s="48">
        <v>1.7100000000000001E-2</v>
      </c>
      <c r="H14" s="49"/>
      <c r="I14" s="23" t="s">
        <v>1</v>
      </c>
    </row>
    <row r="15" spans="1:9" ht="12.95" customHeight="1">
      <c r="A15" s="34" t="s">
        <v>251</v>
      </c>
      <c r="B15" s="98" t="s">
        <v>252</v>
      </c>
      <c r="C15" s="19" t="s">
        <v>253</v>
      </c>
      <c r="D15" s="19" t="s">
        <v>263</v>
      </c>
      <c r="E15" s="36">
        <v>342356</v>
      </c>
      <c r="F15" s="47">
        <v>428.29</v>
      </c>
      <c r="G15" s="48">
        <v>1.6899999999999998E-2</v>
      </c>
      <c r="H15" s="49"/>
      <c r="I15" s="23" t="s">
        <v>1</v>
      </c>
    </row>
    <row r="16" spans="1:9" ht="12.95" customHeight="1">
      <c r="A16" s="34" t="s">
        <v>326</v>
      </c>
      <c r="B16" s="98" t="s">
        <v>325</v>
      </c>
      <c r="C16" s="19" t="s">
        <v>327</v>
      </c>
      <c r="D16" s="19" t="s">
        <v>39</v>
      </c>
      <c r="E16" s="36">
        <v>564223</v>
      </c>
      <c r="F16" s="47">
        <v>418.09</v>
      </c>
      <c r="G16" s="48">
        <v>1.6500000000000001E-2</v>
      </c>
      <c r="H16" s="49"/>
      <c r="I16" s="23" t="s">
        <v>1</v>
      </c>
    </row>
    <row r="17" spans="1:9" ht="12.95" customHeight="1">
      <c r="A17" s="34" t="s">
        <v>525</v>
      </c>
      <c r="B17" s="98" t="s">
        <v>526</v>
      </c>
      <c r="C17" s="19" t="s">
        <v>527</v>
      </c>
      <c r="D17" s="19" t="s">
        <v>104</v>
      </c>
      <c r="E17" s="36">
        <v>51304</v>
      </c>
      <c r="F17" s="47">
        <v>400.5</v>
      </c>
      <c r="G17" s="48">
        <v>1.5800000000000002E-2</v>
      </c>
      <c r="H17" s="49"/>
      <c r="I17" s="23" t="s">
        <v>1</v>
      </c>
    </row>
    <row r="18" spans="1:9" ht="12.95" customHeight="1">
      <c r="A18" s="34" t="s">
        <v>382</v>
      </c>
      <c r="B18" s="98" t="s">
        <v>383</v>
      </c>
      <c r="C18" s="19" t="s">
        <v>384</v>
      </c>
      <c r="D18" s="19" t="s">
        <v>115</v>
      </c>
      <c r="E18" s="36">
        <v>26352</v>
      </c>
      <c r="F18" s="47">
        <v>363.54</v>
      </c>
      <c r="G18" s="48">
        <v>1.44E-2</v>
      </c>
      <c r="H18" s="49"/>
      <c r="I18" s="23" t="s">
        <v>1</v>
      </c>
    </row>
    <row r="19" spans="1:9" ht="12.95" customHeight="1">
      <c r="A19" s="34" t="s">
        <v>375</v>
      </c>
      <c r="B19" s="98" t="s">
        <v>376</v>
      </c>
      <c r="C19" s="19" t="s">
        <v>377</v>
      </c>
      <c r="D19" s="19" t="s">
        <v>37</v>
      </c>
      <c r="E19" s="36">
        <v>238236</v>
      </c>
      <c r="F19" s="47">
        <v>298.51</v>
      </c>
      <c r="G19" s="48">
        <v>1.18E-2</v>
      </c>
      <c r="H19" s="49"/>
      <c r="I19" s="23" t="s">
        <v>1</v>
      </c>
    </row>
    <row r="20" spans="1:9" ht="12.95" customHeight="1">
      <c r="A20" s="34" t="s">
        <v>415</v>
      </c>
      <c r="B20" s="98" t="s">
        <v>416</v>
      </c>
      <c r="C20" s="19" t="s">
        <v>417</v>
      </c>
      <c r="D20" s="19" t="s">
        <v>418</v>
      </c>
      <c r="E20" s="36">
        <v>37731</v>
      </c>
      <c r="F20" s="47">
        <v>292.25</v>
      </c>
      <c r="G20" s="48">
        <v>1.1599999999999999E-2</v>
      </c>
      <c r="H20" s="49"/>
      <c r="I20" s="23" t="s">
        <v>1</v>
      </c>
    </row>
    <row r="21" spans="1:9" ht="12.95" customHeight="1">
      <c r="A21" s="34" t="s">
        <v>446</v>
      </c>
      <c r="B21" s="98" t="s">
        <v>447</v>
      </c>
      <c r="C21" s="19" t="s">
        <v>448</v>
      </c>
      <c r="D21" s="19" t="s">
        <v>20</v>
      </c>
      <c r="E21" s="36">
        <v>57656</v>
      </c>
      <c r="F21" s="47">
        <v>286.44</v>
      </c>
      <c r="G21" s="48">
        <v>1.1299999999999999E-2</v>
      </c>
      <c r="H21" s="49"/>
      <c r="I21" s="23" t="s">
        <v>1</v>
      </c>
    </row>
    <row r="22" spans="1:9" ht="12.95" customHeight="1">
      <c r="A22" s="34" t="s">
        <v>786</v>
      </c>
      <c r="B22" s="98" t="s">
        <v>787</v>
      </c>
      <c r="C22" s="19" t="s">
        <v>788</v>
      </c>
      <c r="D22" s="19" t="s">
        <v>20</v>
      </c>
      <c r="E22" s="36">
        <v>3300</v>
      </c>
      <c r="F22" s="47">
        <v>260.19</v>
      </c>
      <c r="G22" s="48">
        <v>1.03E-2</v>
      </c>
      <c r="H22" s="49"/>
      <c r="I22" s="23" t="s">
        <v>1</v>
      </c>
    </row>
    <row r="23" spans="1:9" ht="12.95" customHeight="1">
      <c r="A23" s="34" t="s">
        <v>89</v>
      </c>
      <c r="B23" s="98" t="s">
        <v>90</v>
      </c>
      <c r="C23" s="19" t="s">
        <v>91</v>
      </c>
      <c r="D23" s="19" t="s">
        <v>752</v>
      </c>
      <c r="E23" s="36">
        <v>51653</v>
      </c>
      <c r="F23" s="47">
        <v>242.92</v>
      </c>
      <c r="G23" s="48">
        <v>9.5999999999999992E-3</v>
      </c>
      <c r="H23" s="49"/>
      <c r="I23" s="23" t="s">
        <v>1</v>
      </c>
    </row>
    <row r="24" spans="1:9" ht="12.95" customHeight="1">
      <c r="A24" s="34" t="s">
        <v>312</v>
      </c>
      <c r="B24" s="98" t="s">
        <v>313</v>
      </c>
      <c r="C24" s="19" t="s">
        <v>314</v>
      </c>
      <c r="D24" s="19" t="s">
        <v>64</v>
      </c>
      <c r="E24" s="36">
        <v>211066</v>
      </c>
      <c r="F24" s="47">
        <v>239.56</v>
      </c>
      <c r="G24" s="48">
        <v>9.4999999999999998E-3</v>
      </c>
      <c r="H24" s="49"/>
      <c r="I24" s="23" t="s">
        <v>1</v>
      </c>
    </row>
    <row r="25" spans="1:9" ht="12.95" customHeight="1">
      <c r="A25" s="34" t="s">
        <v>789</v>
      </c>
      <c r="B25" s="98" t="s">
        <v>790</v>
      </c>
      <c r="C25" s="19" t="s">
        <v>791</v>
      </c>
      <c r="D25" s="19" t="s">
        <v>20</v>
      </c>
      <c r="E25" s="36">
        <v>16627</v>
      </c>
      <c r="F25" s="47">
        <v>239.55</v>
      </c>
      <c r="G25" s="48">
        <v>9.4999999999999998E-3</v>
      </c>
      <c r="H25" s="49"/>
      <c r="I25" s="23" t="s">
        <v>1</v>
      </c>
    </row>
    <row r="26" spans="1:9" ht="12.95" customHeight="1">
      <c r="A26" s="34" t="s">
        <v>585</v>
      </c>
      <c r="B26" s="98" t="s">
        <v>586</v>
      </c>
      <c r="C26" s="19" t="s">
        <v>587</v>
      </c>
      <c r="D26" s="19" t="s">
        <v>38</v>
      </c>
      <c r="E26" s="36">
        <v>11146</v>
      </c>
      <c r="F26" s="47">
        <v>198.01</v>
      </c>
      <c r="G26" s="48">
        <v>7.7999999999999996E-3</v>
      </c>
      <c r="H26" s="49"/>
      <c r="I26" s="23" t="s">
        <v>1</v>
      </c>
    </row>
    <row r="27" spans="1:9" ht="12.95" customHeight="1">
      <c r="A27" s="34" t="s">
        <v>304</v>
      </c>
      <c r="B27" s="98" t="s">
        <v>305</v>
      </c>
      <c r="C27" s="19" t="s">
        <v>306</v>
      </c>
      <c r="D27" s="19" t="s">
        <v>24</v>
      </c>
      <c r="E27" s="36">
        <v>90901</v>
      </c>
      <c r="F27" s="47">
        <v>180.85</v>
      </c>
      <c r="G27" s="48">
        <v>7.1999999999999998E-3</v>
      </c>
      <c r="H27" s="49"/>
      <c r="I27" s="23" t="s">
        <v>1</v>
      </c>
    </row>
    <row r="28" spans="1:9" ht="12.95" customHeight="1">
      <c r="A28" s="34" t="s">
        <v>437</v>
      </c>
      <c r="B28" s="98" t="s">
        <v>438</v>
      </c>
      <c r="C28" s="19" t="s">
        <v>439</v>
      </c>
      <c r="D28" s="19" t="s">
        <v>38</v>
      </c>
      <c r="E28" s="36">
        <v>5120</v>
      </c>
      <c r="F28" s="47">
        <v>163.79</v>
      </c>
      <c r="G28" s="48">
        <v>6.4999999999999997E-3</v>
      </c>
      <c r="H28" s="49"/>
      <c r="I28" s="23" t="s">
        <v>1</v>
      </c>
    </row>
    <row r="29" spans="1:9" ht="12.95" customHeight="1">
      <c r="A29" s="34" t="s">
        <v>792</v>
      </c>
      <c r="B29" s="98" t="s">
        <v>793</v>
      </c>
      <c r="C29" s="19" t="s">
        <v>794</v>
      </c>
      <c r="D29" s="19" t="s">
        <v>12</v>
      </c>
      <c r="E29" s="36">
        <v>15000</v>
      </c>
      <c r="F29" s="47">
        <v>159.41999999999999</v>
      </c>
      <c r="G29" s="48">
        <v>6.3E-3</v>
      </c>
      <c r="H29" s="49"/>
      <c r="I29" s="23" t="s">
        <v>1</v>
      </c>
    </row>
    <row r="30" spans="1:9" ht="12.95" customHeight="1">
      <c r="A30" s="34" t="s">
        <v>795</v>
      </c>
      <c r="B30" s="98" t="s">
        <v>796</v>
      </c>
      <c r="C30" s="19" t="s">
        <v>797</v>
      </c>
      <c r="D30" s="19" t="s">
        <v>24</v>
      </c>
      <c r="E30" s="36">
        <v>22025</v>
      </c>
      <c r="F30" s="47">
        <v>147.72999999999999</v>
      </c>
      <c r="G30" s="48">
        <v>5.7999999999999996E-3</v>
      </c>
      <c r="H30" s="49"/>
      <c r="I30" s="23" t="s">
        <v>1</v>
      </c>
    </row>
    <row r="31" spans="1:9" ht="12.95" customHeight="1">
      <c r="A31" s="34" t="s">
        <v>105</v>
      </c>
      <c r="B31" s="98" t="s">
        <v>106</v>
      </c>
      <c r="C31" s="19" t="s">
        <v>107</v>
      </c>
      <c r="D31" s="19" t="s">
        <v>85</v>
      </c>
      <c r="E31" s="36">
        <v>2733</v>
      </c>
      <c r="F31" s="47">
        <v>145.99</v>
      </c>
      <c r="G31" s="48">
        <v>5.7999999999999996E-3</v>
      </c>
      <c r="H31" s="49"/>
      <c r="I31" s="23" t="s">
        <v>1</v>
      </c>
    </row>
    <row r="32" spans="1:9" ht="12.95" customHeight="1">
      <c r="A32" s="34" t="s">
        <v>397</v>
      </c>
      <c r="B32" s="98" t="s">
        <v>398</v>
      </c>
      <c r="C32" s="19" t="s">
        <v>399</v>
      </c>
      <c r="D32" s="19" t="s">
        <v>634</v>
      </c>
      <c r="E32" s="36">
        <v>15649</v>
      </c>
      <c r="F32" s="47">
        <v>134.5</v>
      </c>
      <c r="G32" s="48">
        <v>5.3E-3</v>
      </c>
      <c r="H32" s="49"/>
      <c r="I32" s="23" t="s">
        <v>1</v>
      </c>
    </row>
    <row r="33" spans="1:9" ht="12.95" customHeight="1">
      <c r="A33" s="34" t="s">
        <v>486</v>
      </c>
      <c r="B33" s="98" t="s">
        <v>487</v>
      </c>
      <c r="C33" s="19" t="s">
        <v>488</v>
      </c>
      <c r="D33" s="19" t="s">
        <v>38</v>
      </c>
      <c r="E33" s="36">
        <v>6600</v>
      </c>
      <c r="F33" s="47">
        <v>126.86</v>
      </c>
      <c r="G33" s="48">
        <v>5.0000000000000001E-3</v>
      </c>
      <c r="H33" s="49"/>
      <c r="I33" s="23" t="s">
        <v>1</v>
      </c>
    </row>
    <row r="34" spans="1:9" ht="12.95" customHeight="1">
      <c r="A34" s="34" t="s">
        <v>428</v>
      </c>
      <c r="B34" s="98" t="s">
        <v>429</v>
      </c>
      <c r="C34" s="19" t="s">
        <v>430</v>
      </c>
      <c r="D34" s="19" t="s">
        <v>16</v>
      </c>
      <c r="E34" s="36">
        <v>21073</v>
      </c>
      <c r="F34" s="47">
        <v>126.66</v>
      </c>
      <c r="G34" s="48">
        <v>5.0000000000000001E-3</v>
      </c>
      <c r="H34" s="49"/>
      <c r="I34" s="23" t="s">
        <v>1</v>
      </c>
    </row>
    <row r="35" spans="1:9" ht="12.95" customHeight="1">
      <c r="A35" s="34" t="s">
        <v>385</v>
      </c>
      <c r="B35" s="98" t="s">
        <v>386</v>
      </c>
      <c r="C35" s="19" t="s">
        <v>387</v>
      </c>
      <c r="D35" s="19" t="s">
        <v>24</v>
      </c>
      <c r="E35" s="36">
        <v>4877</v>
      </c>
      <c r="F35" s="47">
        <v>125.36</v>
      </c>
      <c r="G35" s="48">
        <v>5.0000000000000001E-3</v>
      </c>
      <c r="H35" s="49"/>
      <c r="I35" s="23" t="s">
        <v>1</v>
      </c>
    </row>
    <row r="36" spans="1:9" ht="12.95" customHeight="1">
      <c r="A36" s="34" t="s">
        <v>208</v>
      </c>
      <c r="B36" s="98" t="s">
        <v>209</v>
      </c>
      <c r="C36" s="19" t="s">
        <v>210</v>
      </c>
      <c r="D36" s="19" t="s">
        <v>29</v>
      </c>
      <c r="E36" s="36">
        <v>42996</v>
      </c>
      <c r="F36" s="47">
        <v>117.53</v>
      </c>
      <c r="G36" s="48">
        <v>4.5999999999999999E-3</v>
      </c>
      <c r="H36" s="49"/>
      <c r="I36" s="23"/>
    </row>
    <row r="37" spans="1:9" ht="12.95" customHeight="1">
      <c r="A37" s="34" t="s">
        <v>578</v>
      </c>
      <c r="B37" s="98" t="s">
        <v>579</v>
      </c>
      <c r="C37" s="19" t="s">
        <v>580</v>
      </c>
      <c r="D37" s="19" t="s">
        <v>581</v>
      </c>
      <c r="E37" s="36">
        <v>58093</v>
      </c>
      <c r="F37" s="47">
        <v>116.91</v>
      </c>
      <c r="G37" s="48">
        <v>4.5999999999999999E-3</v>
      </c>
      <c r="H37" s="49"/>
      <c r="I37" s="23"/>
    </row>
    <row r="38" spans="1:9" ht="12.95" customHeight="1">
      <c r="A38" s="34" t="s">
        <v>455</v>
      </c>
      <c r="B38" s="98" t="s">
        <v>456</v>
      </c>
      <c r="C38" s="19" t="s">
        <v>457</v>
      </c>
      <c r="D38" s="19" t="s">
        <v>458</v>
      </c>
      <c r="E38" s="36">
        <v>5048</v>
      </c>
      <c r="F38" s="47">
        <v>113.14</v>
      </c>
      <c r="G38" s="48">
        <v>4.4999999999999997E-3</v>
      </c>
      <c r="H38" s="49"/>
      <c r="I38" s="23"/>
    </row>
    <row r="39" spans="1:9" ht="12.95" customHeight="1">
      <c r="A39" s="34" t="s">
        <v>603</v>
      </c>
      <c r="B39" s="98" t="s">
        <v>604</v>
      </c>
      <c r="C39" s="19" t="s">
        <v>605</v>
      </c>
      <c r="D39" s="19" t="s">
        <v>645</v>
      </c>
      <c r="E39" s="36">
        <v>16784</v>
      </c>
      <c r="F39" s="47">
        <v>104.87</v>
      </c>
      <c r="G39" s="48">
        <v>4.1000000000000003E-3</v>
      </c>
      <c r="H39" s="49"/>
      <c r="I39" s="23"/>
    </row>
    <row r="40" spans="1:9" ht="12.95" customHeight="1">
      <c r="A40" s="34" t="s">
        <v>337</v>
      </c>
      <c r="B40" s="98" t="s">
        <v>338</v>
      </c>
      <c r="C40" s="19" t="s">
        <v>339</v>
      </c>
      <c r="D40" s="19" t="s">
        <v>276</v>
      </c>
      <c r="E40" s="36">
        <v>11441</v>
      </c>
      <c r="F40" s="47">
        <v>68.42</v>
      </c>
      <c r="G40" s="48">
        <v>2.7000000000000001E-3</v>
      </c>
      <c r="H40" s="49"/>
      <c r="I40" s="23"/>
    </row>
    <row r="41" spans="1:9" ht="12.95" customHeight="1">
      <c r="A41" s="34" t="s">
        <v>205</v>
      </c>
      <c r="B41" s="98" t="s">
        <v>206</v>
      </c>
      <c r="C41" s="19" t="s">
        <v>207</v>
      </c>
      <c r="D41" s="19" t="s">
        <v>24</v>
      </c>
      <c r="E41" s="36">
        <v>2577</v>
      </c>
      <c r="F41" s="47">
        <v>62.39</v>
      </c>
      <c r="G41" s="48">
        <v>2.5000000000000001E-3</v>
      </c>
      <c r="H41" s="49"/>
      <c r="I41" s="23"/>
    </row>
    <row r="42" spans="1:9" ht="12.95" customHeight="1">
      <c r="A42" s="34" t="s">
        <v>422</v>
      </c>
      <c r="B42" s="98" t="s">
        <v>423</v>
      </c>
      <c r="C42" s="19" t="s">
        <v>424</v>
      </c>
      <c r="D42" s="19" t="s">
        <v>63</v>
      </c>
      <c r="E42" s="36">
        <v>6077</v>
      </c>
      <c r="F42" s="47">
        <v>60.89</v>
      </c>
      <c r="G42" s="48">
        <v>2.3999999999999998E-3</v>
      </c>
      <c r="H42" s="49"/>
      <c r="I42" s="23"/>
    </row>
    <row r="43" spans="1:9" ht="12.95" customHeight="1">
      <c r="A43" s="34" t="s">
        <v>798</v>
      </c>
      <c r="B43" s="98" t="s">
        <v>799</v>
      </c>
      <c r="C43" s="19" t="s">
        <v>800</v>
      </c>
      <c r="D43" s="19" t="s">
        <v>552</v>
      </c>
      <c r="E43" s="36">
        <v>155</v>
      </c>
      <c r="F43" s="47">
        <v>46.99</v>
      </c>
      <c r="G43" s="48">
        <v>1.9E-3</v>
      </c>
      <c r="H43" s="49"/>
      <c r="I43" s="23"/>
    </row>
    <row r="44" spans="1:9" ht="12.95" customHeight="1">
      <c r="A44" s="34" t="s">
        <v>419</v>
      </c>
      <c r="B44" s="98" t="s">
        <v>420</v>
      </c>
      <c r="C44" s="19" t="s">
        <v>421</v>
      </c>
      <c r="D44" s="19" t="s">
        <v>16</v>
      </c>
      <c r="E44" s="36">
        <v>4433</v>
      </c>
      <c r="F44" s="47">
        <v>44.46</v>
      </c>
      <c r="G44" s="48">
        <v>1.8E-3</v>
      </c>
      <c r="H44" s="49"/>
      <c r="I44" s="23"/>
    </row>
    <row r="45" spans="1:9" ht="12.95" customHeight="1">
      <c r="A45" s="34" t="s">
        <v>425</v>
      </c>
      <c r="B45" s="98" t="s">
        <v>426</v>
      </c>
      <c r="C45" s="19" t="s">
        <v>427</v>
      </c>
      <c r="D45" s="19" t="s">
        <v>78</v>
      </c>
      <c r="E45" s="36">
        <v>4886</v>
      </c>
      <c r="F45" s="47">
        <v>41.72</v>
      </c>
      <c r="G45" s="48">
        <v>1.6000000000000001E-3</v>
      </c>
      <c r="H45" s="49"/>
      <c r="I45" s="23"/>
    </row>
    <row r="46" spans="1:9" ht="12.95" customHeight="1">
      <c r="A46" s="34" t="s">
        <v>801</v>
      </c>
      <c r="B46" s="98" t="s">
        <v>802</v>
      </c>
      <c r="C46" s="19" t="s">
        <v>803</v>
      </c>
      <c r="D46" s="19" t="s">
        <v>24</v>
      </c>
      <c r="E46" s="36">
        <v>7109</v>
      </c>
      <c r="F46" s="47">
        <v>39.729999999999997</v>
      </c>
      <c r="G46" s="48">
        <v>1.6000000000000001E-3</v>
      </c>
      <c r="H46" s="49"/>
      <c r="I46" s="23"/>
    </row>
    <row r="47" spans="1:9" ht="12.95" customHeight="1">
      <c r="A47" s="34" t="s">
        <v>459</v>
      </c>
      <c r="B47" s="98" t="s">
        <v>460</v>
      </c>
      <c r="C47" s="19" t="s">
        <v>461</v>
      </c>
      <c r="D47" s="19" t="s">
        <v>115</v>
      </c>
      <c r="E47" s="36">
        <v>6663</v>
      </c>
      <c r="F47" s="47">
        <v>39.71</v>
      </c>
      <c r="G47" s="48">
        <v>1.6000000000000001E-3</v>
      </c>
      <c r="H47" s="49"/>
      <c r="I47" s="23"/>
    </row>
    <row r="48" spans="1:9" ht="12.95" customHeight="1">
      <c r="A48" s="34" t="s">
        <v>388</v>
      </c>
      <c r="B48" s="98" t="s">
        <v>389</v>
      </c>
      <c r="C48" s="19" t="s">
        <v>390</v>
      </c>
      <c r="D48" s="19" t="s">
        <v>16</v>
      </c>
      <c r="E48" s="36">
        <v>1670</v>
      </c>
      <c r="F48" s="47">
        <v>38.340000000000003</v>
      </c>
      <c r="G48" s="48">
        <v>1.5E-3</v>
      </c>
      <c r="H48" s="49"/>
      <c r="I48" s="23"/>
    </row>
    <row r="49" spans="1:9" ht="12.95" customHeight="1">
      <c r="A49" s="34" t="s">
        <v>594</v>
      </c>
      <c r="B49" s="98" t="s">
        <v>595</v>
      </c>
      <c r="C49" s="19" t="s">
        <v>596</v>
      </c>
      <c r="D49" s="19" t="s">
        <v>111</v>
      </c>
      <c r="E49" s="36">
        <v>43710</v>
      </c>
      <c r="F49" s="47">
        <v>34.44</v>
      </c>
      <c r="G49" s="48">
        <v>1.4E-3</v>
      </c>
      <c r="H49" s="49"/>
      <c r="I49" s="23"/>
    </row>
    <row r="50" spans="1:9" ht="12.95" customHeight="1">
      <c r="A50" s="34" t="s">
        <v>612</v>
      </c>
      <c r="B50" s="98" t="s">
        <v>613</v>
      </c>
      <c r="C50" s="19" t="s">
        <v>614</v>
      </c>
      <c r="D50" s="19" t="s">
        <v>218</v>
      </c>
      <c r="E50" s="36">
        <v>8072</v>
      </c>
      <c r="F50" s="47">
        <v>34.21</v>
      </c>
      <c r="G50" s="48">
        <v>1.4E-3</v>
      </c>
      <c r="H50" s="49"/>
      <c r="I50" s="23"/>
    </row>
    <row r="51" spans="1:9" ht="12.95" customHeight="1">
      <c r="A51" s="34" t="s">
        <v>804</v>
      </c>
      <c r="B51" s="98" t="s">
        <v>805</v>
      </c>
      <c r="C51" s="19" t="s">
        <v>806</v>
      </c>
      <c r="D51" s="19" t="s">
        <v>458</v>
      </c>
      <c r="E51" s="36">
        <v>1139</v>
      </c>
      <c r="F51" s="47">
        <v>33.06</v>
      </c>
      <c r="G51" s="48">
        <v>1.2999999999999999E-3</v>
      </c>
      <c r="H51" s="49"/>
      <c r="I51" s="23"/>
    </row>
    <row r="52" spans="1:9" ht="12.95" customHeight="1">
      <c r="A52" s="34" t="s">
        <v>431</v>
      </c>
      <c r="B52" s="98" t="s">
        <v>432</v>
      </c>
      <c r="C52" s="19" t="s">
        <v>433</v>
      </c>
      <c r="D52" s="19" t="s">
        <v>16</v>
      </c>
      <c r="E52" s="36">
        <v>2645</v>
      </c>
      <c r="F52" s="47">
        <v>32.840000000000003</v>
      </c>
      <c r="G52" s="48">
        <v>1.2999999999999999E-3</v>
      </c>
      <c r="H52" s="49"/>
      <c r="I52" s="23"/>
    </row>
    <row r="53" spans="1:9" ht="12.95" customHeight="1">
      <c r="A53" s="34" t="s">
        <v>807</v>
      </c>
      <c r="B53" s="98" t="s">
        <v>808</v>
      </c>
      <c r="C53" s="19" t="s">
        <v>809</v>
      </c>
      <c r="D53" s="19" t="s">
        <v>24</v>
      </c>
      <c r="E53" s="36">
        <v>1777</v>
      </c>
      <c r="F53" s="47">
        <v>32.68</v>
      </c>
      <c r="G53" s="48">
        <v>1.2999999999999999E-3</v>
      </c>
      <c r="H53" s="49"/>
      <c r="I53" s="23"/>
    </row>
    <row r="54" spans="1:9" ht="12.95" customHeight="1">
      <c r="A54" s="34" t="s">
        <v>810</v>
      </c>
      <c r="B54" s="98" t="s">
        <v>811</v>
      </c>
      <c r="C54" s="19" t="s">
        <v>812</v>
      </c>
      <c r="D54" s="19" t="s">
        <v>63</v>
      </c>
      <c r="E54" s="36">
        <v>8116</v>
      </c>
      <c r="F54" s="47">
        <v>31.86</v>
      </c>
      <c r="G54" s="48">
        <v>1.2999999999999999E-3</v>
      </c>
      <c r="H54" s="49"/>
      <c r="I54" s="23"/>
    </row>
    <row r="55" spans="1:9" ht="12.95" customHeight="1">
      <c r="A55" s="34" t="s">
        <v>403</v>
      </c>
      <c r="B55" s="98" t="s">
        <v>404</v>
      </c>
      <c r="C55" s="19" t="s">
        <v>405</v>
      </c>
      <c r="D55" s="19" t="s">
        <v>633</v>
      </c>
      <c r="E55" s="36">
        <v>1559</v>
      </c>
      <c r="F55" s="47">
        <v>29.67</v>
      </c>
      <c r="G55" s="48">
        <v>1.1999999999999999E-3</v>
      </c>
      <c r="H55" s="49"/>
      <c r="I55" s="23"/>
    </row>
    <row r="56" spans="1:9" ht="12.95" customHeight="1">
      <c r="A56" s="34" t="s">
        <v>615</v>
      </c>
      <c r="B56" s="98" t="s">
        <v>616</v>
      </c>
      <c r="C56" s="19" t="s">
        <v>617</v>
      </c>
      <c r="D56" s="19" t="s">
        <v>104</v>
      </c>
      <c r="E56" s="36">
        <v>4117</v>
      </c>
      <c r="F56" s="47">
        <v>23.68</v>
      </c>
      <c r="G56" s="48">
        <v>8.9999999999999998E-4</v>
      </c>
      <c r="H56" s="49"/>
      <c r="I56" s="23"/>
    </row>
    <row r="57" spans="1:9" ht="12.95" customHeight="1">
      <c r="A57" s="34" t="s">
        <v>211</v>
      </c>
      <c r="B57" s="98" t="s">
        <v>212</v>
      </c>
      <c r="C57" s="19" t="s">
        <v>213</v>
      </c>
      <c r="D57" s="19" t="s">
        <v>214</v>
      </c>
      <c r="E57" s="36">
        <v>17029</v>
      </c>
      <c r="F57" s="47">
        <v>23.05</v>
      </c>
      <c r="G57" s="48">
        <v>8.9999999999999998E-4</v>
      </c>
      <c r="H57" s="49"/>
      <c r="I57" s="23"/>
    </row>
    <row r="58" spans="1:9" ht="12.95" customHeight="1">
      <c r="A58" s="34" t="s">
        <v>591</v>
      </c>
      <c r="B58" s="98" t="s">
        <v>592</v>
      </c>
      <c r="C58" s="19" t="s">
        <v>593</v>
      </c>
      <c r="D58" s="19" t="s">
        <v>633</v>
      </c>
      <c r="E58" s="36">
        <v>788</v>
      </c>
      <c r="F58" s="47">
        <v>22.83</v>
      </c>
      <c r="G58" s="48">
        <v>8.9999999999999998E-4</v>
      </c>
      <c r="H58" s="49"/>
      <c r="I58" s="23"/>
    </row>
    <row r="59" spans="1:9" ht="12.95" customHeight="1">
      <c r="A59" s="34" t="s">
        <v>79</v>
      </c>
      <c r="B59" s="98" t="s">
        <v>80</v>
      </c>
      <c r="C59" s="19" t="s">
        <v>81</v>
      </c>
      <c r="D59" s="19" t="s">
        <v>28</v>
      </c>
      <c r="E59" s="36">
        <v>319</v>
      </c>
      <c r="F59" s="47">
        <v>22.59</v>
      </c>
      <c r="G59" s="48">
        <v>8.9999999999999998E-4</v>
      </c>
      <c r="H59" s="49"/>
      <c r="I59" s="23"/>
    </row>
    <row r="60" spans="1:9" ht="12.95" customHeight="1">
      <c r="A60" s="34" t="s">
        <v>621</v>
      </c>
      <c r="B60" s="98" t="s">
        <v>622</v>
      </c>
      <c r="C60" s="19" t="s">
        <v>623</v>
      </c>
      <c r="D60" s="19" t="s">
        <v>78</v>
      </c>
      <c r="E60" s="36">
        <v>1186</v>
      </c>
      <c r="F60" s="47">
        <v>9.49</v>
      </c>
      <c r="G60" s="48">
        <v>4.0000000000000002E-4</v>
      </c>
      <c r="H60" s="49"/>
      <c r="I60" s="23"/>
    </row>
    <row r="61" spans="1:9" ht="12.95" customHeight="1">
      <c r="A61" s="34" t="s">
        <v>624</v>
      </c>
      <c r="B61" s="98" t="s">
        <v>625</v>
      </c>
      <c r="C61" s="19" t="s">
        <v>626</v>
      </c>
      <c r="D61" s="19" t="s">
        <v>115</v>
      </c>
      <c r="E61" s="36">
        <v>163</v>
      </c>
      <c r="F61" s="47">
        <v>8.8699999999999992</v>
      </c>
      <c r="G61" s="48">
        <v>4.0000000000000002E-4</v>
      </c>
      <c r="H61" s="49"/>
      <c r="I61" s="23"/>
    </row>
    <row r="62" spans="1:9" ht="12.95" customHeight="1">
      <c r="A62" s="6"/>
      <c r="B62" s="18" t="s">
        <v>40</v>
      </c>
      <c r="C62" s="19" t="s">
        <v>1</v>
      </c>
      <c r="D62" s="19" t="s">
        <v>1</v>
      </c>
      <c r="E62" s="19" t="s">
        <v>1</v>
      </c>
      <c r="F62" s="28">
        <f>SUM(F9:F61)</f>
        <v>9288.1799999999967</v>
      </c>
      <c r="G62" s="29">
        <f>SUM(G9:G61)</f>
        <v>0.36750000000000022</v>
      </c>
      <c r="H62" s="30"/>
      <c r="I62" s="23"/>
    </row>
    <row r="63" spans="1:9" ht="12.95" customHeight="1">
      <c r="A63" s="6"/>
      <c r="B63" s="18" t="s">
        <v>41</v>
      </c>
      <c r="C63" s="19" t="s">
        <v>1</v>
      </c>
      <c r="D63" s="19" t="s">
        <v>1</v>
      </c>
      <c r="E63" s="19" t="s">
        <v>1</v>
      </c>
      <c r="F63" s="31" t="s">
        <v>42</v>
      </c>
      <c r="G63" s="31" t="s">
        <v>42</v>
      </c>
      <c r="H63" s="32"/>
      <c r="I63" s="23"/>
    </row>
    <row r="64" spans="1:9" ht="12.95" customHeight="1">
      <c r="A64" s="6"/>
      <c r="B64" s="18" t="s">
        <v>40</v>
      </c>
      <c r="C64" s="19" t="s">
        <v>1</v>
      </c>
      <c r="D64" s="19" t="s">
        <v>1</v>
      </c>
      <c r="E64" s="19" t="s">
        <v>1</v>
      </c>
      <c r="F64" s="31" t="s">
        <v>42</v>
      </c>
      <c r="G64" s="31" t="s">
        <v>42</v>
      </c>
      <c r="H64" s="32"/>
      <c r="I64" s="23"/>
    </row>
    <row r="65" spans="1:9" ht="12.95" customHeight="1">
      <c r="A65" s="6"/>
      <c r="B65" s="18" t="s">
        <v>43</v>
      </c>
      <c r="C65" s="19" t="s">
        <v>1</v>
      </c>
      <c r="D65" s="19" t="s">
        <v>1</v>
      </c>
      <c r="E65" s="19" t="s">
        <v>1</v>
      </c>
      <c r="F65" s="28">
        <f>F62</f>
        <v>9288.1799999999967</v>
      </c>
      <c r="G65" s="29">
        <f>G62</f>
        <v>0.36750000000000022</v>
      </c>
      <c r="H65" s="30"/>
      <c r="I65" s="23"/>
    </row>
    <row r="66" spans="1:9" ht="12.95" customHeight="1">
      <c r="A66" s="6"/>
      <c r="B66" s="18"/>
      <c r="C66" s="19"/>
      <c r="D66" s="19"/>
      <c r="E66" s="19"/>
      <c r="F66" s="28"/>
      <c r="G66" s="29"/>
      <c r="H66" s="30"/>
      <c r="I66" s="23"/>
    </row>
    <row r="67" spans="1:9" ht="12.95" customHeight="1">
      <c r="A67" s="6"/>
      <c r="B67" s="18" t="s">
        <v>169</v>
      </c>
      <c r="C67" s="19"/>
      <c r="D67" s="19"/>
      <c r="E67" s="19"/>
      <c r="F67" s="28" t="s">
        <v>42</v>
      </c>
      <c r="G67" s="29" t="s">
        <v>42</v>
      </c>
      <c r="H67" s="30"/>
      <c r="I67" s="23"/>
    </row>
    <row r="68" spans="1:9" ht="12.95" customHeight="1">
      <c r="A68" s="6"/>
      <c r="B68" s="18"/>
      <c r="C68" s="19"/>
      <c r="D68" s="19"/>
      <c r="E68" s="19"/>
      <c r="F68" s="28"/>
      <c r="G68" s="29"/>
      <c r="H68" s="30"/>
      <c r="I68" s="23"/>
    </row>
    <row r="69" spans="1:9" ht="12.95" customHeight="1">
      <c r="A69" s="6"/>
      <c r="B69" s="18" t="s">
        <v>170</v>
      </c>
      <c r="C69" s="19"/>
      <c r="D69" s="19"/>
      <c r="E69" s="19"/>
      <c r="F69" s="28"/>
      <c r="G69" s="29"/>
      <c r="H69" s="30"/>
      <c r="I69" s="23"/>
    </row>
    <row r="70" spans="1:9" ht="12.95" customHeight="1">
      <c r="A70" s="6"/>
      <c r="B70" s="18"/>
      <c r="C70" s="19"/>
      <c r="D70" s="19"/>
      <c r="E70" s="19"/>
      <c r="F70" s="28"/>
      <c r="G70" s="29"/>
      <c r="H70" s="30"/>
      <c r="I70" s="23"/>
    </row>
    <row r="71" spans="1:9" ht="12.95" customHeight="1">
      <c r="A71" s="6"/>
      <c r="B71" s="18" t="s">
        <v>171</v>
      </c>
      <c r="C71" s="19"/>
      <c r="D71" s="19"/>
      <c r="E71" s="19"/>
      <c r="F71" s="28" t="s">
        <v>42</v>
      </c>
      <c r="G71" s="29" t="s">
        <v>42</v>
      </c>
      <c r="H71" s="30"/>
      <c r="I71" s="23"/>
    </row>
    <row r="72" spans="1:9" ht="12.95" customHeight="1">
      <c r="A72" s="6"/>
      <c r="B72" s="18"/>
      <c r="C72" s="19"/>
      <c r="D72" s="19"/>
      <c r="E72" s="19"/>
      <c r="F72" s="28"/>
      <c r="G72" s="29"/>
      <c r="H72" s="30"/>
      <c r="I72" s="23"/>
    </row>
    <row r="73" spans="1:9" ht="12.95" customHeight="1">
      <c r="A73" s="6"/>
      <c r="B73" s="18" t="s">
        <v>172</v>
      </c>
      <c r="C73" s="19"/>
      <c r="D73" s="19"/>
      <c r="E73" s="19"/>
      <c r="F73" s="28" t="s">
        <v>42</v>
      </c>
      <c r="G73" s="29" t="s">
        <v>42</v>
      </c>
      <c r="H73" s="30"/>
      <c r="I73" s="23"/>
    </row>
    <row r="74" spans="1:9" ht="12.95" customHeight="1">
      <c r="A74" s="6"/>
      <c r="B74" s="18"/>
      <c r="C74" s="19"/>
      <c r="D74" s="19"/>
      <c r="E74" s="19"/>
      <c r="F74" s="28"/>
      <c r="G74" s="29"/>
      <c r="H74" s="30"/>
      <c r="I74" s="23"/>
    </row>
    <row r="75" spans="1:9" ht="12.95" customHeight="1">
      <c r="A75" s="6"/>
      <c r="B75" s="18" t="s">
        <v>173</v>
      </c>
      <c r="C75" s="19"/>
      <c r="D75" s="19"/>
      <c r="E75" s="19"/>
      <c r="F75" s="28" t="s">
        <v>42</v>
      </c>
      <c r="G75" s="29" t="s">
        <v>42</v>
      </c>
      <c r="H75" s="30"/>
      <c r="I75" s="23"/>
    </row>
    <row r="76" spans="1:9" ht="12.95" customHeight="1">
      <c r="A76" s="6"/>
      <c r="B76" s="18"/>
      <c r="C76" s="19"/>
      <c r="D76" s="19"/>
      <c r="E76" s="19"/>
      <c r="F76" s="28"/>
      <c r="G76" s="29"/>
      <c r="H76" s="30"/>
      <c r="I76" s="23"/>
    </row>
    <row r="77" spans="1:9" ht="12.95" customHeight="1">
      <c r="A77" s="6"/>
      <c r="B77" s="18" t="s">
        <v>174</v>
      </c>
      <c r="C77" s="19"/>
      <c r="D77" s="19"/>
      <c r="E77" s="19"/>
      <c r="F77" s="28"/>
      <c r="G77" s="29"/>
      <c r="H77" s="30"/>
      <c r="I77" s="23"/>
    </row>
    <row r="78" spans="1:9" ht="12.95" customHeight="1">
      <c r="A78" s="34" t="s">
        <v>704</v>
      </c>
      <c r="B78" s="126" t="s">
        <v>705</v>
      </c>
      <c r="C78" s="117" t="s">
        <v>706</v>
      </c>
      <c r="D78" s="117" t="s">
        <v>660</v>
      </c>
      <c r="E78" s="122">
        <v>100000</v>
      </c>
      <c r="F78" s="118">
        <v>97.79</v>
      </c>
      <c r="G78" s="123">
        <v>3.8999999999999998E-3</v>
      </c>
      <c r="H78" s="124">
        <v>5.7020000000000001E-2</v>
      </c>
      <c r="I78" s="23"/>
    </row>
    <row r="79" spans="1:9" ht="12.95" customHeight="1">
      <c r="A79" s="6"/>
      <c r="B79" s="18" t="s">
        <v>40</v>
      </c>
      <c r="C79" s="19"/>
      <c r="D79" s="19"/>
      <c r="E79" s="19"/>
      <c r="F79" s="119">
        <v>97.79</v>
      </c>
      <c r="G79" s="127">
        <v>3.8999999999999998E-3</v>
      </c>
      <c r="H79" s="22"/>
      <c r="I79" s="23"/>
    </row>
    <row r="80" spans="1:9" ht="12.95" customHeight="1">
      <c r="A80" s="34"/>
      <c r="B80" s="126"/>
      <c r="C80" s="142"/>
      <c r="D80" s="142"/>
      <c r="E80" s="143"/>
      <c r="F80" s="144"/>
      <c r="G80" s="120"/>
      <c r="H80" s="145"/>
      <c r="I80" s="23"/>
    </row>
    <row r="81" spans="1:9" ht="12.95" customHeight="1">
      <c r="A81" s="6"/>
      <c r="B81" s="18" t="s">
        <v>175</v>
      </c>
      <c r="C81" s="19"/>
      <c r="D81" s="19"/>
      <c r="E81" s="19"/>
      <c r="F81" s="28" t="s">
        <v>42</v>
      </c>
      <c r="G81" s="29" t="s">
        <v>42</v>
      </c>
      <c r="H81" s="30"/>
      <c r="I81" s="23"/>
    </row>
    <row r="82" spans="1:9" ht="12.95" customHeight="1">
      <c r="A82" s="6"/>
      <c r="B82" s="18"/>
      <c r="C82" s="19"/>
      <c r="D82" s="19"/>
      <c r="E82" s="19"/>
      <c r="F82" s="28"/>
      <c r="G82" s="29"/>
      <c r="H82" s="30"/>
      <c r="I82" s="23"/>
    </row>
    <row r="83" spans="1:9" ht="12.95" customHeight="1">
      <c r="A83" s="6"/>
      <c r="B83" s="18" t="s">
        <v>176</v>
      </c>
      <c r="C83" s="19"/>
      <c r="D83" s="19"/>
      <c r="E83" s="19"/>
      <c r="F83" s="28"/>
      <c r="G83" s="29"/>
      <c r="H83" s="30"/>
      <c r="I83" s="23"/>
    </row>
    <row r="84" spans="1:9" ht="12.95" customHeight="1">
      <c r="A84" s="6"/>
      <c r="B84" s="18"/>
      <c r="C84" s="19"/>
      <c r="D84" s="19"/>
      <c r="E84" s="19"/>
      <c r="F84" s="28"/>
      <c r="G84" s="29"/>
      <c r="H84" s="30"/>
      <c r="I84" s="23"/>
    </row>
    <row r="85" spans="1:9" ht="12.95" customHeight="1">
      <c r="A85" s="6"/>
      <c r="B85" s="18" t="s">
        <v>177</v>
      </c>
      <c r="C85" s="19"/>
      <c r="D85" s="19"/>
      <c r="E85" s="19"/>
      <c r="F85" s="28" t="s">
        <v>42</v>
      </c>
      <c r="G85" s="29" t="s">
        <v>42</v>
      </c>
      <c r="H85" s="30"/>
      <c r="I85" s="23"/>
    </row>
    <row r="86" spans="1:9" ht="12.95" customHeight="1">
      <c r="A86" s="6"/>
      <c r="B86" s="18"/>
      <c r="C86" s="19"/>
      <c r="D86" s="19"/>
      <c r="E86" s="19"/>
      <c r="F86" s="28"/>
      <c r="G86" s="30"/>
      <c r="H86" s="29"/>
      <c r="I86" s="112"/>
    </row>
    <row r="87" spans="1:9" ht="12.95" customHeight="1">
      <c r="A87" s="6"/>
      <c r="B87" s="18" t="s">
        <v>178</v>
      </c>
      <c r="C87" s="19"/>
      <c r="D87" s="19"/>
      <c r="E87" s="19"/>
      <c r="F87" s="28" t="s">
        <v>42</v>
      </c>
      <c r="G87" s="30" t="s">
        <v>42</v>
      </c>
      <c r="H87" s="29"/>
      <c r="I87" s="112"/>
    </row>
    <row r="88" spans="1:9" ht="12.95" customHeight="1">
      <c r="A88" s="6"/>
      <c r="B88" s="18"/>
      <c r="C88" s="19"/>
      <c r="D88" s="19"/>
      <c r="E88" s="19"/>
      <c r="F88" s="28"/>
      <c r="G88" s="30"/>
      <c r="H88" s="29"/>
      <c r="I88" s="112"/>
    </row>
    <row r="89" spans="1:9" ht="12.95" customHeight="1">
      <c r="A89" s="6"/>
      <c r="B89" s="18" t="s">
        <v>179</v>
      </c>
      <c r="C89" s="19"/>
      <c r="D89" s="19"/>
      <c r="E89" s="19"/>
      <c r="F89" s="28" t="s">
        <v>42</v>
      </c>
      <c r="G89" s="30" t="s">
        <v>42</v>
      </c>
      <c r="H89" s="29"/>
      <c r="I89" s="112"/>
    </row>
    <row r="90" spans="1:9" ht="12.95" customHeight="1">
      <c r="A90" s="6"/>
      <c r="B90" s="18"/>
      <c r="C90" s="19"/>
      <c r="D90" s="19"/>
      <c r="E90" s="19"/>
      <c r="F90" s="28"/>
      <c r="G90" s="29"/>
      <c r="H90" s="30"/>
      <c r="I90" s="23"/>
    </row>
    <row r="91" spans="1:9" ht="12.95" customHeight="1">
      <c r="A91" s="6"/>
      <c r="B91" s="18" t="s">
        <v>180</v>
      </c>
      <c r="C91" s="19"/>
      <c r="D91" s="19"/>
      <c r="E91" s="19"/>
      <c r="F91" s="28" t="s">
        <v>42</v>
      </c>
      <c r="G91" s="29" t="s">
        <v>42</v>
      </c>
      <c r="H91" s="30"/>
      <c r="I91" s="23"/>
    </row>
    <row r="92" spans="1:9" ht="12.95" customHeight="1">
      <c r="A92" s="6"/>
      <c r="B92" s="18"/>
      <c r="C92" s="19"/>
      <c r="D92" s="19"/>
      <c r="E92" s="19"/>
      <c r="F92" s="28"/>
      <c r="G92" s="29"/>
      <c r="H92" s="30"/>
      <c r="I92" s="23"/>
    </row>
    <row r="93" spans="1:9" ht="12.95" customHeight="1">
      <c r="A93" s="6"/>
      <c r="B93" s="18" t="s">
        <v>181</v>
      </c>
      <c r="C93" s="19"/>
      <c r="D93" s="19"/>
      <c r="E93" s="19"/>
      <c r="F93" s="28"/>
      <c r="G93" s="29"/>
      <c r="H93" s="30"/>
      <c r="I93" s="23"/>
    </row>
    <row r="94" spans="1:9" ht="12.95" customHeight="1">
      <c r="A94" s="6"/>
      <c r="B94" s="18" t="s">
        <v>182</v>
      </c>
      <c r="C94" s="19"/>
      <c r="D94" s="19"/>
      <c r="E94" s="19"/>
      <c r="F94" s="28" t="s">
        <v>42</v>
      </c>
      <c r="G94" s="29" t="s">
        <v>42</v>
      </c>
      <c r="H94" s="30"/>
      <c r="I94" s="23"/>
    </row>
    <row r="95" spans="1:9" ht="12.95" customHeight="1">
      <c r="A95" s="6"/>
      <c r="B95" s="18"/>
      <c r="C95" s="19"/>
      <c r="D95" s="19"/>
      <c r="E95" s="19"/>
      <c r="F95" s="28"/>
      <c r="G95" s="29"/>
      <c r="H95" s="30"/>
      <c r="I95" s="23"/>
    </row>
    <row r="96" spans="1:9" ht="12.95" customHeight="1">
      <c r="A96" s="6"/>
      <c r="B96" s="18" t="s">
        <v>183</v>
      </c>
      <c r="C96" s="19"/>
      <c r="D96" s="19"/>
      <c r="E96" s="19"/>
      <c r="F96" s="28" t="s">
        <v>42</v>
      </c>
      <c r="G96" s="29" t="s">
        <v>42</v>
      </c>
      <c r="H96" s="30"/>
      <c r="I96" s="23"/>
    </row>
    <row r="97" spans="1:9" ht="12.95" customHeight="1">
      <c r="A97" s="6"/>
      <c r="B97" s="18"/>
      <c r="C97" s="19"/>
      <c r="D97" s="19"/>
      <c r="E97" s="19"/>
      <c r="F97" s="28"/>
      <c r="G97" s="29"/>
      <c r="H97" s="30"/>
      <c r="I97" s="23"/>
    </row>
    <row r="98" spans="1:9" ht="12.95" customHeight="1">
      <c r="A98" s="6"/>
      <c r="B98" s="18" t="s">
        <v>184</v>
      </c>
      <c r="C98" s="19"/>
      <c r="D98" s="19"/>
      <c r="E98" s="19"/>
      <c r="F98" s="28" t="s">
        <v>42</v>
      </c>
      <c r="G98" s="29" t="s">
        <v>42</v>
      </c>
      <c r="H98" s="30"/>
      <c r="I98" s="23"/>
    </row>
    <row r="99" spans="1:9" ht="12.95" customHeight="1">
      <c r="A99" s="6"/>
      <c r="B99" s="18"/>
      <c r="C99" s="19"/>
      <c r="D99" s="19"/>
      <c r="E99" s="19"/>
      <c r="F99" s="28"/>
      <c r="G99" s="29"/>
      <c r="H99" s="30"/>
      <c r="I99" s="23"/>
    </row>
    <row r="100" spans="1:9" ht="12.95" customHeight="1">
      <c r="A100" s="6"/>
      <c r="B100" s="18" t="s">
        <v>44</v>
      </c>
      <c r="C100" s="19" t="s">
        <v>1</v>
      </c>
      <c r="D100" s="19" t="s">
        <v>1</v>
      </c>
      <c r="E100" s="19" t="s">
        <v>1</v>
      </c>
      <c r="F100" s="20"/>
      <c r="G100" s="21" t="s">
        <v>1</v>
      </c>
      <c r="H100" s="22"/>
      <c r="I100" s="23"/>
    </row>
    <row r="101" spans="1:9" ht="12.95" customHeight="1">
      <c r="A101" s="6"/>
      <c r="B101" s="18" t="s">
        <v>45</v>
      </c>
      <c r="C101" s="19" t="s">
        <v>1</v>
      </c>
      <c r="D101" s="82"/>
      <c r="E101" s="19" t="s">
        <v>1</v>
      </c>
      <c r="F101" s="28" t="s">
        <v>42</v>
      </c>
      <c r="G101" s="29" t="s">
        <v>42</v>
      </c>
      <c r="H101" s="22"/>
      <c r="I101" s="23"/>
    </row>
    <row r="102" spans="1:9" ht="12.95" customHeight="1">
      <c r="A102" s="6"/>
      <c r="B102" s="78" t="s">
        <v>43</v>
      </c>
      <c r="C102" s="24" t="s">
        <v>1</v>
      </c>
      <c r="D102" s="24" t="s">
        <v>1</v>
      </c>
      <c r="E102" s="24" t="s">
        <v>1</v>
      </c>
      <c r="F102" s="28" t="s">
        <v>42</v>
      </c>
      <c r="G102" s="29" t="s">
        <v>42</v>
      </c>
      <c r="H102" s="39"/>
      <c r="I102" s="23"/>
    </row>
    <row r="103" spans="1:9" ht="12.95" customHeight="1">
      <c r="A103" s="6"/>
      <c r="B103" s="33" t="s">
        <v>168</v>
      </c>
      <c r="C103" s="19" t="s">
        <v>1</v>
      </c>
      <c r="D103" s="19" t="s">
        <v>1</v>
      </c>
      <c r="E103" s="19" t="s">
        <v>1</v>
      </c>
      <c r="F103" s="20"/>
      <c r="G103" s="21" t="s">
        <v>1</v>
      </c>
      <c r="H103" s="22"/>
      <c r="I103" s="23"/>
    </row>
    <row r="104" spans="1:9" ht="12.95" customHeight="1">
      <c r="A104" s="34" t="s">
        <v>677</v>
      </c>
      <c r="B104" s="98" t="s">
        <v>678</v>
      </c>
      <c r="C104" s="19" t="s">
        <v>1</v>
      </c>
      <c r="D104" s="19" t="s">
        <v>49</v>
      </c>
      <c r="E104" s="36"/>
      <c r="F104" s="25">
        <v>16725.87</v>
      </c>
      <c r="G104" s="26">
        <v>0.66139999999999999</v>
      </c>
      <c r="H104" s="27"/>
      <c r="I104" s="23"/>
    </row>
    <row r="105" spans="1:9" ht="12.95" customHeight="1">
      <c r="A105" s="6"/>
      <c r="B105" s="18" t="s">
        <v>40</v>
      </c>
      <c r="C105" s="19" t="s">
        <v>1</v>
      </c>
      <c r="D105" s="19" t="s">
        <v>1</v>
      </c>
      <c r="E105" s="19" t="s">
        <v>1</v>
      </c>
      <c r="F105" s="37">
        <v>16725.87</v>
      </c>
      <c r="G105" s="38">
        <v>0.66139999999999999</v>
      </c>
      <c r="H105" s="39"/>
      <c r="I105" s="23"/>
    </row>
    <row r="106" spans="1:9" ht="12.95" customHeight="1">
      <c r="A106" s="6"/>
      <c r="B106" s="18" t="s">
        <v>43</v>
      </c>
      <c r="C106" s="19" t="s">
        <v>1</v>
      </c>
      <c r="D106" s="19" t="s">
        <v>1</v>
      </c>
      <c r="E106" s="19" t="s">
        <v>1</v>
      </c>
      <c r="F106" s="37">
        <v>16725.87</v>
      </c>
      <c r="G106" s="38">
        <v>0.66139999999999999</v>
      </c>
      <c r="H106" s="39"/>
      <c r="I106" s="23"/>
    </row>
    <row r="107" spans="1:9" ht="12.95" customHeight="1">
      <c r="A107" s="6"/>
      <c r="B107" s="18" t="s">
        <v>50</v>
      </c>
      <c r="C107" s="19" t="s">
        <v>1</v>
      </c>
      <c r="D107" s="19" t="s">
        <v>1</v>
      </c>
      <c r="E107" s="19" t="s">
        <v>1</v>
      </c>
      <c r="F107" s="114">
        <v>-825.04999999999563</v>
      </c>
      <c r="G107" s="115">
        <v>-3.2800000000000218E-2</v>
      </c>
      <c r="H107" s="39"/>
      <c r="I107" s="23"/>
    </row>
    <row r="108" spans="1:9" ht="12.95" customHeight="1" thickBot="1">
      <c r="A108" s="6"/>
      <c r="B108" s="40" t="s">
        <v>51</v>
      </c>
      <c r="C108" s="41" t="s">
        <v>1</v>
      </c>
      <c r="D108" s="41" t="s">
        <v>1</v>
      </c>
      <c r="E108" s="41" t="s">
        <v>1</v>
      </c>
      <c r="F108" s="42">
        <v>25286.79</v>
      </c>
      <c r="G108" s="43">
        <v>1</v>
      </c>
      <c r="H108" s="44"/>
      <c r="I108" s="45"/>
    </row>
    <row r="109" spans="1:9" ht="12.95" customHeight="1">
      <c r="A109" s="6"/>
      <c r="B109" s="10" t="s">
        <v>1</v>
      </c>
      <c r="C109" s="6"/>
      <c r="D109" s="6"/>
      <c r="E109" s="6"/>
      <c r="F109" s="6"/>
      <c r="G109" s="6"/>
      <c r="H109" s="6"/>
    </row>
    <row r="110" spans="1:9" ht="12.95" customHeight="1">
      <c r="A110" s="6"/>
      <c r="B110" s="10"/>
      <c r="C110" s="6"/>
      <c r="D110" s="6"/>
      <c r="E110" s="6"/>
      <c r="F110" s="97"/>
      <c r="G110" s="6"/>
      <c r="H110" s="6"/>
    </row>
    <row r="111" spans="1:9">
      <c r="B111" s="46" t="s">
        <v>163</v>
      </c>
    </row>
    <row r="112" spans="1:9">
      <c r="B112" s="4" t="s">
        <v>164</v>
      </c>
    </row>
    <row r="113" spans="2:6">
      <c r="B113" s="4" t="s">
        <v>165</v>
      </c>
    </row>
    <row r="114" spans="2:6">
      <c r="B114" s="4" t="s">
        <v>166</v>
      </c>
    </row>
    <row r="115" spans="2:6">
      <c r="B115" s="4" t="s">
        <v>167</v>
      </c>
    </row>
    <row r="116" spans="2:6">
      <c r="B116" s="4" t="s">
        <v>240</v>
      </c>
    </row>
    <row r="118" spans="2:6">
      <c r="F118" s="85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6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8.5703125" style="4" bestFit="1" customWidth="1"/>
    <col min="10" max="16384" width="9.140625" style="4"/>
  </cols>
  <sheetData>
    <row r="2" spans="1:9" ht="19.5">
      <c r="B2" s="5" t="s">
        <v>155</v>
      </c>
    </row>
    <row r="3" spans="1:9" ht="15.95" customHeight="1">
      <c r="A3" s="6"/>
      <c r="B3" s="7" t="s">
        <v>120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154</v>
      </c>
    </row>
    <row r="5" spans="1:9" ht="12.95" customHeight="1" thickBot="1">
      <c r="A5" s="10" t="s">
        <v>1</v>
      </c>
      <c r="B5" s="11" t="s">
        <v>649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152</v>
      </c>
      <c r="G6" s="15" t="s">
        <v>6</v>
      </c>
      <c r="H6" s="16" t="s">
        <v>239</v>
      </c>
      <c r="I6" s="17" t="s">
        <v>153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4" t="s">
        <v>204</v>
      </c>
      <c r="B9" s="98" t="s">
        <v>198</v>
      </c>
      <c r="C9" s="19" t="s">
        <v>199</v>
      </c>
      <c r="D9" s="19" t="s">
        <v>39</v>
      </c>
      <c r="E9" s="36">
        <v>477530</v>
      </c>
      <c r="F9" s="47">
        <v>1739.64</v>
      </c>
      <c r="G9" s="48">
        <v>8.4500000000000006E-2</v>
      </c>
      <c r="H9" s="49"/>
      <c r="I9" s="23"/>
    </row>
    <row r="10" spans="1:9" ht="12.95" customHeight="1">
      <c r="A10" s="34" t="s">
        <v>17</v>
      </c>
      <c r="B10" s="98" t="s">
        <v>18</v>
      </c>
      <c r="C10" s="19" t="s">
        <v>19</v>
      </c>
      <c r="D10" s="19" t="s">
        <v>20</v>
      </c>
      <c r="E10" s="36">
        <v>165698</v>
      </c>
      <c r="F10" s="47">
        <v>1690.87</v>
      </c>
      <c r="G10" s="48">
        <v>8.2100000000000006E-2</v>
      </c>
      <c r="H10" s="49"/>
      <c r="I10" s="23"/>
    </row>
    <row r="11" spans="1:9" ht="12.95" customHeight="1">
      <c r="A11" s="34" t="s">
        <v>193</v>
      </c>
      <c r="B11" s="98" t="s">
        <v>190</v>
      </c>
      <c r="C11" s="19" t="s">
        <v>191</v>
      </c>
      <c r="D11" s="19" t="s">
        <v>37</v>
      </c>
      <c r="E11" s="36">
        <v>33671</v>
      </c>
      <c r="F11" s="47">
        <v>674.46</v>
      </c>
      <c r="G11" s="48">
        <v>3.2800000000000003E-2</v>
      </c>
      <c r="H11" s="49"/>
      <c r="I11" s="23"/>
    </row>
    <row r="12" spans="1:9" ht="12.95" customHeight="1">
      <c r="A12" s="34" t="s">
        <v>101</v>
      </c>
      <c r="B12" s="98" t="s">
        <v>102</v>
      </c>
      <c r="C12" s="19" t="s">
        <v>103</v>
      </c>
      <c r="D12" s="19" t="s">
        <v>39</v>
      </c>
      <c r="E12" s="36">
        <v>421360</v>
      </c>
      <c r="F12" s="47">
        <v>657.11</v>
      </c>
      <c r="G12" s="48">
        <v>3.1899999999999998E-2</v>
      </c>
      <c r="H12" s="49"/>
      <c r="I12" s="23"/>
    </row>
    <row r="13" spans="1:9" ht="12.95" customHeight="1">
      <c r="A13" s="34" t="s">
        <v>264</v>
      </c>
      <c r="B13" s="98" t="s">
        <v>265</v>
      </c>
      <c r="C13" s="19" t="s">
        <v>266</v>
      </c>
      <c r="D13" s="19" t="s">
        <v>39</v>
      </c>
      <c r="E13" s="36">
        <v>545764</v>
      </c>
      <c r="F13" s="47">
        <v>633.63</v>
      </c>
      <c r="G13" s="48">
        <v>3.0800000000000001E-2</v>
      </c>
      <c r="H13" s="49"/>
      <c r="I13" s="23"/>
    </row>
    <row r="14" spans="1:9" ht="12.95" customHeight="1">
      <c r="A14" s="34" t="s">
        <v>95</v>
      </c>
      <c r="B14" s="98" t="s">
        <v>96</v>
      </c>
      <c r="C14" s="19" t="s">
        <v>97</v>
      </c>
      <c r="D14" s="19" t="s">
        <v>38</v>
      </c>
      <c r="E14" s="36">
        <v>54675</v>
      </c>
      <c r="F14" s="47">
        <v>603.07000000000005</v>
      </c>
      <c r="G14" s="48">
        <v>2.93E-2</v>
      </c>
      <c r="H14" s="49"/>
      <c r="I14" s="23"/>
    </row>
    <row r="15" spans="1:9" ht="12.95" customHeight="1">
      <c r="A15" s="34" t="s">
        <v>273</v>
      </c>
      <c r="B15" s="98" t="s">
        <v>274</v>
      </c>
      <c r="C15" s="19" t="s">
        <v>275</v>
      </c>
      <c r="D15" s="19" t="s">
        <v>39</v>
      </c>
      <c r="E15" s="36">
        <v>540972</v>
      </c>
      <c r="F15" s="47">
        <v>555.04</v>
      </c>
      <c r="G15" s="48">
        <v>2.7E-2</v>
      </c>
      <c r="H15" s="49"/>
      <c r="I15" s="23"/>
    </row>
    <row r="16" spans="1:9" ht="12.95" customHeight="1">
      <c r="A16" s="34" t="s">
        <v>54</v>
      </c>
      <c r="B16" s="98" t="s">
        <v>55</v>
      </c>
      <c r="C16" s="19" t="s">
        <v>56</v>
      </c>
      <c r="D16" s="19" t="s">
        <v>38</v>
      </c>
      <c r="E16" s="36">
        <v>40450</v>
      </c>
      <c r="F16" s="47">
        <v>553.38</v>
      </c>
      <c r="G16" s="48">
        <v>2.69E-2</v>
      </c>
      <c r="H16" s="49"/>
      <c r="I16" s="23"/>
    </row>
    <row r="17" spans="1:9" ht="12.95" customHeight="1">
      <c r="A17" s="34" t="s">
        <v>222</v>
      </c>
      <c r="B17" s="98" t="s">
        <v>223</v>
      </c>
      <c r="C17" s="19" t="s">
        <v>224</v>
      </c>
      <c r="D17" s="19" t="s">
        <v>20</v>
      </c>
      <c r="E17" s="36">
        <v>48822</v>
      </c>
      <c r="F17" s="47">
        <v>471.11</v>
      </c>
      <c r="G17" s="48">
        <v>2.29E-2</v>
      </c>
      <c r="H17" s="49"/>
      <c r="I17" s="23"/>
    </row>
    <row r="18" spans="1:9" ht="12.95" customHeight="1">
      <c r="A18" s="34" t="s">
        <v>270</v>
      </c>
      <c r="B18" s="98" t="s">
        <v>271</v>
      </c>
      <c r="C18" s="19" t="s">
        <v>272</v>
      </c>
      <c r="D18" s="19" t="s">
        <v>39</v>
      </c>
      <c r="E18" s="36">
        <v>619580</v>
      </c>
      <c r="F18" s="47">
        <v>469.64</v>
      </c>
      <c r="G18" s="48">
        <v>2.2800000000000001E-2</v>
      </c>
      <c r="H18" s="49"/>
      <c r="I18" s="23"/>
    </row>
    <row r="19" spans="1:9" ht="12.95" customHeight="1">
      <c r="A19" s="34" t="s">
        <v>504</v>
      </c>
      <c r="B19" s="98" t="s">
        <v>505</v>
      </c>
      <c r="C19" s="19" t="s">
        <v>506</v>
      </c>
      <c r="D19" s="19" t="s">
        <v>104</v>
      </c>
      <c r="E19" s="36">
        <v>557550</v>
      </c>
      <c r="F19" s="47">
        <v>452.17</v>
      </c>
      <c r="G19" s="48">
        <v>2.1999999999999999E-2</v>
      </c>
      <c r="H19" s="49"/>
      <c r="I19" s="23"/>
    </row>
    <row r="20" spans="1:9" ht="12.95" customHeight="1">
      <c r="A20" s="34" t="s">
        <v>251</v>
      </c>
      <c r="B20" s="98" t="s">
        <v>252</v>
      </c>
      <c r="C20" s="19" t="s">
        <v>253</v>
      </c>
      <c r="D20" s="19" t="s">
        <v>263</v>
      </c>
      <c r="E20" s="36">
        <v>345540</v>
      </c>
      <c r="F20" s="47">
        <v>432.27</v>
      </c>
      <c r="G20" s="48">
        <v>2.1000000000000001E-2</v>
      </c>
      <c r="H20" s="49"/>
      <c r="I20" s="23"/>
    </row>
    <row r="21" spans="1:9" ht="12.95" customHeight="1">
      <c r="A21" s="34" t="s">
        <v>60</v>
      </c>
      <c r="B21" s="98" t="s">
        <v>61</v>
      </c>
      <c r="C21" s="19" t="s">
        <v>62</v>
      </c>
      <c r="D21" s="19" t="s">
        <v>38</v>
      </c>
      <c r="E21" s="36">
        <v>12899</v>
      </c>
      <c r="F21" s="47">
        <v>409.91</v>
      </c>
      <c r="G21" s="48">
        <v>1.9900000000000001E-2</v>
      </c>
      <c r="H21" s="49"/>
      <c r="I21" s="23"/>
    </row>
    <row r="22" spans="1:9" ht="12.95" customHeight="1">
      <c r="A22" s="34" t="s">
        <v>667</v>
      </c>
      <c r="B22" s="98" t="s">
        <v>628</v>
      </c>
      <c r="C22" s="19" t="s">
        <v>629</v>
      </c>
      <c r="D22" s="19" t="s">
        <v>20</v>
      </c>
      <c r="E22" s="36">
        <v>9050</v>
      </c>
      <c r="F22" s="47">
        <v>408.7</v>
      </c>
      <c r="G22" s="48">
        <v>1.9800000000000002E-2</v>
      </c>
      <c r="H22" s="49"/>
      <c r="I22" s="23"/>
    </row>
    <row r="23" spans="1:9" ht="12.95" customHeight="1">
      <c r="A23" s="34" t="s">
        <v>215</v>
      </c>
      <c r="B23" s="98" t="s">
        <v>66</v>
      </c>
      <c r="C23" s="19" t="s">
        <v>67</v>
      </c>
      <c r="D23" s="19" t="s">
        <v>64</v>
      </c>
      <c r="E23" s="36">
        <v>5620</v>
      </c>
      <c r="F23" s="47">
        <v>385.49</v>
      </c>
      <c r="G23" s="48">
        <v>1.8700000000000001E-2</v>
      </c>
      <c r="H23" s="49"/>
      <c r="I23" s="23"/>
    </row>
    <row r="24" spans="1:9" ht="12.95" customHeight="1">
      <c r="A24" s="34" t="s">
        <v>372</v>
      </c>
      <c r="B24" s="98" t="s">
        <v>373</v>
      </c>
      <c r="C24" s="19" t="s">
        <v>374</v>
      </c>
      <c r="D24" s="19" t="s">
        <v>645</v>
      </c>
      <c r="E24" s="36">
        <v>99086</v>
      </c>
      <c r="F24" s="47">
        <v>329.76</v>
      </c>
      <c r="G24" s="48">
        <v>1.6E-2</v>
      </c>
      <c r="H24" s="49"/>
      <c r="I24" s="23"/>
    </row>
    <row r="25" spans="1:9" ht="12.95" customHeight="1">
      <c r="A25" s="34" t="s">
        <v>318</v>
      </c>
      <c r="B25" s="98" t="s">
        <v>319</v>
      </c>
      <c r="C25" s="19" t="s">
        <v>320</v>
      </c>
      <c r="D25" s="19" t="s">
        <v>634</v>
      </c>
      <c r="E25" s="36">
        <v>36337</v>
      </c>
      <c r="F25" s="47">
        <v>320.07</v>
      </c>
      <c r="G25" s="48">
        <v>1.55E-2</v>
      </c>
      <c r="H25" s="49"/>
      <c r="I25" s="23"/>
    </row>
    <row r="26" spans="1:9" ht="12.95" customHeight="1">
      <c r="A26" s="34" t="s">
        <v>116</v>
      </c>
      <c r="B26" s="98" t="s">
        <v>117</v>
      </c>
      <c r="C26" s="19" t="s">
        <v>118</v>
      </c>
      <c r="D26" s="19" t="s">
        <v>63</v>
      </c>
      <c r="E26" s="36">
        <v>11945</v>
      </c>
      <c r="F26" s="47">
        <v>316.85000000000002</v>
      </c>
      <c r="G26" s="48">
        <v>1.54E-2</v>
      </c>
      <c r="H26" s="49"/>
      <c r="I26" s="23"/>
    </row>
    <row r="27" spans="1:9" ht="12.95" customHeight="1">
      <c r="A27" s="34" t="s">
        <v>9</v>
      </c>
      <c r="B27" s="98" t="s">
        <v>10</v>
      </c>
      <c r="C27" s="19" t="s">
        <v>11</v>
      </c>
      <c r="D27" s="19" t="s">
        <v>12</v>
      </c>
      <c r="E27" s="36">
        <v>60692</v>
      </c>
      <c r="F27" s="47">
        <v>313.95999999999998</v>
      </c>
      <c r="G27" s="48">
        <v>1.52E-2</v>
      </c>
      <c r="H27" s="49"/>
      <c r="I27" s="23"/>
    </row>
    <row r="28" spans="1:9" ht="12.95" customHeight="1">
      <c r="A28" s="34" t="s">
        <v>126</v>
      </c>
      <c r="B28" s="98" t="s">
        <v>127</v>
      </c>
      <c r="C28" s="19" t="s">
        <v>128</v>
      </c>
      <c r="D28" s="19" t="s">
        <v>16</v>
      </c>
      <c r="E28" s="36">
        <v>60768</v>
      </c>
      <c r="F28" s="47">
        <v>311.77</v>
      </c>
      <c r="G28" s="48">
        <v>1.5100000000000001E-2</v>
      </c>
      <c r="H28" s="49"/>
      <c r="I28" s="23"/>
    </row>
    <row r="29" spans="1:9" ht="12.95" customHeight="1">
      <c r="A29" s="34" t="s">
        <v>434</v>
      </c>
      <c r="B29" s="98" t="s">
        <v>435</v>
      </c>
      <c r="C29" s="19" t="s">
        <v>436</v>
      </c>
      <c r="D29" s="19" t="s">
        <v>635</v>
      </c>
      <c r="E29" s="36">
        <v>336331</v>
      </c>
      <c r="F29" s="47">
        <v>269.39999999999998</v>
      </c>
      <c r="G29" s="48">
        <v>1.3100000000000001E-2</v>
      </c>
      <c r="H29" s="49"/>
      <c r="I29" s="23"/>
    </row>
    <row r="30" spans="1:9" ht="12.95" customHeight="1">
      <c r="A30" s="34" t="s">
        <v>34</v>
      </c>
      <c r="B30" s="98" t="s">
        <v>35</v>
      </c>
      <c r="C30" s="19" t="s">
        <v>36</v>
      </c>
      <c r="D30" s="19" t="s">
        <v>37</v>
      </c>
      <c r="E30" s="36">
        <v>112182</v>
      </c>
      <c r="F30" s="47">
        <v>263.07</v>
      </c>
      <c r="G30" s="48">
        <v>1.2800000000000001E-2</v>
      </c>
      <c r="H30" s="49"/>
      <c r="I30" s="23"/>
    </row>
    <row r="31" spans="1:9" ht="12.95" customHeight="1">
      <c r="A31" s="34" t="s">
        <v>79</v>
      </c>
      <c r="B31" s="98" t="s">
        <v>80</v>
      </c>
      <c r="C31" s="19" t="s">
        <v>81</v>
      </c>
      <c r="D31" s="19" t="s">
        <v>28</v>
      </c>
      <c r="E31" s="36">
        <v>3713</v>
      </c>
      <c r="F31" s="47">
        <v>262.99</v>
      </c>
      <c r="G31" s="48">
        <v>1.2800000000000001E-2</v>
      </c>
      <c r="H31" s="49"/>
      <c r="I31" s="23"/>
    </row>
    <row r="32" spans="1:9" ht="12.95" customHeight="1">
      <c r="A32" s="34" t="s">
        <v>13</v>
      </c>
      <c r="B32" s="98" t="s">
        <v>14</v>
      </c>
      <c r="C32" s="19" t="s">
        <v>15</v>
      </c>
      <c r="D32" s="19" t="s">
        <v>16</v>
      </c>
      <c r="E32" s="36">
        <v>10583</v>
      </c>
      <c r="F32" s="47">
        <v>257.33</v>
      </c>
      <c r="G32" s="48">
        <v>1.2500000000000001E-2</v>
      </c>
      <c r="H32" s="49"/>
      <c r="I32" s="23"/>
    </row>
    <row r="33" spans="1:9" ht="12.95" customHeight="1">
      <c r="A33" s="34" t="s">
        <v>378</v>
      </c>
      <c r="B33" s="98" t="s">
        <v>379</v>
      </c>
      <c r="C33" s="19" t="s">
        <v>380</v>
      </c>
      <c r="D33" s="19" t="s">
        <v>381</v>
      </c>
      <c r="E33" s="36">
        <v>48411</v>
      </c>
      <c r="F33" s="47">
        <v>254.74</v>
      </c>
      <c r="G33" s="48">
        <v>1.24E-2</v>
      </c>
      <c r="H33" s="49"/>
      <c r="I33" s="23"/>
    </row>
    <row r="34" spans="1:9" ht="12.95" customHeight="1">
      <c r="A34" s="34" t="s">
        <v>201</v>
      </c>
      <c r="B34" s="98" t="s">
        <v>202</v>
      </c>
      <c r="C34" s="19" t="s">
        <v>203</v>
      </c>
      <c r="D34" s="19" t="s">
        <v>33</v>
      </c>
      <c r="E34" s="36">
        <v>16665</v>
      </c>
      <c r="F34" s="47">
        <v>236.46</v>
      </c>
      <c r="G34" s="48">
        <v>1.15E-2</v>
      </c>
      <c r="H34" s="49"/>
      <c r="I34" s="23"/>
    </row>
    <row r="35" spans="1:9" ht="12.95" customHeight="1">
      <c r="A35" s="34" t="s">
        <v>82</v>
      </c>
      <c r="B35" s="98" t="s">
        <v>83</v>
      </c>
      <c r="C35" s="19" t="s">
        <v>84</v>
      </c>
      <c r="D35" s="19" t="s">
        <v>85</v>
      </c>
      <c r="E35" s="36">
        <v>92629</v>
      </c>
      <c r="F35" s="47">
        <v>234.17</v>
      </c>
      <c r="G35" s="48">
        <v>1.14E-2</v>
      </c>
      <c r="H35" s="49"/>
      <c r="I35" s="23"/>
    </row>
    <row r="36" spans="1:9" ht="12.95" customHeight="1">
      <c r="A36" s="34" t="s">
        <v>322</v>
      </c>
      <c r="B36" s="98" t="s">
        <v>323</v>
      </c>
      <c r="C36" s="19" t="s">
        <v>324</v>
      </c>
      <c r="D36" s="19" t="s">
        <v>39</v>
      </c>
      <c r="E36" s="36">
        <v>153830</v>
      </c>
      <c r="F36" s="47">
        <v>234.13</v>
      </c>
      <c r="G36" s="48">
        <v>1.14E-2</v>
      </c>
      <c r="H36" s="49"/>
      <c r="I36" s="23"/>
    </row>
    <row r="37" spans="1:9" ht="12.95" customHeight="1">
      <c r="A37" s="34" t="s">
        <v>92</v>
      </c>
      <c r="B37" s="98" t="s">
        <v>93</v>
      </c>
      <c r="C37" s="19" t="s">
        <v>94</v>
      </c>
      <c r="D37" s="19" t="s">
        <v>63</v>
      </c>
      <c r="E37" s="36">
        <v>52640</v>
      </c>
      <c r="F37" s="47">
        <v>219.4</v>
      </c>
      <c r="G37" s="48">
        <v>1.0699999999999999E-2</v>
      </c>
      <c r="H37" s="49"/>
      <c r="I37" s="23"/>
    </row>
    <row r="38" spans="1:9" ht="12.95" customHeight="1">
      <c r="A38" s="34" t="s">
        <v>315</v>
      </c>
      <c r="B38" s="98" t="s">
        <v>316</v>
      </c>
      <c r="C38" s="19" t="s">
        <v>317</v>
      </c>
      <c r="D38" s="19" t="s">
        <v>633</v>
      </c>
      <c r="E38" s="36">
        <v>69804</v>
      </c>
      <c r="F38" s="47">
        <v>215.59</v>
      </c>
      <c r="G38" s="48">
        <v>1.0500000000000001E-2</v>
      </c>
      <c r="H38" s="49"/>
      <c r="I38" s="23"/>
    </row>
    <row r="39" spans="1:9" ht="12.95" customHeight="1">
      <c r="A39" s="34" t="s">
        <v>304</v>
      </c>
      <c r="B39" s="98" t="s">
        <v>305</v>
      </c>
      <c r="C39" s="19" t="s">
        <v>306</v>
      </c>
      <c r="D39" s="19" t="s">
        <v>24</v>
      </c>
      <c r="E39" s="36">
        <v>93400</v>
      </c>
      <c r="F39" s="47">
        <v>185.82</v>
      </c>
      <c r="G39" s="48">
        <v>8.9999999999999993E-3</v>
      </c>
      <c r="H39" s="49"/>
      <c r="I39" s="23"/>
    </row>
    <row r="40" spans="1:9" ht="12.95" customHeight="1">
      <c r="A40" s="34" t="s">
        <v>75</v>
      </c>
      <c r="B40" s="98" t="s">
        <v>76</v>
      </c>
      <c r="C40" s="19" t="s">
        <v>77</v>
      </c>
      <c r="D40" s="19" t="s">
        <v>78</v>
      </c>
      <c r="E40" s="36">
        <v>218393</v>
      </c>
      <c r="F40" s="47">
        <v>183.78</v>
      </c>
      <c r="G40" s="48">
        <v>8.8999999999999999E-3</v>
      </c>
      <c r="H40" s="49"/>
      <c r="I40" s="23"/>
    </row>
    <row r="41" spans="1:9" ht="12.95" customHeight="1">
      <c r="A41" s="34" t="s">
        <v>360</v>
      </c>
      <c r="B41" s="98" t="s">
        <v>361</v>
      </c>
      <c r="C41" s="19" t="s">
        <v>362</v>
      </c>
      <c r="D41" s="19" t="s">
        <v>38</v>
      </c>
      <c r="E41" s="36">
        <v>18531</v>
      </c>
      <c r="F41" s="47">
        <v>182.09</v>
      </c>
      <c r="G41" s="48">
        <v>8.8000000000000005E-3</v>
      </c>
      <c r="H41" s="49"/>
      <c r="I41" s="23"/>
    </row>
    <row r="42" spans="1:9" ht="12.95" customHeight="1">
      <c r="A42" s="34" t="s">
        <v>394</v>
      </c>
      <c r="B42" s="98" t="s">
        <v>395</v>
      </c>
      <c r="C42" s="19" t="s">
        <v>396</v>
      </c>
      <c r="D42" s="19" t="s">
        <v>78</v>
      </c>
      <c r="E42" s="36">
        <v>2711</v>
      </c>
      <c r="F42" s="47">
        <v>178.66</v>
      </c>
      <c r="G42" s="48">
        <v>8.6999999999999994E-3</v>
      </c>
      <c r="H42" s="49"/>
      <c r="I42" s="23"/>
    </row>
    <row r="43" spans="1:9" ht="12.95" customHeight="1">
      <c r="A43" s="34" t="s">
        <v>30</v>
      </c>
      <c r="B43" s="98" t="s">
        <v>31</v>
      </c>
      <c r="C43" s="19" t="s">
        <v>32</v>
      </c>
      <c r="D43" s="19" t="s">
        <v>16</v>
      </c>
      <c r="E43" s="36">
        <v>75964</v>
      </c>
      <c r="F43" s="47">
        <v>165.98</v>
      </c>
      <c r="G43" s="48">
        <v>8.0999999999999996E-3</v>
      </c>
      <c r="H43" s="49"/>
      <c r="I43" s="23"/>
    </row>
    <row r="44" spans="1:9" ht="12.95" customHeight="1">
      <c r="A44" s="34" t="s">
        <v>406</v>
      </c>
      <c r="B44" s="98" t="s">
        <v>407</v>
      </c>
      <c r="C44" s="19" t="s">
        <v>408</v>
      </c>
      <c r="D44" s="19" t="s">
        <v>24</v>
      </c>
      <c r="E44" s="36">
        <v>177132</v>
      </c>
      <c r="F44" s="47">
        <v>154.55000000000001</v>
      </c>
      <c r="G44" s="48">
        <v>7.4999999999999997E-3</v>
      </c>
      <c r="H44" s="49"/>
      <c r="I44" s="23"/>
    </row>
    <row r="45" spans="1:9" ht="12.95" customHeight="1">
      <c r="A45" s="34" t="s">
        <v>388</v>
      </c>
      <c r="B45" s="98" t="s">
        <v>389</v>
      </c>
      <c r="C45" s="19" t="s">
        <v>390</v>
      </c>
      <c r="D45" s="19" t="s">
        <v>16</v>
      </c>
      <c r="E45" s="36">
        <v>6519</v>
      </c>
      <c r="F45" s="47">
        <v>149.68</v>
      </c>
      <c r="G45" s="48">
        <v>7.3000000000000001E-3</v>
      </c>
      <c r="H45" s="49"/>
      <c r="I45" s="23"/>
    </row>
    <row r="46" spans="1:9" ht="12.95" customHeight="1">
      <c r="A46" s="34" t="s">
        <v>226</v>
      </c>
      <c r="B46" s="98" t="s">
        <v>227</v>
      </c>
      <c r="C46" s="19" t="s">
        <v>228</v>
      </c>
      <c r="D46" s="19" t="s">
        <v>29</v>
      </c>
      <c r="E46" s="36">
        <v>65515</v>
      </c>
      <c r="F46" s="47">
        <v>147.18</v>
      </c>
      <c r="G46" s="48">
        <v>7.1000000000000004E-3</v>
      </c>
      <c r="H46" s="49"/>
      <c r="I46" s="23"/>
    </row>
    <row r="47" spans="1:9" ht="12.95" customHeight="1">
      <c r="A47" s="34" t="s">
        <v>331</v>
      </c>
      <c r="B47" s="98" t="s">
        <v>332</v>
      </c>
      <c r="C47" s="19" t="s">
        <v>333</v>
      </c>
      <c r="D47" s="19" t="s">
        <v>78</v>
      </c>
      <c r="E47" s="36">
        <v>1035</v>
      </c>
      <c r="F47" s="47">
        <v>145.81</v>
      </c>
      <c r="G47" s="48">
        <v>7.1000000000000004E-3</v>
      </c>
      <c r="H47" s="49"/>
      <c r="I47" s="23"/>
    </row>
    <row r="48" spans="1:9" ht="12.95" customHeight="1">
      <c r="A48" s="34" t="s">
        <v>437</v>
      </c>
      <c r="B48" s="98" t="s">
        <v>438</v>
      </c>
      <c r="C48" s="19" t="s">
        <v>439</v>
      </c>
      <c r="D48" s="19" t="s">
        <v>38</v>
      </c>
      <c r="E48" s="36">
        <v>4519</v>
      </c>
      <c r="F48" s="47">
        <v>144.56</v>
      </c>
      <c r="G48" s="48">
        <v>7.0000000000000001E-3</v>
      </c>
      <c r="H48" s="49"/>
      <c r="I48" s="23"/>
    </row>
    <row r="49" spans="1:9" ht="12.95" customHeight="1">
      <c r="A49" s="34" t="s">
        <v>89</v>
      </c>
      <c r="B49" s="98" t="s">
        <v>90</v>
      </c>
      <c r="C49" s="19" t="s">
        <v>91</v>
      </c>
      <c r="D49" s="19" t="s">
        <v>752</v>
      </c>
      <c r="E49" s="36">
        <v>28618</v>
      </c>
      <c r="F49" s="47">
        <v>134.59</v>
      </c>
      <c r="G49" s="48">
        <v>6.4999999999999997E-3</v>
      </c>
      <c r="H49" s="49"/>
      <c r="I49" s="23"/>
    </row>
    <row r="50" spans="1:9" ht="12.95" customHeight="1">
      <c r="A50" s="34" t="s">
        <v>452</v>
      </c>
      <c r="B50" s="98" t="s">
        <v>453</v>
      </c>
      <c r="C50" s="19" t="s">
        <v>454</v>
      </c>
      <c r="D50" s="19" t="s">
        <v>24</v>
      </c>
      <c r="E50" s="36">
        <v>15707</v>
      </c>
      <c r="F50" s="47">
        <v>134</v>
      </c>
      <c r="G50" s="48">
        <v>6.4999999999999997E-3</v>
      </c>
      <c r="H50" s="49"/>
      <c r="I50" s="23"/>
    </row>
    <row r="51" spans="1:9" ht="12.95" customHeight="1">
      <c r="A51" s="34" t="s">
        <v>232</v>
      </c>
      <c r="B51" s="98" t="s">
        <v>233</v>
      </c>
      <c r="C51" s="19" t="s">
        <v>234</v>
      </c>
      <c r="D51" s="19" t="s">
        <v>111</v>
      </c>
      <c r="E51" s="36">
        <v>15986</v>
      </c>
      <c r="F51" s="47">
        <v>130.44999999999999</v>
      </c>
      <c r="G51" s="48">
        <v>6.3E-3</v>
      </c>
      <c r="H51" s="49"/>
      <c r="I51" s="23"/>
    </row>
    <row r="52" spans="1:9" ht="12.95" customHeight="1">
      <c r="A52" s="34" t="s">
        <v>208</v>
      </c>
      <c r="B52" s="98" t="s">
        <v>209</v>
      </c>
      <c r="C52" s="19" t="s">
        <v>210</v>
      </c>
      <c r="D52" s="19" t="s">
        <v>29</v>
      </c>
      <c r="E52" s="36">
        <v>47033</v>
      </c>
      <c r="F52" s="47">
        <v>128.56</v>
      </c>
      <c r="G52" s="48">
        <v>6.1999999999999998E-3</v>
      </c>
      <c r="H52" s="49"/>
      <c r="I52" s="23"/>
    </row>
    <row r="53" spans="1:9" ht="12.95" customHeight="1">
      <c r="A53" s="34" t="s">
        <v>446</v>
      </c>
      <c r="B53" s="98" t="s">
        <v>447</v>
      </c>
      <c r="C53" s="19" t="s">
        <v>448</v>
      </c>
      <c r="D53" s="19" t="s">
        <v>20</v>
      </c>
      <c r="E53" s="36">
        <v>25453</v>
      </c>
      <c r="F53" s="47">
        <v>126.45</v>
      </c>
      <c r="G53" s="48">
        <v>6.1000000000000004E-3</v>
      </c>
      <c r="H53" s="49"/>
      <c r="I53" s="23"/>
    </row>
    <row r="54" spans="1:9" ht="12.95" customHeight="1">
      <c r="A54" s="34" t="s">
        <v>245</v>
      </c>
      <c r="B54" s="98" t="s">
        <v>246</v>
      </c>
      <c r="C54" s="19" t="s">
        <v>247</v>
      </c>
      <c r="D54" s="19" t="s">
        <v>214</v>
      </c>
      <c r="E54" s="36">
        <v>94068</v>
      </c>
      <c r="F54" s="47">
        <v>122.62</v>
      </c>
      <c r="G54" s="48">
        <v>6.0000000000000001E-3</v>
      </c>
      <c r="H54" s="49"/>
      <c r="I54" s="23"/>
    </row>
    <row r="55" spans="1:9" ht="12.95" customHeight="1">
      <c r="A55" s="34" t="s">
        <v>363</v>
      </c>
      <c r="B55" s="98" t="s">
        <v>364</v>
      </c>
      <c r="C55" s="19" t="s">
        <v>365</v>
      </c>
      <c r="D55" s="19" t="s">
        <v>16</v>
      </c>
      <c r="E55" s="36">
        <v>29502</v>
      </c>
      <c r="F55" s="47">
        <v>121.34</v>
      </c>
      <c r="G55" s="48">
        <v>5.8999999999999999E-3</v>
      </c>
      <c r="H55" s="49"/>
      <c r="I55" s="23"/>
    </row>
    <row r="56" spans="1:9" ht="12.95" customHeight="1">
      <c r="A56" s="34" t="s">
        <v>139</v>
      </c>
      <c r="B56" s="98" t="s">
        <v>140</v>
      </c>
      <c r="C56" s="19" t="s">
        <v>141</v>
      </c>
      <c r="D56" s="19" t="s">
        <v>20</v>
      </c>
      <c r="E56" s="36">
        <v>6157</v>
      </c>
      <c r="F56" s="47">
        <v>117.97</v>
      </c>
      <c r="G56" s="48">
        <v>5.7000000000000002E-3</v>
      </c>
      <c r="H56" s="49"/>
      <c r="I56" s="23"/>
    </row>
    <row r="57" spans="1:9" ht="12.95" customHeight="1">
      <c r="A57" s="34" t="s">
        <v>267</v>
      </c>
      <c r="B57" s="98" t="s">
        <v>268</v>
      </c>
      <c r="C57" s="19" t="s">
        <v>269</v>
      </c>
      <c r="D57" s="19" t="s">
        <v>16</v>
      </c>
      <c r="E57" s="36">
        <v>20767</v>
      </c>
      <c r="F57" s="47">
        <v>115.54</v>
      </c>
      <c r="G57" s="48">
        <v>5.5999999999999999E-3</v>
      </c>
      <c r="H57" s="49"/>
      <c r="I57" s="23"/>
    </row>
    <row r="58" spans="1:9" ht="12.95" customHeight="1">
      <c r="A58" s="34" t="s">
        <v>375</v>
      </c>
      <c r="B58" s="98" t="s">
        <v>376</v>
      </c>
      <c r="C58" s="19" t="s">
        <v>377</v>
      </c>
      <c r="D58" s="19" t="s">
        <v>37</v>
      </c>
      <c r="E58" s="36">
        <v>88304</v>
      </c>
      <c r="F58" s="47">
        <v>110.64</v>
      </c>
      <c r="G58" s="48">
        <v>5.4000000000000003E-3</v>
      </c>
      <c r="H58" s="49"/>
      <c r="I58" s="23"/>
    </row>
    <row r="59" spans="1:9" ht="12.95" customHeight="1">
      <c r="A59" s="34" t="s">
        <v>455</v>
      </c>
      <c r="B59" s="98" t="s">
        <v>456</v>
      </c>
      <c r="C59" s="19" t="s">
        <v>457</v>
      </c>
      <c r="D59" s="19" t="s">
        <v>458</v>
      </c>
      <c r="E59" s="36">
        <v>4747</v>
      </c>
      <c r="F59" s="47">
        <v>106.39</v>
      </c>
      <c r="G59" s="48">
        <v>5.1999999999999998E-3</v>
      </c>
      <c r="H59" s="49"/>
      <c r="I59" s="23"/>
    </row>
    <row r="60" spans="1:9" ht="12.95" customHeight="1">
      <c r="A60" s="34" t="s">
        <v>235</v>
      </c>
      <c r="B60" s="98" t="s">
        <v>236</v>
      </c>
      <c r="C60" s="19" t="s">
        <v>237</v>
      </c>
      <c r="D60" s="19" t="s">
        <v>111</v>
      </c>
      <c r="E60" s="36">
        <v>64296</v>
      </c>
      <c r="F60" s="47">
        <v>105.54</v>
      </c>
      <c r="G60" s="48">
        <v>5.1000000000000004E-3</v>
      </c>
      <c r="H60" s="49"/>
      <c r="I60" s="23"/>
    </row>
    <row r="61" spans="1:9" ht="12.95" customHeight="1">
      <c r="A61" s="34" t="s">
        <v>449</v>
      </c>
      <c r="B61" s="98" t="s">
        <v>450</v>
      </c>
      <c r="C61" s="19" t="s">
        <v>451</v>
      </c>
      <c r="D61" s="19" t="s">
        <v>63</v>
      </c>
      <c r="E61" s="36">
        <v>32540</v>
      </c>
      <c r="F61" s="47">
        <v>101.35</v>
      </c>
      <c r="G61" s="48">
        <v>4.8999999999999998E-3</v>
      </c>
      <c r="H61" s="49"/>
      <c r="I61" s="23"/>
    </row>
    <row r="62" spans="1:9" ht="12.95" customHeight="1">
      <c r="A62" s="34" t="s">
        <v>136</v>
      </c>
      <c r="B62" s="98" t="s">
        <v>137</v>
      </c>
      <c r="C62" s="19" t="s">
        <v>138</v>
      </c>
      <c r="D62" s="19" t="s">
        <v>115</v>
      </c>
      <c r="E62" s="36">
        <v>25619</v>
      </c>
      <c r="F62" s="47">
        <v>100.68</v>
      </c>
      <c r="G62" s="48">
        <v>4.8999999999999998E-3</v>
      </c>
      <c r="H62" s="49"/>
      <c r="I62" s="23"/>
    </row>
    <row r="63" spans="1:9" ht="12.95" customHeight="1">
      <c r="A63" s="34" t="s">
        <v>594</v>
      </c>
      <c r="B63" s="98" t="s">
        <v>595</v>
      </c>
      <c r="C63" s="19" t="s">
        <v>596</v>
      </c>
      <c r="D63" s="19" t="s">
        <v>111</v>
      </c>
      <c r="E63" s="36">
        <v>124434</v>
      </c>
      <c r="F63" s="47">
        <v>98.05</v>
      </c>
      <c r="G63" s="48">
        <v>4.7999999999999996E-3</v>
      </c>
      <c r="H63" s="49"/>
      <c r="I63" s="23"/>
    </row>
    <row r="64" spans="1:9" ht="12.95" customHeight="1">
      <c r="A64" s="34" t="s">
        <v>501</v>
      </c>
      <c r="B64" s="98" t="s">
        <v>502</v>
      </c>
      <c r="C64" s="19" t="s">
        <v>503</v>
      </c>
      <c r="D64" s="19" t="s">
        <v>38</v>
      </c>
      <c r="E64" s="36">
        <v>7997</v>
      </c>
      <c r="F64" s="47">
        <v>97.54</v>
      </c>
      <c r="G64" s="48">
        <v>4.7000000000000002E-3</v>
      </c>
      <c r="H64" s="49"/>
      <c r="I64" s="23"/>
    </row>
    <row r="65" spans="1:9" ht="12.95" customHeight="1">
      <c r="A65" s="34" t="s">
        <v>328</v>
      </c>
      <c r="B65" s="98" t="s">
        <v>329</v>
      </c>
      <c r="C65" s="19" t="s">
        <v>330</v>
      </c>
      <c r="D65" s="19" t="s">
        <v>16</v>
      </c>
      <c r="E65" s="36">
        <v>13313</v>
      </c>
      <c r="F65" s="47">
        <v>97.14</v>
      </c>
      <c r="G65" s="48">
        <v>4.7000000000000002E-3</v>
      </c>
      <c r="H65" s="49"/>
      <c r="I65" s="23"/>
    </row>
    <row r="66" spans="1:9" ht="12.95" customHeight="1">
      <c r="A66" s="34" t="s">
        <v>112</v>
      </c>
      <c r="B66" s="98" t="s">
        <v>113</v>
      </c>
      <c r="C66" s="19" t="s">
        <v>114</v>
      </c>
      <c r="D66" s="19" t="s">
        <v>633</v>
      </c>
      <c r="E66" s="36">
        <v>10130</v>
      </c>
      <c r="F66" s="47">
        <v>96.22</v>
      </c>
      <c r="G66" s="48">
        <v>4.7000000000000002E-3</v>
      </c>
      <c r="H66" s="49"/>
      <c r="I66" s="23"/>
    </row>
    <row r="67" spans="1:9" ht="12.95" customHeight="1">
      <c r="A67" s="34" t="s">
        <v>425</v>
      </c>
      <c r="B67" s="98" t="s">
        <v>426</v>
      </c>
      <c r="C67" s="19" t="s">
        <v>427</v>
      </c>
      <c r="D67" s="19" t="s">
        <v>78</v>
      </c>
      <c r="E67" s="36">
        <v>11191</v>
      </c>
      <c r="F67" s="47">
        <v>95.55</v>
      </c>
      <c r="G67" s="48">
        <v>4.5999999999999999E-3</v>
      </c>
      <c r="H67" s="49"/>
      <c r="I67" s="23"/>
    </row>
    <row r="68" spans="1:9" ht="12.95" customHeight="1">
      <c r="A68" s="34" t="s">
        <v>415</v>
      </c>
      <c r="B68" s="98" t="s">
        <v>416</v>
      </c>
      <c r="C68" s="19" t="s">
        <v>417</v>
      </c>
      <c r="D68" s="19" t="s">
        <v>418</v>
      </c>
      <c r="E68" s="36">
        <v>11825</v>
      </c>
      <c r="F68" s="47">
        <v>91.59</v>
      </c>
      <c r="G68" s="48">
        <v>4.4000000000000003E-3</v>
      </c>
      <c r="H68" s="49"/>
      <c r="I68" s="23"/>
    </row>
    <row r="69" spans="1:9" ht="12.95" customHeight="1">
      <c r="A69" s="34" t="s">
        <v>465</v>
      </c>
      <c r="B69" s="98" t="s">
        <v>466</v>
      </c>
      <c r="C69" s="19" t="s">
        <v>467</v>
      </c>
      <c r="D69" s="19" t="s">
        <v>16</v>
      </c>
      <c r="E69" s="36">
        <v>34844</v>
      </c>
      <c r="F69" s="47">
        <v>90.56</v>
      </c>
      <c r="G69" s="48">
        <v>4.4000000000000003E-3</v>
      </c>
      <c r="H69" s="49"/>
      <c r="I69" s="23"/>
    </row>
    <row r="70" spans="1:9" ht="12.95" customHeight="1">
      <c r="A70" s="34" t="s">
        <v>366</v>
      </c>
      <c r="B70" s="98" t="s">
        <v>367</v>
      </c>
      <c r="C70" s="19" t="s">
        <v>368</v>
      </c>
      <c r="D70" s="19" t="s">
        <v>24</v>
      </c>
      <c r="E70" s="36">
        <v>2700</v>
      </c>
      <c r="F70" s="47">
        <v>88.91</v>
      </c>
      <c r="G70" s="48">
        <v>4.3E-3</v>
      </c>
      <c r="H70" s="49"/>
      <c r="I70" s="23"/>
    </row>
    <row r="71" spans="1:9" ht="12.95" customHeight="1">
      <c r="A71" s="34" t="s">
        <v>459</v>
      </c>
      <c r="B71" s="98" t="s">
        <v>460</v>
      </c>
      <c r="C71" s="19" t="s">
        <v>461</v>
      </c>
      <c r="D71" s="19" t="s">
        <v>115</v>
      </c>
      <c r="E71" s="36">
        <v>14800</v>
      </c>
      <c r="F71" s="47">
        <v>88.2</v>
      </c>
      <c r="G71" s="48">
        <v>4.3E-3</v>
      </c>
      <c r="H71" s="49"/>
      <c r="I71" s="23"/>
    </row>
    <row r="72" spans="1:9" ht="12.95" customHeight="1">
      <c r="A72" s="34" t="s">
        <v>105</v>
      </c>
      <c r="B72" s="98" t="s">
        <v>106</v>
      </c>
      <c r="C72" s="19" t="s">
        <v>107</v>
      </c>
      <c r="D72" s="19" t="s">
        <v>85</v>
      </c>
      <c r="E72" s="36">
        <v>1646</v>
      </c>
      <c r="F72" s="47">
        <v>87.93</v>
      </c>
      <c r="G72" s="48">
        <v>4.3E-3</v>
      </c>
      <c r="H72" s="49"/>
      <c r="I72" s="23"/>
    </row>
    <row r="73" spans="1:9" ht="12.95" customHeight="1">
      <c r="A73" s="34" t="s">
        <v>431</v>
      </c>
      <c r="B73" s="98" t="s">
        <v>432</v>
      </c>
      <c r="C73" s="19" t="s">
        <v>433</v>
      </c>
      <c r="D73" s="19" t="s">
        <v>16</v>
      </c>
      <c r="E73" s="36">
        <v>7032</v>
      </c>
      <c r="F73" s="47">
        <v>87.3</v>
      </c>
      <c r="G73" s="48">
        <v>4.1999999999999997E-3</v>
      </c>
      <c r="H73" s="49"/>
      <c r="I73" s="23"/>
    </row>
    <row r="74" spans="1:9" ht="12.95" customHeight="1">
      <c r="A74" s="34" t="s">
        <v>391</v>
      </c>
      <c r="B74" s="98" t="s">
        <v>392</v>
      </c>
      <c r="C74" s="19" t="s">
        <v>393</v>
      </c>
      <c r="D74" s="19" t="s">
        <v>63</v>
      </c>
      <c r="E74" s="36">
        <v>3905</v>
      </c>
      <c r="F74" s="47">
        <v>86.95</v>
      </c>
      <c r="G74" s="48">
        <v>4.1999999999999997E-3</v>
      </c>
      <c r="H74" s="49"/>
      <c r="I74" s="23"/>
    </row>
    <row r="75" spans="1:9" ht="12.95" customHeight="1">
      <c r="A75" s="34" t="s">
        <v>86</v>
      </c>
      <c r="B75" s="98" t="s">
        <v>87</v>
      </c>
      <c r="C75" s="19" t="s">
        <v>88</v>
      </c>
      <c r="D75" s="19" t="s">
        <v>16</v>
      </c>
      <c r="E75" s="36">
        <v>16962</v>
      </c>
      <c r="F75" s="47">
        <v>85.01</v>
      </c>
      <c r="G75" s="48">
        <v>4.1000000000000003E-3</v>
      </c>
      <c r="H75" s="49"/>
      <c r="I75" s="23"/>
    </row>
    <row r="76" spans="1:9" ht="12.95" customHeight="1">
      <c r="A76" s="34" t="s">
        <v>422</v>
      </c>
      <c r="B76" s="98" t="s">
        <v>423</v>
      </c>
      <c r="C76" s="19" t="s">
        <v>424</v>
      </c>
      <c r="D76" s="19" t="s">
        <v>63</v>
      </c>
      <c r="E76" s="36">
        <v>8080</v>
      </c>
      <c r="F76" s="47">
        <v>80.959999999999994</v>
      </c>
      <c r="G76" s="48">
        <v>3.8999999999999998E-3</v>
      </c>
      <c r="H76" s="49"/>
      <c r="I76" s="23"/>
    </row>
    <row r="77" spans="1:9" ht="12.95" customHeight="1">
      <c r="A77" s="34" t="s">
        <v>382</v>
      </c>
      <c r="B77" s="98" t="s">
        <v>383</v>
      </c>
      <c r="C77" s="19" t="s">
        <v>384</v>
      </c>
      <c r="D77" s="19" t="s">
        <v>115</v>
      </c>
      <c r="E77" s="36">
        <v>5823</v>
      </c>
      <c r="F77" s="47">
        <v>80.33</v>
      </c>
      <c r="G77" s="48">
        <v>3.8999999999999998E-3</v>
      </c>
      <c r="H77" s="49"/>
      <c r="I77" s="23"/>
    </row>
    <row r="78" spans="1:9" ht="12.95" customHeight="1">
      <c r="A78" s="34" t="s">
        <v>312</v>
      </c>
      <c r="B78" s="98" t="s">
        <v>313</v>
      </c>
      <c r="C78" s="19" t="s">
        <v>314</v>
      </c>
      <c r="D78" s="19" t="s">
        <v>64</v>
      </c>
      <c r="E78" s="36">
        <v>69184</v>
      </c>
      <c r="F78" s="47">
        <v>78.52</v>
      </c>
      <c r="G78" s="48">
        <v>3.8E-3</v>
      </c>
      <c r="H78" s="49"/>
      <c r="I78" s="23"/>
    </row>
    <row r="79" spans="1:9" ht="12.95" customHeight="1">
      <c r="A79" s="34" t="s">
        <v>412</v>
      </c>
      <c r="B79" s="98" t="s">
        <v>413</v>
      </c>
      <c r="C79" s="19" t="s">
        <v>414</v>
      </c>
      <c r="D79" s="19" t="s">
        <v>64</v>
      </c>
      <c r="E79" s="36">
        <v>13326</v>
      </c>
      <c r="F79" s="47">
        <v>77.959999999999994</v>
      </c>
      <c r="G79" s="48">
        <v>3.8E-3</v>
      </c>
      <c r="H79" s="49"/>
      <c r="I79" s="23"/>
    </row>
    <row r="80" spans="1:9" ht="12.95" customHeight="1">
      <c r="A80" s="34" t="s">
        <v>428</v>
      </c>
      <c r="B80" s="98" t="s">
        <v>429</v>
      </c>
      <c r="C80" s="19" t="s">
        <v>430</v>
      </c>
      <c r="D80" s="19" t="s">
        <v>16</v>
      </c>
      <c r="E80" s="36">
        <v>12964</v>
      </c>
      <c r="F80" s="47">
        <v>77.92</v>
      </c>
      <c r="G80" s="48">
        <v>3.8E-3</v>
      </c>
      <c r="H80" s="49"/>
      <c r="I80" s="23"/>
    </row>
    <row r="81" spans="1:9" ht="12.95" customHeight="1">
      <c r="A81" s="34" t="s">
        <v>440</v>
      </c>
      <c r="B81" s="98" t="s">
        <v>441</v>
      </c>
      <c r="C81" s="19" t="s">
        <v>442</v>
      </c>
      <c r="D81" s="19" t="s">
        <v>28</v>
      </c>
      <c r="E81" s="36">
        <v>5497</v>
      </c>
      <c r="F81" s="47">
        <v>70.510000000000005</v>
      </c>
      <c r="G81" s="48">
        <v>3.3999999999999998E-3</v>
      </c>
      <c r="H81" s="49"/>
      <c r="I81" s="23"/>
    </row>
    <row r="82" spans="1:9" ht="12.95" customHeight="1">
      <c r="A82" s="34" t="s">
        <v>219</v>
      </c>
      <c r="B82" s="98" t="s">
        <v>220</v>
      </c>
      <c r="C82" s="19" t="s">
        <v>221</v>
      </c>
      <c r="D82" s="19" t="s">
        <v>16</v>
      </c>
      <c r="E82" s="36">
        <v>20229</v>
      </c>
      <c r="F82" s="47">
        <v>69.78</v>
      </c>
      <c r="G82" s="48">
        <v>3.3999999999999998E-3</v>
      </c>
      <c r="H82" s="49"/>
      <c r="I82" s="23"/>
    </row>
    <row r="83" spans="1:9" ht="12.95" customHeight="1">
      <c r="A83" s="34" t="s">
        <v>468</v>
      </c>
      <c r="B83" s="98" t="s">
        <v>469</v>
      </c>
      <c r="C83" s="19" t="s">
        <v>470</v>
      </c>
      <c r="D83" s="19" t="s">
        <v>37</v>
      </c>
      <c r="E83" s="36">
        <v>9009</v>
      </c>
      <c r="F83" s="47">
        <v>65.06</v>
      </c>
      <c r="G83" s="48">
        <v>3.2000000000000002E-3</v>
      </c>
      <c r="H83" s="49"/>
      <c r="I83" s="23"/>
    </row>
    <row r="84" spans="1:9" ht="12.95" customHeight="1">
      <c r="A84" s="34" t="s">
        <v>25</v>
      </c>
      <c r="B84" s="98" t="s">
        <v>26</v>
      </c>
      <c r="C84" s="19" t="s">
        <v>27</v>
      </c>
      <c r="D84" s="19" t="s">
        <v>28</v>
      </c>
      <c r="E84" s="36">
        <v>3286</v>
      </c>
      <c r="F84" s="47">
        <v>59.46</v>
      </c>
      <c r="G84" s="48">
        <v>2.8999999999999998E-3</v>
      </c>
      <c r="H84" s="49"/>
      <c r="I84" s="23"/>
    </row>
    <row r="85" spans="1:9" ht="12.95" customHeight="1">
      <c r="A85" s="34" t="s">
        <v>443</v>
      </c>
      <c r="B85" s="98" t="s">
        <v>444</v>
      </c>
      <c r="C85" s="19" t="s">
        <v>445</v>
      </c>
      <c r="D85" s="19" t="s">
        <v>115</v>
      </c>
      <c r="E85" s="36">
        <v>4723</v>
      </c>
      <c r="F85" s="47">
        <v>58.38</v>
      </c>
      <c r="G85" s="48">
        <v>2.8E-3</v>
      </c>
      <c r="H85" s="49"/>
      <c r="I85" s="23"/>
    </row>
    <row r="86" spans="1:9" ht="12.95" customHeight="1">
      <c r="A86" s="34" t="s">
        <v>229</v>
      </c>
      <c r="B86" s="98" t="s">
        <v>230</v>
      </c>
      <c r="C86" s="19" t="s">
        <v>231</v>
      </c>
      <c r="D86" s="19" t="s">
        <v>16</v>
      </c>
      <c r="E86" s="36">
        <v>68400</v>
      </c>
      <c r="F86" s="47">
        <v>57.8</v>
      </c>
      <c r="G86" s="48">
        <v>2.8E-3</v>
      </c>
      <c r="H86" s="49"/>
      <c r="I86" s="23"/>
    </row>
    <row r="87" spans="1:9" ht="12.95" customHeight="1">
      <c r="A87" s="34" t="s">
        <v>525</v>
      </c>
      <c r="B87" s="98" t="s">
        <v>526</v>
      </c>
      <c r="C87" s="19" t="s">
        <v>527</v>
      </c>
      <c r="D87" s="19" t="s">
        <v>104</v>
      </c>
      <c r="E87" s="36">
        <v>6700</v>
      </c>
      <c r="F87" s="47">
        <v>52.3</v>
      </c>
      <c r="G87" s="48">
        <v>2.5000000000000001E-3</v>
      </c>
      <c r="H87" s="49"/>
      <c r="I87" s="23"/>
    </row>
    <row r="88" spans="1:9" ht="12.95" customHeight="1">
      <c r="A88" s="34" t="s">
        <v>369</v>
      </c>
      <c r="B88" s="98" t="s">
        <v>370</v>
      </c>
      <c r="C88" s="19" t="s">
        <v>371</v>
      </c>
      <c r="D88" s="19" t="s">
        <v>276</v>
      </c>
      <c r="E88" s="36">
        <v>3160</v>
      </c>
      <c r="F88" s="47">
        <v>51.57</v>
      </c>
      <c r="G88" s="48">
        <v>2.5000000000000001E-3</v>
      </c>
      <c r="H88" s="49"/>
      <c r="I88" s="23"/>
    </row>
    <row r="89" spans="1:9" ht="12.95" customHeight="1">
      <c r="A89" s="34" t="s">
        <v>597</v>
      </c>
      <c r="B89" s="98" t="s">
        <v>598</v>
      </c>
      <c r="C89" s="19" t="s">
        <v>599</v>
      </c>
      <c r="D89" s="19" t="s">
        <v>645</v>
      </c>
      <c r="E89" s="36">
        <v>13450</v>
      </c>
      <c r="F89" s="47">
        <v>51.49</v>
      </c>
      <c r="G89" s="48">
        <v>2.5000000000000001E-3</v>
      </c>
      <c r="H89" s="49"/>
      <c r="I89" s="23"/>
    </row>
    <row r="90" spans="1:9" ht="12.95" customHeight="1">
      <c r="A90" s="34" t="s">
        <v>537</v>
      </c>
      <c r="B90" s="98" t="s">
        <v>538</v>
      </c>
      <c r="C90" s="19" t="s">
        <v>539</v>
      </c>
      <c r="D90" s="19" t="s">
        <v>16</v>
      </c>
      <c r="E90" s="36">
        <v>1410</v>
      </c>
      <c r="F90" s="47">
        <v>47.79</v>
      </c>
      <c r="G90" s="48">
        <v>2.3E-3</v>
      </c>
      <c r="H90" s="49"/>
      <c r="I90" s="23"/>
    </row>
    <row r="91" spans="1:9" ht="12.95" customHeight="1">
      <c r="A91" s="34" t="s">
        <v>299</v>
      </c>
      <c r="B91" s="98" t="s">
        <v>300</v>
      </c>
      <c r="C91" s="19" t="s">
        <v>301</v>
      </c>
      <c r="D91" s="19" t="s">
        <v>111</v>
      </c>
      <c r="E91" s="36">
        <v>68800</v>
      </c>
      <c r="F91" s="47">
        <v>46.51</v>
      </c>
      <c r="G91" s="48">
        <v>2.3E-3</v>
      </c>
      <c r="H91" s="49"/>
      <c r="I91" s="23"/>
    </row>
    <row r="92" spans="1:9" ht="12.95" customHeight="1">
      <c r="A92" s="34" t="s">
        <v>606</v>
      </c>
      <c r="B92" s="98" t="s">
        <v>607</v>
      </c>
      <c r="C92" s="19" t="s">
        <v>608</v>
      </c>
      <c r="D92" s="19" t="s">
        <v>458</v>
      </c>
      <c r="E92" s="36">
        <v>1660</v>
      </c>
      <c r="F92" s="47">
        <v>44.94</v>
      </c>
      <c r="G92" s="48">
        <v>2.2000000000000001E-3</v>
      </c>
      <c r="H92" s="49"/>
      <c r="I92" s="23"/>
    </row>
    <row r="93" spans="1:9" ht="12.95" customHeight="1">
      <c r="A93" s="34" t="s">
        <v>582</v>
      </c>
      <c r="B93" s="98" t="s">
        <v>583</v>
      </c>
      <c r="C93" s="19" t="s">
        <v>584</v>
      </c>
      <c r="D93" s="19" t="s">
        <v>458</v>
      </c>
      <c r="E93" s="36">
        <v>22670</v>
      </c>
      <c r="F93" s="47">
        <v>43.19</v>
      </c>
      <c r="G93" s="48">
        <v>2.0999999999999999E-3</v>
      </c>
      <c r="H93" s="49"/>
      <c r="I93" s="23"/>
    </row>
    <row r="94" spans="1:9" ht="12.95" customHeight="1">
      <c r="A94" s="34" t="s">
        <v>603</v>
      </c>
      <c r="B94" s="98" t="s">
        <v>604</v>
      </c>
      <c r="C94" s="19" t="s">
        <v>605</v>
      </c>
      <c r="D94" s="19" t="s">
        <v>645</v>
      </c>
      <c r="E94" s="36">
        <v>6340</v>
      </c>
      <c r="F94" s="47">
        <v>39.61</v>
      </c>
      <c r="G94" s="48">
        <v>1.9E-3</v>
      </c>
      <c r="H94" s="49"/>
      <c r="I94" s="23"/>
    </row>
    <row r="95" spans="1:9" ht="12.95" customHeight="1">
      <c r="A95" s="34" t="s">
        <v>624</v>
      </c>
      <c r="B95" s="98" t="s">
        <v>625</v>
      </c>
      <c r="C95" s="19" t="s">
        <v>626</v>
      </c>
      <c r="D95" s="19" t="s">
        <v>115</v>
      </c>
      <c r="E95" s="36">
        <v>720</v>
      </c>
      <c r="F95" s="47">
        <v>39.18</v>
      </c>
      <c r="G95" s="48">
        <v>1.9E-3</v>
      </c>
      <c r="H95" s="49"/>
      <c r="I95" s="23"/>
    </row>
    <row r="96" spans="1:9" ht="12.95" customHeight="1">
      <c r="A96" s="34" t="s">
        <v>588</v>
      </c>
      <c r="B96" s="98" t="s">
        <v>589</v>
      </c>
      <c r="C96" s="19" t="s">
        <v>590</v>
      </c>
      <c r="D96" s="19" t="s">
        <v>24</v>
      </c>
      <c r="E96" s="36">
        <v>6400</v>
      </c>
      <c r="F96" s="47">
        <v>38.35</v>
      </c>
      <c r="G96" s="48">
        <v>1.9E-3</v>
      </c>
      <c r="H96" s="49"/>
      <c r="I96" s="23"/>
    </row>
    <row r="97" spans="1:9" ht="12.95" customHeight="1">
      <c r="A97" s="34" t="s">
        <v>609</v>
      </c>
      <c r="B97" s="98" t="s">
        <v>610</v>
      </c>
      <c r="C97" s="19" t="s">
        <v>611</v>
      </c>
      <c r="D97" s="19" t="s">
        <v>634</v>
      </c>
      <c r="E97" s="36">
        <v>2590</v>
      </c>
      <c r="F97" s="47">
        <v>37.119999999999997</v>
      </c>
      <c r="G97" s="48">
        <v>1.8E-3</v>
      </c>
      <c r="H97" s="49"/>
      <c r="I97" s="23"/>
    </row>
    <row r="98" spans="1:9" ht="12.95" customHeight="1">
      <c r="A98" s="34" t="s">
        <v>480</v>
      </c>
      <c r="B98" s="98" t="s">
        <v>481</v>
      </c>
      <c r="C98" s="19" t="s">
        <v>482</v>
      </c>
      <c r="D98" s="19" t="s">
        <v>218</v>
      </c>
      <c r="E98" s="36">
        <v>6060</v>
      </c>
      <c r="F98" s="47">
        <v>35.97</v>
      </c>
      <c r="G98" s="48">
        <v>1.6999999999999999E-3</v>
      </c>
      <c r="H98" s="49"/>
      <c r="I98" s="23"/>
    </row>
    <row r="99" spans="1:9" ht="12.95" customHeight="1">
      <c r="A99" s="34" t="s">
        <v>486</v>
      </c>
      <c r="B99" s="98" t="s">
        <v>487</v>
      </c>
      <c r="C99" s="19" t="s">
        <v>488</v>
      </c>
      <c r="D99" s="19" t="s">
        <v>38</v>
      </c>
      <c r="E99" s="36">
        <v>1660</v>
      </c>
      <c r="F99" s="47">
        <v>31.91</v>
      </c>
      <c r="G99" s="48">
        <v>1.5E-3</v>
      </c>
      <c r="H99" s="49"/>
      <c r="I99" s="23"/>
    </row>
    <row r="100" spans="1:9" ht="12.95" customHeight="1">
      <c r="A100" s="34" t="s">
        <v>615</v>
      </c>
      <c r="B100" s="98" t="s">
        <v>616</v>
      </c>
      <c r="C100" s="19" t="s">
        <v>617</v>
      </c>
      <c r="D100" s="19" t="s">
        <v>104</v>
      </c>
      <c r="E100" s="36">
        <v>4740</v>
      </c>
      <c r="F100" s="47">
        <v>27.26</v>
      </c>
      <c r="G100" s="48">
        <v>1.2999999999999999E-3</v>
      </c>
      <c r="H100" s="49"/>
      <c r="I100" s="23"/>
    </row>
    <row r="101" spans="1:9" ht="12.95" customHeight="1">
      <c r="A101" s="34" t="s">
        <v>471</v>
      </c>
      <c r="B101" s="98" t="s">
        <v>472</v>
      </c>
      <c r="C101" s="19" t="s">
        <v>473</v>
      </c>
      <c r="D101" s="19" t="s">
        <v>28</v>
      </c>
      <c r="E101" s="36">
        <v>4940</v>
      </c>
      <c r="F101" s="47">
        <v>25.6</v>
      </c>
      <c r="G101" s="48">
        <v>1.1999999999999999E-3</v>
      </c>
      <c r="H101" s="49"/>
      <c r="I101" s="23"/>
    </row>
    <row r="102" spans="1:9" ht="12.95" customHeight="1">
      <c r="A102" s="34" t="s">
        <v>495</v>
      </c>
      <c r="B102" s="98" t="s">
        <v>496</v>
      </c>
      <c r="C102" s="19" t="s">
        <v>497</v>
      </c>
      <c r="D102" s="19" t="s">
        <v>104</v>
      </c>
      <c r="E102" s="36">
        <v>8080</v>
      </c>
      <c r="F102" s="47">
        <v>24.18</v>
      </c>
      <c r="G102" s="48">
        <v>1.1999999999999999E-3</v>
      </c>
      <c r="H102" s="49"/>
      <c r="I102" s="23"/>
    </row>
    <row r="103" spans="1:9" ht="12.95" customHeight="1">
      <c r="A103" s="34" t="s">
        <v>483</v>
      </c>
      <c r="B103" s="98" t="s">
        <v>484</v>
      </c>
      <c r="C103" s="19" t="s">
        <v>485</v>
      </c>
      <c r="D103" s="19" t="s">
        <v>633</v>
      </c>
      <c r="E103" s="36">
        <v>8850</v>
      </c>
      <c r="F103" s="47">
        <v>22.71</v>
      </c>
      <c r="G103" s="48">
        <v>1.1000000000000001E-3</v>
      </c>
      <c r="H103" s="49"/>
      <c r="I103" s="23"/>
    </row>
    <row r="104" spans="1:9" ht="12.95" customHeight="1">
      <c r="A104" s="34" t="s">
        <v>557</v>
      </c>
      <c r="B104" s="98" t="s">
        <v>558</v>
      </c>
      <c r="C104" s="19" t="s">
        <v>559</v>
      </c>
      <c r="D104" s="19" t="s">
        <v>104</v>
      </c>
      <c r="E104" s="36">
        <v>16790</v>
      </c>
      <c r="F104" s="47">
        <v>22.1</v>
      </c>
      <c r="G104" s="48">
        <v>1.1000000000000001E-3</v>
      </c>
      <c r="H104" s="49"/>
      <c r="I104" s="23"/>
    </row>
    <row r="105" spans="1:9" ht="12.95" customHeight="1">
      <c r="A105" s="34" t="s">
        <v>572</v>
      </c>
      <c r="B105" s="98" t="s">
        <v>573</v>
      </c>
      <c r="C105" s="19" t="s">
        <v>574</v>
      </c>
      <c r="D105" s="19" t="s">
        <v>115</v>
      </c>
      <c r="E105" s="36">
        <v>4327</v>
      </c>
      <c r="F105" s="47">
        <v>21.38</v>
      </c>
      <c r="G105" s="48">
        <v>1E-3</v>
      </c>
      <c r="H105" s="49"/>
      <c r="I105" s="23"/>
    </row>
    <row r="106" spans="1:9" ht="12.95" customHeight="1">
      <c r="A106" s="34" t="s">
        <v>513</v>
      </c>
      <c r="B106" s="98" t="s">
        <v>514</v>
      </c>
      <c r="C106" s="19" t="s">
        <v>515</v>
      </c>
      <c r="D106" s="19" t="s">
        <v>581</v>
      </c>
      <c r="E106" s="36">
        <v>2410</v>
      </c>
      <c r="F106" s="47">
        <v>20.8</v>
      </c>
      <c r="G106" s="48">
        <v>1E-3</v>
      </c>
      <c r="H106" s="49"/>
      <c r="I106" s="23"/>
    </row>
    <row r="107" spans="1:9" ht="12.95" customHeight="1">
      <c r="A107" s="34" t="s">
        <v>516</v>
      </c>
      <c r="B107" s="98" t="s">
        <v>517</v>
      </c>
      <c r="C107" s="19" t="s">
        <v>518</v>
      </c>
      <c r="D107" s="19" t="s">
        <v>104</v>
      </c>
      <c r="E107" s="36">
        <v>19000</v>
      </c>
      <c r="F107" s="47">
        <v>19.36</v>
      </c>
      <c r="G107" s="48">
        <v>8.9999999999999998E-4</v>
      </c>
      <c r="H107" s="49"/>
      <c r="I107" s="23"/>
    </row>
    <row r="108" spans="1:9" ht="12.95" customHeight="1">
      <c r="A108" s="34" t="s">
        <v>621</v>
      </c>
      <c r="B108" s="98" t="s">
        <v>622</v>
      </c>
      <c r="C108" s="19" t="s">
        <v>623</v>
      </c>
      <c r="D108" s="19" t="s">
        <v>78</v>
      </c>
      <c r="E108" s="36">
        <v>1740</v>
      </c>
      <c r="F108" s="47">
        <v>13.93</v>
      </c>
      <c r="G108" s="48">
        <v>6.9999999999999999E-4</v>
      </c>
      <c r="H108" s="49"/>
      <c r="I108" s="23"/>
    </row>
    <row r="109" spans="1:9" ht="12.95" customHeight="1">
      <c r="A109" s="34" t="s">
        <v>519</v>
      </c>
      <c r="B109" s="98" t="s">
        <v>520</v>
      </c>
      <c r="C109" s="19" t="s">
        <v>521</v>
      </c>
      <c r="D109" s="19" t="s">
        <v>38</v>
      </c>
      <c r="E109" s="36">
        <v>2860</v>
      </c>
      <c r="F109" s="47">
        <v>13.76</v>
      </c>
      <c r="G109" s="48">
        <v>6.9999999999999999E-4</v>
      </c>
      <c r="H109" s="49"/>
      <c r="I109" s="23"/>
    </row>
    <row r="110" spans="1:9" ht="12.95" customHeight="1">
      <c r="A110" s="34" t="s">
        <v>531</v>
      </c>
      <c r="B110" s="98" t="s">
        <v>532</v>
      </c>
      <c r="C110" s="19" t="s">
        <v>533</v>
      </c>
      <c r="D110" s="19" t="s">
        <v>753</v>
      </c>
      <c r="E110" s="36">
        <v>25220</v>
      </c>
      <c r="F110" s="47">
        <v>12.38</v>
      </c>
      <c r="G110" s="48">
        <v>5.9999999999999995E-4</v>
      </c>
      <c r="H110" s="49"/>
      <c r="I110" s="23"/>
    </row>
    <row r="111" spans="1:9" ht="12.95" customHeight="1">
      <c r="A111" s="34" t="s">
        <v>563</v>
      </c>
      <c r="B111" s="98" t="s">
        <v>564</v>
      </c>
      <c r="C111" s="19" t="s">
        <v>565</v>
      </c>
      <c r="D111" s="19" t="s">
        <v>754</v>
      </c>
      <c r="E111" s="36">
        <v>1560</v>
      </c>
      <c r="F111" s="47">
        <v>10.9</v>
      </c>
      <c r="G111" s="48">
        <v>5.0000000000000001E-4</v>
      </c>
      <c r="H111" s="49"/>
      <c r="I111" s="23"/>
    </row>
    <row r="112" spans="1:9" ht="12.95" customHeight="1">
      <c r="A112" s="34" t="s">
        <v>286</v>
      </c>
      <c r="B112" s="98" t="s">
        <v>287</v>
      </c>
      <c r="C112" s="19" t="s">
        <v>288</v>
      </c>
      <c r="D112" s="19" t="s">
        <v>753</v>
      </c>
      <c r="E112" s="36">
        <v>9320</v>
      </c>
      <c r="F112" s="47">
        <v>10.18</v>
      </c>
      <c r="G112" s="48">
        <v>5.0000000000000001E-4</v>
      </c>
      <c r="H112" s="49"/>
      <c r="I112" s="23"/>
    </row>
    <row r="113" spans="1:9" ht="12.95" customHeight="1">
      <c r="A113" s="34" t="s">
        <v>200</v>
      </c>
      <c r="B113" s="98" t="s">
        <v>196</v>
      </c>
      <c r="C113" s="19" t="s">
        <v>197</v>
      </c>
      <c r="D113" s="19" t="s">
        <v>39</v>
      </c>
      <c r="E113" s="36">
        <v>1335</v>
      </c>
      <c r="F113" s="47">
        <v>7.77</v>
      </c>
      <c r="G113" s="48">
        <v>4.0000000000000002E-4</v>
      </c>
      <c r="H113" s="49"/>
      <c r="I113" s="23"/>
    </row>
    <row r="114" spans="1:9" ht="12.95" customHeight="1">
      <c r="A114" s="34" t="s">
        <v>65</v>
      </c>
      <c r="B114" s="98" t="s">
        <v>216</v>
      </c>
      <c r="C114" s="19" t="s">
        <v>217</v>
      </c>
      <c r="D114" s="19" t="s">
        <v>218</v>
      </c>
      <c r="E114" s="36">
        <v>6122</v>
      </c>
      <c r="F114" s="47">
        <v>6.52</v>
      </c>
      <c r="G114" s="48">
        <v>2.9999999999999997E-4</v>
      </c>
      <c r="H114" s="49"/>
      <c r="I114" s="23"/>
    </row>
    <row r="115" spans="1:9" ht="12.95" customHeight="1">
      <c r="A115" s="34" t="s">
        <v>337</v>
      </c>
      <c r="B115" s="98" t="s">
        <v>338</v>
      </c>
      <c r="C115" s="19" t="s">
        <v>339</v>
      </c>
      <c r="D115" s="19" t="s">
        <v>276</v>
      </c>
      <c r="E115" s="36">
        <v>265</v>
      </c>
      <c r="F115" s="47">
        <v>1.58</v>
      </c>
      <c r="G115" s="48">
        <v>1E-4</v>
      </c>
      <c r="H115" s="49"/>
      <c r="I115" s="23"/>
    </row>
    <row r="116" spans="1:9" ht="12.95" customHeight="1">
      <c r="A116" s="34" t="s">
        <v>326</v>
      </c>
      <c r="B116" s="98" t="s">
        <v>325</v>
      </c>
      <c r="C116" s="19" t="s">
        <v>327</v>
      </c>
      <c r="D116" s="19" t="s">
        <v>39</v>
      </c>
      <c r="E116" s="36">
        <v>1750</v>
      </c>
      <c r="F116" s="47">
        <v>1.3</v>
      </c>
      <c r="G116" s="48">
        <v>1E-4</v>
      </c>
      <c r="H116" s="49"/>
      <c r="I116" s="23"/>
    </row>
    <row r="117" spans="1:9" ht="12.95" customHeight="1">
      <c r="A117" s="34" t="s">
        <v>260</v>
      </c>
      <c r="B117" s="98" t="s">
        <v>261</v>
      </c>
      <c r="C117" s="19" t="s">
        <v>262</v>
      </c>
      <c r="D117" s="19" t="s">
        <v>263</v>
      </c>
      <c r="E117" s="36">
        <v>18</v>
      </c>
      <c r="F117" s="47">
        <v>0.18</v>
      </c>
      <c r="G117" s="48" t="s">
        <v>500</v>
      </c>
      <c r="H117" s="49"/>
      <c r="I117" s="23"/>
    </row>
    <row r="118" spans="1:9" ht="12.95" customHeight="1">
      <c r="A118" s="34" t="s">
        <v>334</v>
      </c>
      <c r="B118" s="98" t="s">
        <v>335</v>
      </c>
      <c r="C118" s="19" t="s">
        <v>336</v>
      </c>
      <c r="D118" s="19" t="s">
        <v>633</v>
      </c>
      <c r="E118" s="36">
        <v>10</v>
      </c>
      <c r="F118" s="47">
        <v>0.15</v>
      </c>
      <c r="G118" s="48" t="s">
        <v>500</v>
      </c>
      <c r="H118" s="49"/>
      <c r="I118" s="23"/>
    </row>
    <row r="119" spans="1:9" ht="12.95" customHeight="1">
      <c r="A119" s="6"/>
      <c r="B119" s="18" t="s">
        <v>40</v>
      </c>
      <c r="C119" s="19" t="s">
        <v>1</v>
      </c>
      <c r="D119" s="19" t="s">
        <v>1</v>
      </c>
      <c r="E119" s="19" t="s">
        <v>1</v>
      </c>
      <c r="F119" s="28">
        <f>SUM(F9:F118)</f>
        <v>20260.009999999991</v>
      </c>
      <c r="G119" s="29">
        <f>SUM(G9:G118)</f>
        <v>0.98369999999999935</v>
      </c>
      <c r="H119" s="30"/>
      <c r="I119" s="23"/>
    </row>
    <row r="120" spans="1:9" ht="12.95" customHeight="1">
      <c r="A120" s="6"/>
      <c r="B120" s="18" t="s">
        <v>41</v>
      </c>
      <c r="C120" s="19" t="s">
        <v>1</v>
      </c>
      <c r="D120" s="19" t="s">
        <v>1</v>
      </c>
      <c r="E120" s="19" t="s">
        <v>1</v>
      </c>
      <c r="F120" s="31" t="s">
        <v>42</v>
      </c>
      <c r="G120" s="31" t="s">
        <v>42</v>
      </c>
      <c r="H120" s="32"/>
      <c r="I120" s="23"/>
    </row>
    <row r="121" spans="1:9" ht="12.95" customHeight="1">
      <c r="A121" s="6"/>
      <c r="B121" s="18" t="s">
        <v>40</v>
      </c>
      <c r="C121" s="19" t="s">
        <v>1</v>
      </c>
      <c r="D121" s="19" t="s">
        <v>1</v>
      </c>
      <c r="E121" s="19" t="s">
        <v>1</v>
      </c>
      <c r="F121" s="31" t="s">
        <v>42</v>
      </c>
      <c r="G121" s="31" t="s">
        <v>42</v>
      </c>
      <c r="H121" s="32"/>
      <c r="I121" s="23"/>
    </row>
    <row r="122" spans="1:9" ht="12.95" customHeight="1">
      <c r="A122" s="6"/>
      <c r="B122" s="18" t="s">
        <v>43</v>
      </c>
      <c r="C122" s="19" t="s">
        <v>1</v>
      </c>
      <c r="D122" s="19" t="s">
        <v>1</v>
      </c>
      <c r="E122" s="19" t="s">
        <v>1</v>
      </c>
      <c r="F122" s="28">
        <f>F119</f>
        <v>20260.009999999991</v>
      </c>
      <c r="G122" s="29">
        <f>G119</f>
        <v>0.98369999999999935</v>
      </c>
      <c r="H122" s="30"/>
      <c r="I122" s="23"/>
    </row>
    <row r="123" spans="1:9" ht="12.95" customHeight="1">
      <c r="A123" s="6"/>
      <c r="B123" s="33" t="s">
        <v>168</v>
      </c>
      <c r="C123" s="19" t="s">
        <v>1</v>
      </c>
      <c r="D123" s="19" t="s">
        <v>1</v>
      </c>
      <c r="E123" s="19" t="s">
        <v>1</v>
      </c>
      <c r="F123" s="20"/>
      <c r="G123" s="21" t="s">
        <v>1</v>
      </c>
      <c r="H123" s="22"/>
      <c r="I123" s="23"/>
    </row>
    <row r="124" spans="1:9" ht="12.95" customHeight="1">
      <c r="A124" s="34" t="s">
        <v>677</v>
      </c>
      <c r="B124" s="98" t="s">
        <v>678</v>
      </c>
      <c r="C124" s="19" t="s">
        <v>1</v>
      </c>
      <c r="D124" s="19" t="s">
        <v>49</v>
      </c>
      <c r="E124" s="36"/>
      <c r="F124" s="25">
        <v>321.88</v>
      </c>
      <c r="G124" s="26">
        <v>1.5599999999999999E-2</v>
      </c>
      <c r="H124" s="27"/>
      <c r="I124" s="23"/>
    </row>
    <row r="125" spans="1:9" ht="12.95" customHeight="1">
      <c r="A125" s="6"/>
      <c r="B125" s="18" t="s">
        <v>40</v>
      </c>
      <c r="C125" s="19" t="s">
        <v>1</v>
      </c>
      <c r="D125" s="19" t="s">
        <v>1</v>
      </c>
      <c r="E125" s="19" t="s">
        <v>1</v>
      </c>
      <c r="F125" s="37">
        <v>321.88</v>
      </c>
      <c r="G125" s="38">
        <v>1.5599999999999999E-2</v>
      </c>
      <c r="H125" s="39"/>
      <c r="I125" s="23"/>
    </row>
    <row r="126" spans="1:9" ht="12.95" customHeight="1">
      <c r="A126" s="6"/>
      <c r="B126" s="18" t="s">
        <v>43</v>
      </c>
      <c r="C126" s="19" t="s">
        <v>1</v>
      </c>
      <c r="D126" s="19" t="s">
        <v>1</v>
      </c>
      <c r="E126" s="19" t="s">
        <v>1</v>
      </c>
      <c r="F126" s="37">
        <v>321.88</v>
      </c>
      <c r="G126" s="38">
        <v>1.5599999999999999E-2</v>
      </c>
      <c r="H126" s="39"/>
      <c r="I126" s="23"/>
    </row>
    <row r="127" spans="1:9" ht="12.95" customHeight="1">
      <c r="A127" s="6"/>
      <c r="B127" s="18" t="s">
        <v>50</v>
      </c>
      <c r="C127" s="19" t="s">
        <v>1</v>
      </c>
      <c r="D127" s="19" t="s">
        <v>1</v>
      </c>
      <c r="E127" s="19" t="s">
        <v>1</v>
      </c>
      <c r="F127" s="28">
        <v>9.2700000000077125</v>
      </c>
      <c r="G127" s="38">
        <v>7.0000000000070006E-4</v>
      </c>
      <c r="H127" s="39"/>
      <c r="I127" s="23"/>
    </row>
    <row r="128" spans="1:9" ht="12.95" customHeight="1" thickBot="1">
      <c r="A128" s="6"/>
      <c r="B128" s="40" t="s">
        <v>51</v>
      </c>
      <c r="C128" s="41" t="s">
        <v>1</v>
      </c>
      <c r="D128" s="41" t="s">
        <v>1</v>
      </c>
      <c r="E128" s="41" t="s">
        <v>1</v>
      </c>
      <c r="F128" s="42">
        <v>20591.16</v>
      </c>
      <c r="G128" s="43">
        <v>1</v>
      </c>
      <c r="H128" s="44"/>
      <c r="I128" s="45"/>
    </row>
    <row r="129" spans="1:8" ht="12.95" customHeight="1">
      <c r="A129" s="6"/>
      <c r="B129" s="10" t="s">
        <v>1</v>
      </c>
      <c r="C129" s="6"/>
      <c r="D129" s="6"/>
      <c r="E129" s="6"/>
      <c r="F129" s="108"/>
      <c r="G129" s="6"/>
      <c r="H129" s="6"/>
    </row>
    <row r="130" spans="1:8" ht="12.95" customHeight="1">
      <c r="A130" s="6"/>
      <c r="B130" s="7" t="s">
        <v>49</v>
      </c>
      <c r="C130" s="6"/>
      <c r="D130" s="6"/>
      <c r="E130" s="6"/>
      <c r="F130" s="109"/>
      <c r="G130" s="6"/>
      <c r="H130" s="6"/>
    </row>
    <row r="131" spans="1:8">
      <c r="B131" s="46" t="s">
        <v>163</v>
      </c>
    </row>
    <row r="132" spans="1:8">
      <c r="B132" s="4" t="s">
        <v>164</v>
      </c>
    </row>
    <row r="133" spans="1:8">
      <c r="B133" s="4" t="s">
        <v>165</v>
      </c>
    </row>
    <row r="134" spans="1:8">
      <c r="B134" s="4" t="s">
        <v>166</v>
      </c>
    </row>
    <row r="135" spans="1:8">
      <c r="B135" s="4" t="s">
        <v>167</v>
      </c>
    </row>
    <row r="136" spans="1:8">
      <c r="B136" s="4" t="s">
        <v>240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155</v>
      </c>
    </row>
    <row r="3" spans="1:9" ht="15.95" customHeight="1">
      <c r="A3" s="6"/>
      <c r="B3" s="7" t="s">
        <v>121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154</v>
      </c>
    </row>
    <row r="5" spans="1:9" ht="12.95" customHeight="1" thickBot="1">
      <c r="A5" s="10" t="s">
        <v>1</v>
      </c>
      <c r="B5" s="11" t="s">
        <v>649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53</v>
      </c>
      <c r="E6" s="14" t="s">
        <v>5</v>
      </c>
      <c r="F6" s="15" t="s">
        <v>152</v>
      </c>
      <c r="G6" s="15" t="s">
        <v>6</v>
      </c>
      <c r="H6" s="16" t="s">
        <v>239</v>
      </c>
      <c r="I6" s="17" t="s">
        <v>153</v>
      </c>
    </row>
    <row r="7" spans="1:9" ht="12.95" customHeight="1">
      <c r="A7" s="6"/>
      <c r="B7" s="33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185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186</v>
      </c>
      <c r="C10" s="19"/>
      <c r="D10" s="19"/>
      <c r="E10" s="19"/>
      <c r="F10" s="104" t="s">
        <v>42</v>
      </c>
      <c r="G10" s="105" t="s">
        <v>42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104"/>
      <c r="G11" s="105"/>
      <c r="H11" s="22"/>
      <c r="I11" s="23"/>
    </row>
    <row r="12" spans="1:9" ht="12.95" customHeight="1">
      <c r="A12" s="6"/>
      <c r="B12" s="18" t="s">
        <v>187</v>
      </c>
      <c r="C12" s="19"/>
      <c r="D12" s="19"/>
      <c r="E12" s="19"/>
      <c r="F12" s="104" t="s">
        <v>42</v>
      </c>
      <c r="G12" s="105" t="s">
        <v>42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104"/>
      <c r="G13" s="105"/>
      <c r="H13" s="22"/>
      <c r="I13" s="23"/>
    </row>
    <row r="14" spans="1:9" ht="12.95" customHeight="1">
      <c r="A14" s="6"/>
      <c r="B14" s="18" t="s">
        <v>169</v>
      </c>
      <c r="C14" s="19"/>
      <c r="D14" s="19"/>
      <c r="E14" s="19"/>
      <c r="F14" s="104" t="s">
        <v>42</v>
      </c>
      <c r="G14" s="105" t="s">
        <v>42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104"/>
      <c r="G15" s="105"/>
      <c r="H15" s="22"/>
      <c r="I15" s="23"/>
    </row>
    <row r="16" spans="1:9" ht="12.95" customHeight="1">
      <c r="A16" s="6"/>
      <c r="B16" s="18" t="s">
        <v>170</v>
      </c>
      <c r="C16" s="19"/>
      <c r="D16" s="19"/>
      <c r="E16" s="19"/>
      <c r="F16" s="104"/>
      <c r="G16" s="105"/>
      <c r="H16" s="22"/>
      <c r="I16" s="23"/>
    </row>
    <row r="17" spans="1:9" ht="12.95" customHeight="1">
      <c r="A17" s="6"/>
      <c r="B17" s="18"/>
      <c r="C17" s="19"/>
      <c r="D17" s="19"/>
      <c r="E17" s="19"/>
      <c r="F17" s="104"/>
      <c r="G17" s="105"/>
      <c r="H17" s="22"/>
      <c r="I17" s="23"/>
    </row>
    <row r="18" spans="1:9" ht="12.95" customHeight="1">
      <c r="A18" s="6"/>
      <c r="B18" s="18" t="s">
        <v>171</v>
      </c>
      <c r="C18" s="19"/>
      <c r="D18" s="19"/>
      <c r="E18" s="19"/>
      <c r="F18" s="104" t="s">
        <v>42</v>
      </c>
      <c r="G18" s="105" t="s">
        <v>42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104"/>
      <c r="G19" s="105"/>
      <c r="H19" s="22"/>
      <c r="I19" s="23"/>
    </row>
    <row r="20" spans="1:9" ht="12.95" customHeight="1">
      <c r="A20" s="6"/>
      <c r="B20" s="18" t="s">
        <v>172</v>
      </c>
      <c r="C20" s="19"/>
      <c r="D20" s="19"/>
      <c r="E20" s="19"/>
      <c r="F20" s="104" t="s">
        <v>42</v>
      </c>
      <c r="G20" s="105" t="s">
        <v>42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104"/>
      <c r="G21" s="105"/>
      <c r="H21" s="22"/>
      <c r="I21" s="23"/>
    </row>
    <row r="22" spans="1:9" ht="12.95" customHeight="1">
      <c r="A22" s="6"/>
      <c r="B22" s="18" t="s">
        <v>173</v>
      </c>
      <c r="C22" s="19"/>
      <c r="D22" s="19"/>
      <c r="E22" s="19"/>
      <c r="F22" s="104" t="s">
        <v>42</v>
      </c>
      <c r="G22" s="105" t="s">
        <v>42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104"/>
      <c r="G23" s="105"/>
      <c r="H23" s="22"/>
      <c r="I23" s="23"/>
    </row>
    <row r="24" spans="1:9" ht="12.95" customHeight="1">
      <c r="A24" s="6"/>
      <c r="B24" s="18" t="s">
        <v>174</v>
      </c>
      <c r="C24" s="19"/>
      <c r="D24" s="19"/>
      <c r="E24" s="19"/>
      <c r="F24" s="104" t="s">
        <v>42</v>
      </c>
      <c r="G24" s="105" t="s">
        <v>42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104"/>
      <c r="G25" s="105"/>
      <c r="H25" s="22"/>
      <c r="I25" s="23"/>
    </row>
    <row r="26" spans="1:9" ht="12.95" customHeight="1">
      <c r="A26" s="6"/>
      <c r="B26" s="18" t="s">
        <v>175</v>
      </c>
      <c r="C26" s="19"/>
      <c r="D26" s="19"/>
      <c r="E26" s="19"/>
      <c r="F26" s="104" t="s">
        <v>42</v>
      </c>
      <c r="G26" s="105" t="s">
        <v>42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104"/>
      <c r="G27" s="105"/>
      <c r="H27" s="22"/>
      <c r="I27" s="23"/>
    </row>
    <row r="28" spans="1:9" ht="12.95" customHeight="1">
      <c r="A28" s="6"/>
      <c r="B28" s="18" t="s">
        <v>176</v>
      </c>
      <c r="C28" s="19"/>
      <c r="D28" s="19"/>
      <c r="E28" s="19"/>
      <c r="F28" s="104"/>
      <c r="G28" s="105"/>
      <c r="H28" s="22"/>
      <c r="I28" s="23"/>
    </row>
    <row r="29" spans="1:9" ht="12.95" customHeight="1">
      <c r="A29" s="6"/>
      <c r="B29" s="18" t="s">
        <v>177</v>
      </c>
      <c r="C29" s="19"/>
      <c r="D29" s="19"/>
      <c r="E29" s="19"/>
      <c r="F29" s="104" t="s">
        <v>42</v>
      </c>
      <c r="G29" s="105" t="s">
        <v>42</v>
      </c>
      <c r="H29" s="22"/>
      <c r="I29" s="23"/>
    </row>
    <row r="30" spans="1:9" ht="12.95" customHeight="1">
      <c r="A30" s="6"/>
      <c r="B30" s="18"/>
      <c r="C30" s="19"/>
      <c r="D30" s="19"/>
      <c r="E30" s="19"/>
      <c r="F30" s="104"/>
      <c r="G30" s="105"/>
      <c r="H30" s="22"/>
      <c r="I30" s="23"/>
    </row>
    <row r="31" spans="1:9" ht="12.95" customHeight="1">
      <c r="A31" s="6"/>
      <c r="B31" s="18" t="s">
        <v>178</v>
      </c>
      <c r="C31" s="19"/>
      <c r="D31" s="19"/>
      <c r="E31" s="19"/>
      <c r="F31" s="104" t="s">
        <v>42</v>
      </c>
      <c r="G31" s="105" t="s">
        <v>42</v>
      </c>
      <c r="H31" s="22"/>
      <c r="I31" s="23"/>
    </row>
    <row r="32" spans="1:9" ht="12.95" customHeight="1">
      <c r="A32" s="6"/>
      <c r="B32" s="18"/>
      <c r="C32" s="19"/>
      <c r="D32" s="19"/>
      <c r="E32" s="19"/>
      <c r="F32" s="104"/>
      <c r="G32" s="105"/>
      <c r="H32" s="22"/>
      <c r="I32" s="23"/>
    </row>
    <row r="33" spans="1:9" ht="12.95" customHeight="1">
      <c r="A33" s="6"/>
      <c r="B33" s="18" t="s">
        <v>179</v>
      </c>
      <c r="C33" s="19"/>
      <c r="D33" s="19"/>
      <c r="E33" s="19"/>
      <c r="F33" s="104" t="s">
        <v>42</v>
      </c>
      <c r="G33" s="105"/>
      <c r="H33" s="22"/>
      <c r="I33" s="23"/>
    </row>
    <row r="34" spans="1:9" ht="12.95" customHeight="1">
      <c r="A34" s="6"/>
      <c r="B34" s="18"/>
      <c r="C34" s="19"/>
      <c r="D34" s="19"/>
      <c r="E34" s="19"/>
      <c r="F34" s="104"/>
      <c r="G34" s="105"/>
      <c r="H34" s="22"/>
      <c r="I34" s="23"/>
    </row>
    <row r="35" spans="1:9" ht="12.95" customHeight="1">
      <c r="A35" s="6"/>
      <c r="B35" s="18" t="s">
        <v>180</v>
      </c>
      <c r="C35" s="19"/>
      <c r="D35" s="19"/>
      <c r="E35" s="19"/>
      <c r="F35" s="104" t="s">
        <v>42</v>
      </c>
      <c r="G35" s="105" t="s">
        <v>42</v>
      </c>
      <c r="H35" s="22"/>
      <c r="I35" s="23"/>
    </row>
    <row r="36" spans="1:9" ht="12.95" customHeight="1">
      <c r="A36" s="6"/>
      <c r="B36" s="18"/>
      <c r="C36" s="19"/>
      <c r="D36" s="19"/>
      <c r="E36" s="19"/>
      <c r="F36" s="104"/>
      <c r="G36" s="105"/>
      <c r="H36" s="22"/>
      <c r="I36" s="23"/>
    </row>
    <row r="37" spans="1:9" ht="12.95" customHeight="1">
      <c r="A37" s="6"/>
      <c r="B37" s="18" t="s">
        <v>181</v>
      </c>
      <c r="C37" s="19"/>
      <c r="D37" s="19"/>
      <c r="E37" s="19"/>
      <c r="F37" s="104"/>
      <c r="G37" s="105"/>
      <c r="H37" s="22"/>
      <c r="I37" s="23"/>
    </row>
    <row r="38" spans="1:9" ht="12.95" customHeight="1">
      <c r="A38" s="6"/>
      <c r="B38" s="18" t="s">
        <v>182</v>
      </c>
      <c r="C38" s="19"/>
      <c r="D38" s="19"/>
      <c r="E38" s="19"/>
      <c r="F38" s="104" t="s">
        <v>42</v>
      </c>
      <c r="G38" s="105" t="s">
        <v>42</v>
      </c>
      <c r="H38" s="22"/>
      <c r="I38" s="23"/>
    </row>
    <row r="39" spans="1:9" ht="12.95" customHeight="1">
      <c r="A39" s="6"/>
      <c r="B39" s="18"/>
      <c r="C39" s="19"/>
      <c r="D39" s="19"/>
      <c r="E39" s="19"/>
      <c r="F39" s="104"/>
      <c r="G39" s="105"/>
      <c r="H39" s="22"/>
      <c r="I39" s="23"/>
    </row>
    <row r="40" spans="1:9" ht="12.95" customHeight="1">
      <c r="A40" s="6"/>
      <c r="B40" s="18" t="s">
        <v>183</v>
      </c>
      <c r="C40" s="19"/>
      <c r="D40" s="19"/>
      <c r="E40" s="19"/>
      <c r="F40" s="104" t="s">
        <v>42</v>
      </c>
      <c r="G40" s="105" t="s">
        <v>42</v>
      </c>
      <c r="H40" s="22"/>
      <c r="I40" s="23"/>
    </row>
    <row r="41" spans="1:9" ht="12.95" customHeight="1">
      <c r="A41" s="6"/>
      <c r="B41" s="18"/>
      <c r="C41" s="19"/>
      <c r="D41" s="19"/>
      <c r="E41" s="19"/>
      <c r="F41" s="104"/>
      <c r="G41" s="105"/>
      <c r="H41" s="22"/>
      <c r="I41" s="23"/>
    </row>
    <row r="42" spans="1:9" ht="12.95" customHeight="1">
      <c r="A42" s="6"/>
      <c r="B42" s="18" t="s">
        <v>184</v>
      </c>
      <c r="C42" s="19"/>
      <c r="D42" s="19"/>
      <c r="E42" s="19"/>
      <c r="F42" s="104" t="s">
        <v>42</v>
      </c>
      <c r="G42" s="105" t="s">
        <v>42</v>
      </c>
      <c r="H42" s="22"/>
      <c r="I42" s="23"/>
    </row>
    <row r="43" spans="1:9" ht="12.95" customHeight="1">
      <c r="A43" s="6"/>
      <c r="B43" s="18"/>
      <c r="C43" s="19"/>
      <c r="D43" s="19"/>
      <c r="E43" s="19"/>
      <c r="F43" s="104"/>
      <c r="G43" s="105"/>
      <c r="H43" s="22"/>
      <c r="I43" s="23"/>
    </row>
    <row r="44" spans="1:9" ht="12.95" customHeight="1">
      <c r="A44" s="6"/>
      <c r="B44" s="18" t="s">
        <v>188</v>
      </c>
      <c r="C44" s="19"/>
      <c r="D44" s="19"/>
      <c r="E44" s="19"/>
      <c r="F44" s="104" t="s">
        <v>42</v>
      </c>
      <c r="G44" s="105" t="s">
        <v>42</v>
      </c>
      <c r="H44" s="22"/>
      <c r="I44" s="23"/>
    </row>
    <row r="45" spans="1:9" ht="12.95" customHeight="1">
      <c r="A45" s="6"/>
      <c r="B45" s="33"/>
      <c r="C45" s="19"/>
      <c r="D45" s="19"/>
      <c r="E45" s="19"/>
      <c r="F45" s="20"/>
      <c r="G45" s="21"/>
      <c r="H45" s="22"/>
      <c r="I45" s="23"/>
    </row>
    <row r="46" spans="1:9" ht="12.95" customHeight="1">
      <c r="A46" s="6"/>
      <c r="B46" s="33" t="s">
        <v>168</v>
      </c>
      <c r="C46" s="19"/>
      <c r="D46" s="19"/>
      <c r="E46" s="19"/>
      <c r="F46" s="20"/>
      <c r="G46" s="21"/>
      <c r="H46" s="22"/>
      <c r="I46" s="23"/>
    </row>
    <row r="47" spans="1:9" ht="12.95" customHeight="1">
      <c r="A47" s="34" t="s">
        <v>677</v>
      </c>
      <c r="B47" s="98" t="s">
        <v>678</v>
      </c>
      <c r="C47" s="19" t="s">
        <v>1</v>
      </c>
      <c r="D47" s="19" t="s">
        <v>49</v>
      </c>
      <c r="E47" s="36"/>
      <c r="F47" s="47">
        <v>1622.41</v>
      </c>
      <c r="G47" s="48">
        <v>0.98119999999999996</v>
      </c>
      <c r="H47" s="49"/>
      <c r="I47" s="23"/>
    </row>
    <row r="48" spans="1:9" ht="12.95" customHeight="1">
      <c r="A48" s="6"/>
      <c r="B48" s="18" t="s">
        <v>40</v>
      </c>
      <c r="C48" s="19" t="s">
        <v>1</v>
      </c>
      <c r="D48" s="19" t="s">
        <v>1</v>
      </c>
      <c r="E48" s="19" t="s">
        <v>1</v>
      </c>
      <c r="F48" s="28">
        <v>1622.41</v>
      </c>
      <c r="G48" s="29">
        <v>0.98119999999999996</v>
      </c>
      <c r="H48" s="30"/>
      <c r="I48" s="23"/>
    </row>
    <row r="49" spans="1:9" ht="12.95" customHeight="1">
      <c r="A49" s="6"/>
      <c r="B49" s="18" t="s">
        <v>43</v>
      </c>
      <c r="C49" s="19" t="s">
        <v>1</v>
      </c>
      <c r="D49" s="19" t="s">
        <v>1</v>
      </c>
      <c r="E49" s="19" t="s">
        <v>1</v>
      </c>
      <c r="F49" s="28">
        <v>1622.41</v>
      </c>
      <c r="G49" s="29">
        <v>0.98119999999999996</v>
      </c>
      <c r="H49" s="30"/>
      <c r="I49" s="23"/>
    </row>
    <row r="50" spans="1:9" ht="12.95" customHeight="1">
      <c r="A50" s="6"/>
      <c r="B50" s="18" t="s">
        <v>50</v>
      </c>
      <c r="C50" s="19" t="s">
        <v>1</v>
      </c>
      <c r="D50" s="19" t="s">
        <v>1</v>
      </c>
      <c r="E50" s="19" t="s">
        <v>1</v>
      </c>
      <c r="F50" s="28">
        <v>31.159999999999854</v>
      </c>
      <c r="G50" s="29">
        <v>1.8800000000000039E-2</v>
      </c>
      <c r="H50" s="30"/>
      <c r="I50" s="23"/>
    </row>
    <row r="51" spans="1:9" ht="12.95" customHeight="1" thickBot="1">
      <c r="A51" s="6"/>
      <c r="B51" s="40" t="s">
        <v>51</v>
      </c>
      <c r="C51" s="41" t="s">
        <v>1</v>
      </c>
      <c r="D51" s="41" t="s">
        <v>1</v>
      </c>
      <c r="E51" s="41" t="s">
        <v>1</v>
      </c>
      <c r="F51" s="50">
        <v>1653.57</v>
      </c>
      <c r="G51" s="51">
        <v>1</v>
      </c>
      <c r="H51" s="52"/>
      <c r="I51" s="45"/>
    </row>
    <row r="52" spans="1:9" ht="12.95" customHeight="1">
      <c r="A52" s="6"/>
      <c r="B52" s="10" t="s">
        <v>1</v>
      </c>
      <c r="C52" s="6"/>
      <c r="D52" s="6"/>
      <c r="E52" s="6"/>
      <c r="F52" s="6"/>
      <c r="G52" s="6"/>
      <c r="H52" s="6"/>
    </row>
    <row r="53" spans="1:9" ht="12.95" customHeight="1">
      <c r="A53" s="6"/>
      <c r="B53" s="7" t="s">
        <v>49</v>
      </c>
      <c r="C53" s="6"/>
      <c r="D53" s="6"/>
      <c r="E53" s="6"/>
      <c r="F53" s="6"/>
      <c r="G53" s="6"/>
      <c r="H53" s="6"/>
    </row>
    <row r="54" spans="1:9" ht="12.95" customHeight="1">
      <c r="A54" s="6"/>
      <c r="B54" s="46" t="s">
        <v>163</v>
      </c>
      <c r="C54" s="6"/>
      <c r="D54" s="6"/>
      <c r="E54" s="6"/>
      <c r="F54" s="6"/>
      <c r="G54" s="6"/>
      <c r="H54" s="6"/>
    </row>
    <row r="55" spans="1:9" ht="12.95" customHeight="1">
      <c r="A55" s="6"/>
      <c r="B55" s="4" t="s">
        <v>164</v>
      </c>
      <c r="C55" s="6"/>
      <c r="D55" s="6"/>
      <c r="E55" s="6"/>
      <c r="F55" s="6"/>
      <c r="G55" s="6"/>
      <c r="H55" s="6"/>
    </row>
    <row r="56" spans="1:9">
      <c r="B56" s="4" t="s">
        <v>165</v>
      </c>
    </row>
    <row r="57" spans="1:9">
      <c r="B57" s="4" t="s">
        <v>166</v>
      </c>
    </row>
    <row r="58" spans="1:9">
      <c r="B58" s="4" t="s">
        <v>167</v>
      </c>
    </row>
    <row r="59" spans="1:9">
      <c r="B59" s="4" t="s">
        <v>240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2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155</v>
      </c>
    </row>
    <row r="3" spans="1:9" ht="15.95" customHeight="1">
      <c r="A3" s="6"/>
      <c r="B3" s="7" t="s">
        <v>122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154</v>
      </c>
    </row>
    <row r="5" spans="1:9" ht="12.95" customHeight="1" thickBot="1">
      <c r="A5" s="10" t="s">
        <v>1</v>
      </c>
      <c r="B5" s="11" t="s">
        <v>649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152</v>
      </c>
      <c r="G6" s="15" t="s">
        <v>6</v>
      </c>
      <c r="H6" s="16" t="s">
        <v>239</v>
      </c>
      <c r="I6" s="17" t="s">
        <v>153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4" t="s">
        <v>95</v>
      </c>
      <c r="B9" s="98" t="s">
        <v>96</v>
      </c>
      <c r="C9" s="19" t="s">
        <v>97</v>
      </c>
      <c r="D9" s="19" t="s">
        <v>38</v>
      </c>
      <c r="E9" s="36">
        <v>99510</v>
      </c>
      <c r="F9" s="47">
        <v>1097.5999999999999</v>
      </c>
      <c r="G9" s="48">
        <v>3.4799999999999998E-2</v>
      </c>
      <c r="H9" s="49"/>
      <c r="I9" s="23"/>
    </row>
    <row r="10" spans="1:9" ht="12.95" customHeight="1">
      <c r="A10" s="34" t="s">
        <v>264</v>
      </c>
      <c r="B10" s="98" t="s">
        <v>265</v>
      </c>
      <c r="C10" s="19" t="s">
        <v>266</v>
      </c>
      <c r="D10" s="19" t="s">
        <v>39</v>
      </c>
      <c r="E10" s="36">
        <v>927970</v>
      </c>
      <c r="F10" s="47">
        <v>1077.3699999999999</v>
      </c>
      <c r="G10" s="48">
        <v>3.4200000000000001E-2</v>
      </c>
      <c r="H10" s="49"/>
      <c r="I10" s="23"/>
    </row>
    <row r="11" spans="1:9" ht="12.95" customHeight="1">
      <c r="A11" s="34" t="s">
        <v>406</v>
      </c>
      <c r="B11" s="98" t="s">
        <v>407</v>
      </c>
      <c r="C11" s="19" t="s">
        <v>408</v>
      </c>
      <c r="D11" s="19" t="s">
        <v>24</v>
      </c>
      <c r="E11" s="36">
        <v>1226446</v>
      </c>
      <c r="F11" s="47">
        <v>1070.07</v>
      </c>
      <c r="G11" s="48">
        <v>3.4000000000000002E-2</v>
      </c>
      <c r="H11" s="49"/>
      <c r="I11" s="23"/>
    </row>
    <row r="12" spans="1:9" ht="12.95" customHeight="1">
      <c r="A12" s="34" t="s">
        <v>540</v>
      </c>
      <c r="B12" s="98" t="s">
        <v>541</v>
      </c>
      <c r="C12" s="19" t="s">
        <v>542</v>
      </c>
      <c r="D12" s="19" t="s">
        <v>20</v>
      </c>
      <c r="E12" s="36">
        <v>1021274</v>
      </c>
      <c r="F12" s="47">
        <v>1051.4000000000001</v>
      </c>
      <c r="G12" s="48">
        <v>3.3399999999999999E-2</v>
      </c>
      <c r="H12" s="49"/>
      <c r="I12" s="23"/>
    </row>
    <row r="13" spans="1:9" ht="12.95" customHeight="1">
      <c r="A13" s="34" t="s">
        <v>139</v>
      </c>
      <c r="B13" s="98" t="s">
        <v>140</v>
      </c>
      <c r="C13" s="19" t="s">
        <v>141</v>
      </c>
      <c r="D13" s="19" t="s">
        <v>20</v>
      </c>
      <c r="E13" s="36">
        <v>54749</v>
      </c>
      <c r="F13" s="47">
        <v>1049.05</v>
      </c>
      <c r="G13" s="48">
        <v>3.3300000000000003E-2</v>
      </c>
      <c r="H13" s="49"/>
      <c r="I13" s="23"/>
    </row>
    <row r="14" spans="1:9" ht="12.95" customHeight="1">
      <c r="A14" s="34" t="s">
        <v>507</v>
      </c>
      <c r="B14" s="98" t="s">
        <v>508</v>
      </c>
      <c r="C14" s="19" t="s">
        <v>509</v>
      </c>
      <c r="D14" s="19" t="s">
        <v>20</v>
      </c>
      <c r="E14" s="36">
        <v>79888</v>
      </c>
      <c r="F14" s="47">
        <v>1002.95</v>
      </c>
      <c r="G14" s="48">
        <v>3.1800000000000002E-2</v>
      </c>
      <c r="H14" s="49"/>
      <c r="I14" s="23"/>
    </row>
    <row r="15" spans="1:9" ht="12.95" customHeight="1">
      <c r="A15" s="34" t="s">
        <v>254</v>
      </c>
      <c r="B15" s="98" t="s">
        <v>255</v>
      </c>
      <c r="C15" s="19" t="s">
        <v>256</v>
      </c>
      <c r="D15" s="19" t="s">
        <v>38</v>
      </c>
      <c r="E15" s="36">
        <v>142275</v>
      </c>
      <c r="F15" s="47">
        <v>921.16</v>
      </c>
      <c r="G15" s="48">
        <v>2.92E-2</v>
      </c>
      <c r="H15" s="49"/>
      <c r="I15" s="23"/>
    </row>
    <row r="16" spans="1:9" ht="12.95" customHeight="1">
      <c r="A16" s="34" t="s">
        <v>82</v>
      </c>
      <c r="B16" s="98" t="s">
        <v>83</v>
      </c>
      <c r="C16" s="19" t="s">
        <v>84</v>
      </c>
      <c r="D16" s="19" t="s">
        <v>85</v>
      </c>
      <c r="E16" s="36">
        <v>357302</v>
      </c>
      <c r="F16" s="47">
        <v>903.26</v>
      </c>
      <c r="G16" s="48">
        <v>2.87E-2</v>
      </c>
      <c r="H16" s="49"/>
      <c r="I16" s="23"/>
    </row>
    <row r="17" spans="1:9" ht="12.95" customHeight="1">
      <c r="A17" s="34" t="s">
        <v>522</v>
      </c>
      <c r="B17" s="98" t="s">
        <v>523</v>
      </c>
      <c r="C17" s="19" t="s">
        <v>524</v>
      </c>
      <c r="D17" s="19" t="s">
        <v>20</v>
      </c>
      <c r="E17" s="36">
        <v>303040</v>
      </c>
      <c r="F17" s="47">
        <v>866.39</v>
      </c>
      <c r="G17" s="48">
        <v>2.75E-2</v>
      </c>
      <c r="H17" s="49"/>
      <c r="I17" s="23"/>
    </row>
    <row r="18" spans="1:9" ht="12.95" customHeight="1">
      <c r="A18" s="34" t="s">
        <v>273</v>
      </c>
      <c r="B18" s="98" t="s">
        <v>274</v>
      </c>
      <c r="C18" s="19" t="s">
        <v>275</v>
      </c>
      <c r="D18" s="19" t="s">
        <v>39</v>
      </c>
      <c r="E18" s="36">
        <v>839315</v>
      </c>
      <c r="F18" s="47">
        <v>861.14</v>
      </c>
      <c r="G18" s="48">
        <v>2.7300000000000001E-2</v>
      </c>
      <c r="H18" s="49"/>
      <c r="I18" s="23"/>
    </row>
    <row r="19" spans="1:9" ht="12.95" customHeight="1">
      <c r="A19" s="34" t="s">
        <v>434</v>
      </c>
      <c r="B19" s="98" t="s">
        <v>435</v>
      </c>
      <c r="C19" s="19" t="s">
        <v>436</v>
      </c>
      <c r="D19" s="19" t="s">
        <v>635</v>
      </c>
      <c r="E19" s="36">
        <v>1026147</v>
      </c>
      <c r="F19" s="47">
        <v>821.94</v>
      </c>
      <c r="G19" s="48">
        <v>2.6100000000000002E-2</v>
      </c>
      <c r="H19" s="49"/>
      <c r="I19" s="23"/>
    </row>
    <row r="20" spans="1:9" ht="12.95" customHeight="1">
      <c r="A20" s="34" t="s">
        <v>452</v>
      </c>
      <c r="B20" s="98" t="s">
        <v>453</v>
      </c>
      <c r="C20" s="19" t="s">
        <v>454</v>
      </c>
      <c r="D20" s="19" t="s">
        <v>24</v>
      </c>
      <c r="E20" s="36">
        <v>85889</v>
      </c>
      <c r="F20" s="47">
        <v>732.72</v>
      </c>
      <c r="G20" s="48">
        <v>2.3300000000000001E-2</v>
      </c>
      <c r="H20" s="49"/>
      <c r="I20" s="23"/>
    </row>
    <row r="21" spans="1:9" ht="12.95" customHeight="1">
      <c r="A21" s="34" t="s">
        <v>504</v>
      </c>
      <c r="B21" s="98" t="s">
        <v>505</v>
      </c>
      <c r="C21" s="19" t="s">
        <v>506</v>
      </c>
      <c r="D21" s="19" t="s">
        <v>104</v>
      </c>
      <c r="E21" s="36">
        <v>879283</v>
      </c>
      <c r="F21" s="47">
        <v>713.1</v>
      </c>
      <c r="G21" s="48">
        <v>2.2599999999999999E-2</v>
      </c>
      <c r="H21" s="49"/>
      <c r="I21" s="23"/>
    </row>
    <row r="22" spans="1:9" ht="12.95" customHeight="1">
      <c r="A22" s="34" t="s">
        <v>528</v>
      </c>
      <c r="B22" s="98" t="s">
        <v>529</v>
      </c>
      <c r="C22" s="19" t="s">
        <v>530</v>
      </c>
      <c r="D22" s="19" t="s">
        <v>38</v>
      </c>
      <c r="E22" s="36">
        <v>24450</v>
      </c>
      <c r="F22" s="47">
        <v>658.41</v>
      </c>
      <c r="G22" s="48">
        <v>2.0899999999999998E-2</v>
      </c>
      <c r="H22" s="49"/>
      <c r="I22" s="23"/>
    </row>
    <row r="23" spans="1:9" ht="12.95" customHeight="1">
      <c r="A23" s="34" t="s">
        <v>112</v>
      </c>
      <c r="B23" s="98" t="s">
        <v>113</v>
      </c>
      <c r="C23" s="19" t="s">
        <v>114</v>
      </c>
      <c r="D23" s="19" t="s">
        <v>633</v>
      </c>
      <c r="E23" s="36">
        <v>65605</v>
      </c>
      <c r="F23" s="47">
        <v>623.15</v>
      </c>
      <c r="G23" s="48">
        <v>1.9800000000000002E-2</v>
      </c>
      <c r="H23" s="49"/>
      <c r="I23" s="23"/>
    </row>
    <row r="24" spans="1:9" ht="12.95" customHeight="1">
      <c r="A24" s="34" t="s">
        <v>449</v>
      </c>
      <c r="B24" s="98" t="s">
        <v>450</v>
      </c>
      <c r="C24" s="19" t="s">
        <v>451</v>
      </c>
      <c r="D24" s="19" t="s">
        <v>63</v>
      </c>
      <c r="E24" s="36">
        <v>190471</v>
      </c>
      <c r="F24" s="47">
        <v>593.22</v>
      </c>
      <c r="G24" s="48">
        <v>1.8800000000000001E-2</v>
      </c>
      <c r="H24" s="49"/>
      <c r="I24" s="23"/>
    </row>
    <row r="25" spans="1:9" ht="12.95" customHeight="1">
      <c r="A25" s="34" t="s">
        <v>471</v>
      </c>
      <c r="B25" s="98" t="s">
        <v>472</v>
      </c>
      <c r="C25" s="19" t="s">
        <v>473</v>
      </c>
      <c r="D25" s="19" t="s">
        <v>28</v>
      </c>
      <c r="E25" s="36">
        <v>110980</v>
      </c>
      <c r="F25" s="47">
        <v>575.04</v>
      </c>
      <c r="G25" s="48">
        <v>1.83E-2</v>
      </c>
      <c r="H25" s="49"/>
      <c r="I25" s="23"/>
    </row>
    <row r="26" spans="1:9" ht="12.95" customHeight="1">
      <c r="A26" s="34" t="s">
        <v>372</v>
      </c>
      <c r="B26" s="98" t="s">
        <v>373</v>
      </c>
      <c r="C26" s="19" t="s">
        <v>374</v>
      </c>
      <c r="D26" s="19" t="s">
        <v>645</v>
      </c>
      <c r="E26" s="36">
        <v>170447</v>
      </c>
      <c r="F26" s="47">
        <v>567.25</v>
      </c>
      <c r="G26" s="48">
        <v>1.7999999999999999E-2</v>
      </c>
      <c r="H26" s="49"/>
      <c r="I26" s="23"/>
    </row>
    <row r="27" spans="1:9" ht="12.95" customHeight="1">
      <c r="A27" s="34" t="s">
        <v>636</v>
      </c>
      <c r="B27" s="98" t="s">
        <v>637</v>
      </c>
      <c r="C27" s="19" t="s">
        <v>638</v>
      </c>
      <c r="D27" s="19" t="s">
        <v>63</v>
      </c>
      <c r="E27" s="36">
        <v>211173</v>
      </c>
      <c r="F27" s="47">
        <v>532.9</v>
      </c>
      <c r="G27" s="48">
        <v>1.6899999999999998E-2</v>
      </c>
      <c r="H27" s="49"/>
      <c r="I27" s="23"/>
    </row>
    <row r="28" spans="1:9" ht="12.95" customHeight="1">
      <c r="A28" s="34" t="s">
        <v>749</v>
      </c>
      <c r="B28" s="98" t="s">
        <v>750</v>
      </c>
      <c r="C28" s="19" t="s">
        <v>751</v>
      </c>
      <c r="D28" s="19" t="s">
        <v>85</v>
      </c>
      <c r="E28" s="36">
        <v>52283</v>
      </c>
      <c r="F28" s="47">
        <v>524.82000000000005</v>
      </c>
      <c r="G28" s="48">
        <v>1.67E-2</v>
      </c>
      <c r="H28" s="49"/>
      <c r="I28" s="23"/>
    </row>
    <row r="29" spans="1:9" ht="12.95" customHeight="1">
      <c r="A29" s="34" t="s">
        <v>513</v>
      </c>
      <c r="B29" s="98" t="s">
        <v>514</v>
      </c>
      <c r="C29" s="19" t="s">
        <v>515</v>
      </c>
      <c r="D29" s="19" t="s">
        <v>581</v>
      </c>
      <c r="E29" s="36">
        <v>59117</v>
      </c>
      <c r="F29" s="47">
        <v>510.15</v>
      </c>
      <c r="G29" s="48">
        <v>1.6199999999999999E-2</v>
      </c>
      <c r="H29" s="49"/>
      <c r="I29" s="23"/>
    </row>
    <row r="30" spans="1:9" ht="12.95" customHeight="1">
      <c r="A30" s="34" t="s">
        <v>92</v>
      </c>
      <c r="B30" s="98" t="s">
        <v>93</v>
      </c>
      <c r="C30" s="19" t="s">
        <v>94</v>
      </c>
      <c r="D30" s="19" t="s">
        <v>63</v>
      </c>
      <c r="E30" s="36">
        <v>121925</v>
      </c>
      <c r="F30" s="47">
        <v>508.18</v>
      </c>
      <c r="G30" s="48">
        <v>1.61E-2</v>
      </c>
      <c r="H30" s="49"/>
      <c r="I30" s="23"/>
    </row>
    <row r="31" spans="1:9" ht="12.95" customHeight="1">
      <c r="A31" s="34" t="s">
        <v>546</v>
      </c>
      <c r="B31" s="98" t="s">
        <v>547</v>
      </c>
      <c r="C31" s="19" t="s">
        <v>548</v>
      </c>
      <c r="D31" s="19" t="s">
        <v>38</v>
      </c>
      <c r="E31" s="36">
        <v>192450</v>
      </c>
      <c r="F31" s="47">
        <v>486.99</v>
      </c>
      <c r="G31" s="48">
        <v>1.55E-2</v>
      </c>
      <c r="H31" s="49"/>
      <c r="I31" s="23"/>
    </row>
    <row r="32" spans="1:9" ht="12.95" customHeight="1">
      <c r="A32" s="34" t="s">
        <v>136</v>
      </c>
      <c r="B32" s="98" t="s">
        <v>137</v>
      </c>
      <c r="C32" s="19" t="s">
        <v>138</v>
      </c>
      <c r="D32" s="19" t="s">
        <v>115</v>
      </c>
      <c r="E32" s="36">
        <v>116394</v>
      </c>
      <c r="F32" s="47">
        <v>457.43</v>
      </c>
      <c r="G32" s="48">
        <v>1.4500000000000001E-2</v>
      </c>
      <c r="H32" s="49"/>
      <c r="I32" s="23"/>
    </row>
    <row r="33" spans="1:9" ht="12.95" customHeight="1">
      <c r="A33" s="34" t="s">
        <v>519</v>
      </c>
      <c r="B33" s="98" t="s">
        <v>520</v>
      </c>
      <c r="C33" s="19" t="s">
        <v>521</v>
      </c>
      <c r="D33" s="19" t="s">
        <v>38</v>
      </c>
      <c r="E33" s="36">
        <v>91765</v>
      </c>
      <c r="F33" s="47">
        <v>441.53</v>
      </c>
      <c r="G33" s="48">
        <v>1.4E-2</v>
      </c>
      <c r="H33" s="49"/>
      <c r="I33" s="23"/>
    </row>
    <row r="34" spans="1:9" ht="12.95" customHeight="1">
      <c r="A34" s="34" t="s">
        <v>549</v>
      </c>
      <c r="B34" s="98" t="s">
        <v>550</v>
      </c>
      <c r="C34" s="19" t="s">
        <v>551</v>
      </c>
      <c r="D34" s="19" t="s">
        <v>552</v>
      </c>
      <c r="E34" s="36">
        <v>40968</v>
      </c>
      <c r="F34" s="47">
        <v>436.9</v>
      </c>
      <c r="G34" s="48">
        <v>1.3899999999999999E-2</v>
      </c>
      <c r="H34" s="49"/>
      <c r="I34" s="23"/>
    </row>
    <row r="35" spans="1:9" ht="12.95" customHeight="1">
      <c r="A35" s="34" t="s">
        <v>483</v>
      </c>
      <c r="B35" s="98" t="s">
        <v>484</v>
      </c>
      <c r="C35" s="19" t="s">
        <v>485</v>
      </c>
      <c r="D35" s="19" t="s">
        <v>633</v>
      </c>
      <c r="E35" s="36">
        <v>158143</v>
      </c>
      <c r="F35" s="47">
        <v>405.87</v>
      </c>
      <c r="G35" s="48">
        <v>1.29E-2</v>
      </c>
      <c r="H35" s="49"/>
      <c r="I35" s="23"/>
    </row>
    <row r="36" spans="1:9" ht="12.95" customHeight="1">
      <c r="A36" s="34" t="s">
        <v>126</v>
      </c>
      <c r="B36" s="98" t="s">
        <v>127</v>
      </c>
      <c r="C36" s="19" t="s">
        <v>128</v>
      </c>
      <c r="D36" s="19" t="s">
        <v>16</v>
      </c>
      <c r="E36" s="36">
        <v>78585</v>
      </c>
      <c r="F36" s="47">
        <v>403.18</v>
      </c>
      <c r="G36" s="48">
        <v>1.2800000000000001E-2</v>
      </c>
      <c r="H36" s="49"/>
      <c r="I36" s="23"/>
    </row>
    <row r="37" spans="1:9" ht="12.95" customHeight="1">
      <c r="A37" s="34" t="s">
        <v>477</v>
      </c>
      <c r="B37" s="98" t="s">
        <v>478</v>
      </c>
      <c r="C37" s="19" t="s">
        <v>479</v>
      </c>
      <c r="D37" s="19" t="s">
        <v>28</v>
      </c>
      <c r="E37" s="36">
        <v>228300</v>
      </c>
      <c r="F37" s="47">
        <v>398.95</v>
      </c>
      <c r="G37" s="48">
        <v>1.2699999999999999E-2</v>
      </c>
      <c r="H37" s="49"/>
      <c r="I37" s="23"/>
    </row>
    <row r="38" spans="1:9" ht="12.95" customHeight="1">
      <c r="A38" s="34" t="s">
        <v>553</v>
      </c>
      <c r="B38" s="98" t="s">
        <v>554</v>
      </c>
      <c r="C38" s="19" t="s">
        <v>555</v>
      </c>
      <c r="D38" s="19" t="s">
        <v>556</v>
      </c>
      <c r="E38" s="36">
        <v>30443</v>
      </c>
      <c r="F38" s="47">
        <v>395.06</v>
      </c>
      <c r="G38" s="48">
        <v>1.2500000000000001E-2</v>
      </c>
      <c r="H38" s="49"/>
      <c r="I38" s="23"/>
    </row>
    <row r="39" spans="1:9" ht="12.95" customHeight="1">
      <c r="A39" s="34" t="s">
        <v>465</v>
      </c>
      <c r="B39" s="98" t="s">
        <v>466</v>
      </c>
      <c r="C39" s="19" t="s">
        <v>467</v>
      </c>
      <c r="D39" s="19" t="s">
        <v>16</v>
      </c>
      <c r="E39" s="36">
        <v>149484</v>
      </c>
      <c r="F39" s="47">
        <v>388.51</v>
      </c>
      <c r="G39" s="48">
        <v>1.23E-2</v>
      </c>
      <c r="H39" s="49"/>
      <c r="I39" s="23"/>
    </row>
    <row r="40" spans="1:9" ht="12.95" customHeight="1">
      <c r="A40" s="34" t="s">
        <v>468</v>
      </c>
      <c r="B40" s="98" t="s">
        <v>469</v>
      </c>
      <c r="C40" s="19" t="s">
        <v>470</v>
      </c>
      <c r="D40" s="19" t="s">
        <v>37</v>
      </c>
      <c r="E40" s="36">
        <v>51184</v>
      </c>
      <c r="F40" s="47">
        <v>369.65</v>
      </c>
      <c r="G40" s="48">
        <v>1.17E-2</v>
      </c>
      <c r="H40" s="49"/>
      <c r="I40" s="23"/>
    </row>
    <row r="41" spans="1:9" ht="12.95" customHeight="1">
      <c r="A41" s="34" t="s">
        <v>116</v>
      </c>
      <c r="B41" s="98" t="s">
        <v>117</v>
      </c>
      <c r="C41" s="19" t="s">
        <v>118</v>
      </c>
      <c r="D41" s="19" t="s">
        <v>63</v>
      </c>
      <c r="E41" s="36">
        <v>13902</v>
      </c>
      <c r="F41" s="47">
        <v>368.76</v>
      </c>
      <c r="G41" s="48">
        <v>1.17E-2</v>
      </c>
      <c r="H41" s="49"/>
      <c r="I41" s="23"/>
    </row>
    <row r="42" spans="1:9" ht="12.95" customHeight="1">
      <c r="A42" s="34" t="s">
        <v>219</v>
      </c>
      <c r="B42" s="98" t="s">
        <v>220</v>
      </c>
      <c r="C42" s="19" t="s">
        <v>221</v>
      </c>
      <c r="D42" s="19" t="s">
        <v>16</v>
      </c>
      <c r="E42" s="36">
        <v>105690</v>
      </c>
      <c r="F42" s="47">
        <v>364.58</v>
      </c>
      <c r="G42" s="48">
        <v>1.1599999999999999E-2</v>
      </c>
      <c r="H42" s="49"/>
      <c r="I42" s="23"/>
    </row>
    <row r="43" spans="1:9" ht="12.95" customHeight="1">
      <c r="A43" s="34" t="s">
        <v>495</v>
      </c>
      <c r="B43" s="98" t="s">
        <v>496</v>
      </c>
      <c r="C43" s="19" t="s">
        <v>497</v>
      </c>
      <c r="D43" s="19" t="s">
        <v>104</v>
      </c>
      <c r="E43" s="36">
        <v>117818</v>
      </c>
      <c r="F43" s="47">
        <v>352.51</v>
      </c>
      <c r="G43" s="48">
        <v>1.12E-2</v>
      </c>
      <c r="H43" s="49"/>
      <c r="I43" s="23"/>
    </row>
    <row r="44" spans="1:9" ht="12.95" customHeight="1">
      <c r="A44" s="34" t="s">
        <v>378</v>
      </c>
      <c r="B44" s="98" t="s">
        <v>379</v>
      </c>
      <c r="C44" s="19" t="s">
        <v>380</v>
      </c>
      <c r="D44" s="19" t="s">
        <v>381</v>
      </c>
      <c r="E44" s="36">
        <v>62596</v>
      </c>
      <c r="F44" s="47">
        <v>329.38</v>
      </c>
      <c r="G44" s="48">
        <v>1.0500000000000001E-2</v>
      </c>
      <c r="H44" s="49"/>
      <c r="I44" s="23"/>
    </row>
    <row r="45" spans="1:9" ht="12.95" customHeight="1">
      <c r="A45" s="34" t="s">
        <v>516</v>
      </c>
      <c r="B45" s="98" t="s">
        <v>517</v>
      </c>
      <c r="C45" s="19" t="s">
        <v>518</v>
      </c>
      <c r="D45" s="19" t="s">
        <v>104</v>
      </c>
      <c r="E45" s="36">
        <v>317708</v>
      </c>
      <c r="F45" s="47">
        <v>323.74</v>
      </c>
      <c r="G45" s="48">
        <v>1.03E-2</v>
      </c>
      <c r="H45" s="49"/>
      <c r="I45" s="23"/>
    </row>
    <row r="46" spans="1:9" ht="12.95" customHeight="1">
      <c r="A46" s="34" t="s">
        <v>501</v>
      </c>
      <c r="B46" s="98" t="s">
        <v>502</v>
      </c>
      <c r="C46" s="19" t="s">
        <v>503</v>
      </c>
      <c r="D46" s="19" t="s">
        <v>38</v>
      </c>
      <c r="E46" s="36">
        <v>26213</v>
      </c>
      <c r="F46" s="47">
        <v>319.70999999999998</v>
      </c>
      <c r="G46" s="48">
        <v>1.01E-2</v>
      </c>
      <c r="H46" s="49"/>
      <c r="I46" s="23"/>
    </row>
    <row r="47" spans="1:9" ht="12.95" customHeight="1">
      <c r="A47" s="34" t="s">
        <v>133</v>
      </c>
      <c r="B47" s="98" t="s">
        <v>134</v>
      </c>
      <c r="C47" s="19" t="s">
        <v>135</v>
      </c>
      <c r="D47" s="19" t="s">
        <v>132</v>
      </c>
      <c r="E47" s="36">
        <v>309195</v>
      </c>
      <c r="F47" s="47">
        <v>314.76</v>
      </c>
      <c r="G47" s="48">
        <v>0.01</v>
      </c>
      <c r="H47" s="49"/>
      <c r="I47" s="23"/>
    </row>
    <row r="48" spans="1:9" ht="12.95" customHeight="1">
      <c r="A48" s="34" t="s">
        <v>280</v>
      </c>
      <c r="B48" s="98" t="s">
        <v>281</v>
      </c>
      <c r="C48" s="19" t="s">
        <v>282</v>
      </c>
      <c r="D48" s="19" t="s">
        <v>16</v>
      </c>
      <c r="E48" s="36">
        <v>55707</v>
      </c>
      <c r="F48" s="47">
        <v>311.99</v>
      </c>
      <c r="G48" s="48">
        <v>9.9000000000000008E-3</v>
      </c>
      <c r="H48" s="49"/>
      <c r="I48" s="23"/>
    </row>
    <row r="49" spans="1:9" ht="12.95" customHeight="1">
      <c r="A49" s="34" t="s">
        <v>400</v>
      </c>
      <c r="B49" s="98" t="s">
        <v>401</v>
      </c>
      <c r="C49" s="19" t="s">
        <v>402</v>
      </c>
      <c r="D49" s="19" t="s">
        <v>104</v>
      </c>
      <c r="E49" s="36">
        <v>116737</v>
      </c>
      <c r="F49" s="47">
        <v>301.06</v>
      </c>
      <c r="G49" s="48">
        <v>9.5999999999999992E-3</v>
      </c>
      <c r="H49" s="49"/>
      <c r="I49" s="23"/>
    </row>
    <row r="50" spans="1:9" ht="12.95" customHeight="1">
      <c r="A50" s="34" t="s">
        <v>572</v>
      </c>
      <c r="B50" s="98" t="s">
        <v>573</v>
      </c>
      <c r="C50" s="19" t="s">
        <v>574</v>
      </c>
      <c r="D50" s="19" t="s">
        <v>115</v>
      </c>
      <c r="E50" s="36">
        <v>60605</v>
      </c>
      <c r="F50" s="47">
        <v>299.51</v>
      </c>
      <c r="G50" s="48">
        <v>9.4999999999999998E-3</v>
      </c>
      <c r="H50" s="49"/>
      <c r="I50" s="23"/>
    </row>
    <row r="51" spans="1:9" ht="12.95" customHeight="1">
      <c r="A51" s="34" t="s">
        <v>534</v>
      </c>
      <c r="B51" s="98" t="s">
        <v>535</v>
      </c>
      <c r="C51" s="19" t="s">
        <v>536</v>
      </c>
      <c r="D51" s="19" t="s">
        <v>16</v>
      </c>
      <c r="E51" s="36">
        <v>265623</v>
      </c>
      <c r="F51" s="47">
        <v>296.04000000000002</v>
      </c>
      <c r="G51" s="48">
        <v>9.4000000000000004E-3</v>
      </c>
      <c r="H51" s="49"/>
      <c r="I51" s="23"/>
    </row>
    <row r="52" spans="1:9" ht="12.95" customHeight="1">
      <c r="A52" s="34" t="s">
        <v>510</v>
      </c>
      <c r="B52" s="98" t="s">
        <v>511</v>
      </c>
      <c r="C52" s="19" t="s">
        <v>512</v>
      </c>
      <c r="D52" s="19" t="s">
        <v>38</v>
      </c>
      <c r="E52" s="36">
        <v>258090</v>
      </c>
      <c r="F52" s="47">
        <v>293.95999999999998</v>
      </c>
      <c r="G52" s="48">
        <v>9.2999999999999992E-3</v>
      </c>
      <c r="H52" s="49"/>
      <c r="I52" s="23"/>
    </row>
    <row r="53" spans="1:9" ht="12.95" customHeight="1">
      <c r="A53" s="34" t="s">
        <v>286</v>
      </c>
      <c r="B53" s="98" t="s">
        <v>287</v>
      </c>
      <c r="C53" s="19" t="s">
        <v>288</v>
      </c>
      <c r="D53" s="19" t="s">
        <v>753</v>
      </c>
      <c r="E53" s="36">
        <v>242589</v>
      </c>
      <c r="F53" s="47">
        <v>265.02999999999997</v>
      </c>
      <c r="G53" s="48">
        <v>8.3999999999999995E-3</v>
      </c>
      <c r="H53" s="49"/>
      <c r="I53" s="23"/>
    </row>
    <row r="54" spans="1:9" ht="12.95" customHeight="1">
      <c r="A54" s="34" t="s">
        <v>618</v>
      </c>
      <c r="B54" s="98" t="s">
        <v>619</v>
      </c>
      <c r="C54" s="19" t="s">
        <v>620</v>
      </c>
      <c r="D54" s="19" t="s">
        <v>218</v>
      </c>
      <c r="E54" s="36">
        <v>66400</v>
      </c>
      <c r="F54" s="47">
        <v>250.33</v>
      </c>
      <c r="G54" s="48">
        <v>7.9000000000000008E-3</v>
      </c>
      <c r="H54" s="49"/>
      <c r="I54" s="23"/>
    </row>
    <row r="55" spans="1:9" ht="12.95" customHeight="1">
      <c r="A55" s="34" t="s">
        <v>283</v>
      </c>
      <c r="B55" s="98" t="s">
        <v>284</v>
      </c>
      <c r="C55" s="19" t="s">
        <v>285</v>
      </c>
      <c r="D55" s="19" t="s">
        <v>753</v>
      </c>
      <c r="E55" s="36">
        <v>154000</v>
      </c>
      <c r="F55" s="47">
        <v>249.71</v>
      </c>
      <c r="G55" s="48">
        <v>7.9000000000000008E-3</v>
      </c>
      <c r="H55" s="49"/>
      <c r="I55" s="23"/>
    </row>
    <row r="56" spans="1:9" ht="12.95" customHeight="1">
      <c r="A56" s="34" t="s">
        <v>755</v>
      </c>
      <c r="B56" s="98" t="s">
        <v>756</v>
      </c>
      <c r="C56" s="19" t="s">
        <v>757</v>
      </c>
      <c r="D56" s="19" t="s">
        <v>20</v>
      </c>
      <c r="E56" s="36">
        <v>86247</v>
      </c>
      <c r="F56" s="47">
        <v>248</v>
      </c>
      <c r="G56" s="48">
        <v>7.9000000000000008E-3</v>
      </c>
      <c r="H56" s="49"/>
      <c r="I56" s="23"/>
    </row>
    <row r="57" spans="1:9" ht="12.95" customHeight="1">
      <c r="A57" s="34" t="s">
        <v>123</v>
      </c>
      <c r="B57" s="98" t="s">
        <v>124</v>
      </c>
      <c r="C57" s="19" t="s">
        <v>125</v>
      </c>
      <c r="D57" s="19" t="s">
        <v>63</v>
      </c>
      <c r="E57" s="36">
        <v>106426</v>
      </c>
      <c r="F57" s="47">
        <v>236.05</v>
      </c>
      <c r="G57" s="48">
        <v>7.4999999999999997E-3</v>
      </c>
      <c r="H57" s="49"/>
      <c r="I57" s="23"/>
    </row>
    <row r="58" spans="1:9" ht="12.95" customHeight="1">
      <c r="A58" s="34" t="s">
        <v>492</v>
      </c>
      <c r="B58" s="98" t="s">
        <v>493</v>
      </c>
      <c r="C58" s="19" t="s">
        <v>494</v>
      </c>
      <c r="D58" s="19" t="s">
        <v>458</v>
      </c>
      <c r="E58" s="36">
        <v>153657</v>
      </c>
      <c r="F58" s="47">
        <v>211.2</v>
      </c>
      <c r="G58" s="48">
        <v>6.7000000000000002E-3</v>
      </c>
      <c r="H58" s="49"/>
      <c r="I58" s="23"/>
    </row>
    <row r="59" spans="1:9" ht="12.95" customHeight="1">
      <c r="A59" s="34" t="s">
        <v>277</v>
      </c>
      <c r="B59" s="98" t="s">
        <v>278</v>
      </c>
      <c r="C59" s="19" t="s">
        <v>279</v>
      </c>
      <c r="D59" s="19" t="s">
        <v>263</v>
      </c>
      <c r="E59" s="36">
        <v>61500</v>
      </c>
      <c r="F59" s="47">
        <v>204.52</v>
      </c>
      <c r="G59" s="48">
        <v>6.4999999999999997E-3</v>
      </c>
      <c r="H59" s="49"/>
      <c r="I59" s="23"/>
    </row>
    <row r="60" spans="1:9" ht="12.95" customHeight="1">
      <c r="A60" s="34" t="s">
        <v>98</v>
      </c>
      <c r="B60" s="98" t="s">
        <v>99</v>
      </c>
      <c r="C60" s="19" t="s">
        <v>100</v>
      </c>
      <c r="D60" s="19" t="s">
        <v>33</v>
      </c>
      <c r="E60" s="36">
        <v>255891</v>
      </c>
      <c r="F60" s="47">
        <v>197.04</v>
      </c>
      <c r="G60" s="48">
        <v>6.3E-3</v>
      </c>
      <c r="H60" s="49"/>
      <c r="I60" s="23"/>
    </row>
    <row r="61" spans="1:9" ht="12.95" customHeight="1">
      <c r="A61" s="34" t="s">
        <v>600</v>
      </c>
      <c r="B61" s="98" t="s">
        <v>601</v>
      </c>
      <c r="C61" s="19" t="s">
        <v>602</v>
      </c>
      <c r="D61" s="19" t="s">
        <v>39</v>
      </c>
      <c r="E61" s="36">
        <v>84127</v>
      </c>
      <c r="F61" s="47">
        <v>195.93</v>
      </c>
      <c r="G61" s="48">
        <v>6.1999999999999998E-3</v>
      </c>
      <c r="H61" s="49"/>
      <c r="I61" s="23"/>
    </row>
    <row r="62" spans="1:9" ht="12.95" customHeight="1">
      <c r="A62" s="34" t="s">
        <v>758</v>
      </c>
      <c r="B62" s="98" t="s">
        <v>759</v>
      </c>
      <c r="C62" s="19" t="s">
        <v>760</v>
      </c>
      <c r="D62" s="19" t="s">
        <v>28</v>
      </c>
      <c r="E62" s="36">
        <v>6735</v>
      </c>
      <c r="F62" s="47">
        <v>171.52</v>
      </c>
      <c r="G62" s="48">
        <v>5.4000000000000003E-3</v>
      </c>
      <c r="H62" s="49"/>
      <c r="I62" s="23"/>
    </row>
    <row r="63" spans="1:9" ht="12.95" customHeight="1">
      <c r="A63" s="34" t="s">
        <v>761</v>
      </c>
      <c r="B63" s="98" t="s">
        <v>762</v>
      </c>
      <c r="C63" s="19" t="s">
        <v>763</v>
      </c>
      <c r="D63" s="19" t="s">
        <v>63</v>
      </c>
      <c r="E63" s="36">
        <v>54850</v>
      </c>
      <c r="F63" s="47">
        <v>168.88</v>
      </c>
      <c r="G63" s="48">
        <v>5.4000000000000003E-3</v>
      </c>
      <c r="H63" s="49"/>
      <c r="I63" s="23"/>
    </row>
    <row r="64" spans="1:9" ht="12.95" customHeight="1">
      <c r="A64" s="34" t="s">
        <v>560</v>
      </c>
      <c r="B64" s="98" t="s">
        <v>561</v>
      </c>
      <c r="C64" s="19" t="s">
        <v>562</v>
      </c>
      <c r="D64" s="19" t="s">
        <v>104</v>
      </c>
      <c r="E64" s="36">
        <v>81555</v>
      </c>
      <c r="F64" s="47">
        <v>164.54</v>
      </c>
      <c r="G64" s="48">
        <v>5.1999999999999998E-3</v>
      </c>
      <c r="H64" s="49"/>
      <c r="I64" s="23"/>
    </row>
    <row r="65" spans="1:9" ht="12.95" customHeight="1">
      <c r="A65" s="34" t="s">
        <v>537</v>
      </c>
      <c r="B65" s="98" t="s">
        <v>538</v>
      </c>
      <c r="C65" s="19" t="s">
        <v>539</v>
      </c>
      <c r="D65" s="19" t="s">
        <v>16</v>
      </c>
      <c r="E65" s="36">
        <v>4776</v>
      </c>
      <c r="F65" s="47">
        <v>161.86000000000001</v>
      </c>
      <c r="G65" s="48">
        <v>5.1000000000000004E-3</v>
      </c>
      <c r="H65" s="49"/>
      <c r="I65" s="23"/>
    </row>
    <row r="66" spans="1:9" ht="12.95" customHeight="1">
      <c r="A66" s="34" t="s">
        <v>462</v>
      </c>
      <c r="B66" s="98" t="s">
        <v>463</v>
      </c>
      <c r="C66" s="19" t="s">
        <v>464</v>
      </c>
      <c r="D66" s="19" t="s">
        <v>33</v>
      </c>
      <c r="E66" s="36">
        <v>204063</v>
      </c>
      <c r="F66" s="47">
        <v>161.21</v>
      </c>
      <c r="G66" s="48">
        <v>5.1000000000000004E-3</v>
      </c>
      <c r="H66" s="49"/>
      <c r="I66" s="23"/>
    </row>
    <row r="67" spans="1:9" ht="12.95" customHeight="1">
      <c r="A67" s="34" t="s">
        <v>566</v>
      </c>
      <c r="B67" s="98" t="s">
        <v>567</v>
      </c>
      <c r="C67" s="19" t="s">
        <v>568</v>
      </c>
      <c r="D67" s="19" t="s">
        <v>33</v>
      </c>
      <c r="E67" s="36">
        <v>547400</v>
      </c>
      <c r="F67" s="47">
        <v>159.29</v>
      </c>
      <c r="G67" s="48">
        <v>5.1000000000000004E-3</v>
      </c>
      <c r="H67" s="49"/>
      <c r="I67" s="23"/>
    </row>
    <row r="68" spans="1:9" ht="12.95" customHeight="1">
      <c r="A68" s="34" t="s">
        <v>563</v>
      </c>
      <c r="B68" s="98" t="s">
        <v>564</v>
      </c>
      <c r="C68" s="19" t="s">
        <v>565</v>
      </c>
      <c r="D68" s="19" t="s">
        <v>754</v>
      </c>
      <c r="E68" s="36">
        <v>22325</v>
      </c>
      <c r="F68" s="47">
        <v>156.01</v>
      </c>
      <c r="G68" s="48">
        <v>5.0000000000000001E-3</v>
      </c>
      <c r="H68" s="49"/>
      <c r="I68" s="23"/>
    </row>
    <row r="69" spans="1:9" ht="12.95" customHeight="1">
      <c r="A69" s="34" t="s">
        <v>299</v>
      </c>
      <c r="B69" s="98" t="s">
        <v>300</v>
      </c>
      <c r="C69" s="19" t="s">
        <v>301</v>
      </c>
      <c r="D69" s="19" t="s">
        <v>111</v>
      </c>
      <c r="E69" s="36">
        <v>210853</v>
      </c>
      <c r="F69" s="47">
        <v>142.54</v>
      </c>
      <c r="G69" s="48">
        <v>4.4999999999999997E-3</v>
      </c>
      <c r="H69" s="49"/>
      <c r="I69" s="23"/>
    </row>
    <row r="70" spans="1:9" ht="12.95" customHeight="1">
      <c r="A70" s="34" t="s">
        <v>235</v>
      </c>
      <c r="B70" s="98" t="s">
        <v>236</v>
      </c>
      <c r="C70" s="19" t="s">
        <v>237</v>
      </c>
      <c r="D70" s="19" t="s">
        <v>111</v>
      </c>
      <c r="E70" s="36">
        <v>86689</v>
      </c>
      <c r="F70" s="47">
        <v>142.30000000000001</v>
      </c>
      <c r="G70" s="48">
        <v>4.4999999999999997E-3</v>
      </c>
      <c r="H70" s="49"/>
      <c r="I70" s="23"/>
    </row>
    <row r="71" spans="1:9" ht="12.95" customHeight="1">
      <c r="A71" s="34" t="s">
        <v>764</v>
      </c>
      <c r="B71" s="98" t="s">
        <v>765</v>
      </c>
      <c r="C71" s="19" t="s">
        <v>766</v>
      </c>
      <c r="D71" s="19" t="s">
        <v>63</v>
      </c>
      <c r="E71" s="36">
        <v>3950</v>
      </c>
      <c r="F71" s="47">
        <v>130.97999999999999</v>
      </c>
      <c r="G71" s="48">
        <v>4.1999999999999997E-3</v>
      </c>
      <c r="H71" s="49"/>
      <c r="I71" s="23"/>
    </row>
    <row r="72" spans="1:9" ht="12.95" customHeight="1">
      <c r="A72" s="34" t="s">
        <v>489</v>
      </c>
      <c r="B72" s="98" t="s">
        <v>490</v>
      </c>
      <c r="C72" s="19" t="s">
        <v>491</v>
      </c>
      <c r="D72" s="19" t="s">
        <v>754</v>
      </c>
      <c r="E72" s="36">
        <v>156293</v>
      </c>
      <c r="F72" s="47">
        <v>118.78</v>
      </c>
      <c r="G72" s="48">
        <v>3.8E-3</v>
      </c>
      <c r="H72" s="49"/>
      <c r="I72" s="23"/>
    </row>
    <row r="73" spans="1:9" ht="12.95" customHeight="1">
      <c r="A73" s="34" t="s">
        <v>557</v>
      </c>
      <c r="B73" s="98" t="s">
        <v>558</v>
      </c>
      <c r="C73" s="19" t="s">
        <v>559</v>
      </c>
      <c r="D73" s="19" t="s">
        <v>104</v>
      </c>
      <c r="E73" s="36">
        <v>88315</v>
      </c>
      <c r="F73" s="47">
        <v>116.22</v>
      </c>
      <c r="G73" s="48">
        <v>3.7000000000000002E-3</v>
      </c>
      <c r="H73" s="49"/>
      <c r="I73" s="23"/>
    </row>
    <row r="74" spans="1:9" ht="12.95" customHeight="1">
      <c r="A74" s="34" t="s">
        <v>75</v>
      </c>
      <c r="B74" s="98" t="s">
        <v>76</v>
      </c>
      <c r="C74" s="19" t="s">
        <v>77</v>
      </c>
      <c r="D74" s="19" t="s">
        <v>78</v>
      </c>
      <c r="E74" s="36">
        <v>136355</v>
      </c>
      <c r="F74" s="47">
        <v>114.74</v>
      </c>
      <c r="G74" s="48">
        <v>3.5999999999999999E-3</v>
      </c>
      <c r="H74" s="49"/>
      <c r="I74" s="23"/>
    </row>
    <row r="75" spans="1:9" ht="12.95" customHeight="1">
      <c r="A75" s="34" t="s">
        <v>767</v>
      </c>
      <c r="B75" s="98" t="s">
        <v>768</v>
      </c>
      <c r="C75" s="19" t="s">
        <v>769</v>
      </c>
      <c r="D75" s="19" t="s">
        <v>104</v>
      </c>
      <c r="E75" s="36">
        <v>53050</v>
      </c>
      <c r="F75" s="47">
        <v>113.21</v>
      </c>
      <c r="G75" s="48">
        <v>3.5999999999999999E-3</v>
      </c>
      <c r="H75" s="49"/>
      <c r="I75" s="23"/>
    </row>
    <row r="76" spans="1:9" ht="12.95" customHeight="1">
      <c r="A76" s="34" t="s">
        <v>409</v>
      </c>
      <c r="B76" s="98" t="s">
        <v>410</v>
      </c>
      <c r="C76" s="19" t="s">
        <v>411</v>
      </c>
      <c r="D76" s="19" t="s">
        <v>78</v>
      </c>
      <c r="E76" s="36">
        <v>39433</v>
      </c>
      <c r="F76" s="47">
        <v>108.64</v>
      </c>
      <c r="G76" s="48">
        <v>3.3999999999999998E-3</v>
      </c>
      <c r="H76" s="49"/>
      <c r="I76" s="23"/>
    </row>
    <row r="77" spans="1:9" ht="12.95" customHeight="1">
      <c r="A77" s="34" t="s">
        <v>232</v>
      </c>
      <c r="B77" s="98" t="s">
        <v>233</v>
      </c>
      <c r="C77" s="19" t="s">
        <v>234</v>
      </c>
      <c r="D77" s="19" t="s">
        <v>111</v>
      </c>
      <c r="E77" s="36">
        <v>12224</v>
      </c>
      <c r="F77" s="47">
        <v>99.75</v>
      </c>
      <c r="G77" s="48">
        <v>3.2000000000000002E-3</v>
      </c>
      <c r="H77" s="49"/>
      <c r="I77" s="23"/>
    </row>
    <row r="78" spans="1:9" ht="12.95" customHeight="1">
      <c r="A78" s="34" t="s">
        <v>86</v>
      </c>
      <c r="B78" s="98" t="s">
        <v>87</v>
      </c>
      <c r="C78" s="19" t="s">
        <v>88</v>
      </c>
      <c r="D78" s="19" t="s">
        <v>16</v>
      </c>
      <c r="E78" s="36">
        <v>18624</v>
      </c>
      <c r="F78" s="47">
        <v>93.33</v>
      </c>
      <c r="G78" s="48">
        <v>3.0000000000000001E-3</v>
      </c>
      <c r="H78" s="49"/>
      <c r="I78" s="23"/>
    </row>
    <row r="79" spans="1:9" ht="12.95" customHeight="1">
      <c r="A79" s="34" t="s">
        <v>770</v>
      </c>
      <c r="B79" s="98" t="s">
        <v>771</v>
      </c>
      <c r="C79" s="19" t="s">
        <v>772</v>
      </c>
      <c r="D79" s="19" t="s">
        <v>115</v>
      </c>
      <c r="E79" s="36">
        <v>10050</v>
      </c>
      <c r="F79" s="47">
        <v>90.07</v>
      </c>
      <c r="G79" s="48">
        <v>2.8999999999999998E-3</v>
      </c>
      <c r="H79" s="49"/>
      <c r="I79" s="23"/>
    </row>
    <row r="80" spans="1:9" ht="12.95" customHeight="1">
      <c r="A80" s="34" t="s">
        <v>582</v>
      </c>
      <c r="B80" s="98" t="s">
        <v>583</v>
      </c>
      <c r="C80" s="19" t="s">
        <v>584</v>
      </c>
      <c r="D80" s="19" t="s">
        <v>458</v>
      </c>
      <c r="E80" s="36">
        <v>45950</v>
      </c>
      <c r="F80" s="47">
        <v>87.53</v>
      </c>
      <c r="G80" s="48">
        <v>2.8E-3</v>
      </c>
      <c r="H80" s="49"/>
      <c r="I80" s="23"/>
    </row>
    <row r="81" spans="1:9" ht="12.95" customHeight="1">
      <c r="A81" s="34" t="s">
        <v>773</v>
      </c>
      <c r="B81" s="98" t="s">
        <v>774</v>
      </c>
      <c r="C81" s="19" t="s">
        <v>775</v>
      </c>
      <c r="D81" s="19" t="s">
        <v>28</v>
      </c>
      <c r="E81" s="36">
        <v>6350</v>
      </c>
      <c r="F81" s="47">
        <v>82.04</v>
      </c>
      <c r="G81" s="48">
        <v>2.5999999999999999E-3</v>
      </c>
      <c r="H81" s="49"/>
      <c r="I81" s="23"/>
    </row>
    <row r="82" spans="1:9" ht="12.95" customHeight="1">
      <c r="A82" s="34" t="s">
        <v>543</v>
      </c>
      <c r="B82" s="98" t="s">
        <v>544</v>
      </c>
      <c r="C82" s="19" t="s">
        <v>545</v>
      </c>
      <c r="D82" s="19" t="s">
        <v>115</v>
      </c>
      <c r="E82" s="36">
        <v>6271</v>
      </c>
      <c r="F82" s="47">
        <v>81.3</v>
      </c>
      <c r="G82" s="48">
        <v>2.5999999999999999E-3</v>
      </c>
      <c r="H82" s="49"/>
      <c r="I82" s="23"/>
    </row>
    <row r="83" spans="1:9" ht="12.95" customHeight="1">
      <c r="A83" s="34" t="s">
        <v>776</v>
      </c>
      <c r="B83" s="98" t="s">
        <v>777</v>
      </c>
      <c r="C83" s="19" t="s">
        <v>778</v>
      </c>
      <c r="D83" s="19" t="s">
        <v>104</v>
      </c>
      <c r="E83" s="36">
        <v>28550</v>
      </c>
      <c r="F83" s="47">
        <v>79.33</v>
      </c>
      <c r="G83" s="48">
        <v>2.5000000000000001E-3</v>
      </c>
      <c r="H83" s="49"/>
      <c r="I83" s="23"/>
    </row>
    <row r="84" spans="1:9" ht="12.95" customHeight="1">
      <c r="A84" s="34" t="s">
        <v>779</v>
      </c>
      <c r="B84" s="98" t="s">
        <v>780</v>
      </c>
      <c r="C84" s="19" t="s">
        <v>781</v>
      </c>
      <c r="D84" s="19" t="s">
        <v>115</v>
      </c>
      <c r="E84" s="36">
        <v>41100</v>
      </c>
      <c r="F84" s="47">
        <v>78.400000000000006</v>
      </c>
      <c r="G84" s="48">
        <v>2.5000000000000001E-3</v>
      </c>
      <c r="H84" s="49"/>
      <c r="I84" s="23"/>
    </row>
    <row r="85" spans="1:9" ht="12.95" customHeight="1">
      <c r="A85" s="34" t="s">
        <v>474</v>
      </c>
      <c r="B85" s="98" t="s">
        <v>475</v>
      </c>
      <c r="C85" s="19" t="s">
        <v>476</v>
      </c>
      <c r="D85" s="19" t="s">
        <v>645</v>
      </c>
      <c r="E85" s="36">
        <v>4231</v>
      </c>
      <c r="F85" s="47">
        <v>78.12</v>
      </c>
      <c r="G85" s="48">
        <v>2.5000000000000001E-3</v>
      </c>
      <c r="H85" s="49"/>
      <c r="I85" s="23"/>
    </row>
    <row r="86" spans="1:9" ht="12.95" customHeight="1">
      <c r="A86" s="34" t="s">
        <v>782</v>
      </c>
      <c r="B86" s="98" t="s">
        <v>783</v>
      </c>
      <c r="C86" s="19" t="s">
        <v>784</v>
      </c>
      <c r="D86" s="19" t="s">
        <v>104</v>
      </c>
      <c r="E86" s="36">
        <v>34050</v>
      </c>
      <c r="F86" s="47">
        <v>77</v>
      </c>
      <c r="G86" s="48">
        <v>2.3999999999999998E-3</v>
      </c>
      <c r="H86" s="49"/>
      <c r="I86" s="23"/>
    </row>
    <row r="87" spans="1:9" ht="12.95" customHeight="1">
      <c r="A87" s="34" t="s">
        <v>248</v>
      </c>
      <c r="B87" s="98" t="s">
        <v>249</v>
      </c>
      <c r="C87" s="19" t="s">
        <v>250</v>
      </c>
      <c r="D87" s="19" t="s">
        <v>132</v>
      </c>
      <c r="E87" s="36">
        <v>20517</v>
      </c>
      <c r="F87" s="47">
        <v>76.8</v>
      </c>
      <c r="G87" s="48">
        <v>2.3999999999999998E-3</v>
      </c>
      <c r="H87" s="49"/>
      <c r="I87" s="23"/>
    </row>
    <row r="88" spans="1:9" ht="12.95" customHeight="1">
      <c r="A88" s="34" t="s">
        <v>229</v>
      </c>
      <c r="B88" s="98" t="s">
        <v>230</v>
      </c>
      <c r="C88" s="19" t="s">
        <v>231</v>
      </c>
      <c r="D88" s="19" t="s">
        <v>16</v>
      </c>
      <c r="E88" s="36">
        <v>89144</v>
      </c>
      <c r="F88" s="47">
        <v>75.33</v>
      </c>
      <c r="G88" s="48">
        <v>2.3999999999999998E-3</v>
      </c>
      <c r="H88" s="49"/>
      <c r="I88" s="23"/>
    </row>
    <row r="89" spans="1:9" ht="12.95" customHeight="1">
      <c r="A89" s="34" t="s">
        <v>443</v>
      </c>
      <c r="B89" s="98" t="s">
        <v>444</v>
      </c>
      <c r="C89" s="19" t="s">
        <v>445</v>
      </c>
      <c r="D89" s="19" t="s">
        <v>115</v>
      </c>
      <c r="E89" s="36">
        <v>6042</v>
      </c>
      <c r="F89" s="47">
        <v>74.69</v>
      </c>
      <c r="G89" s="48">
        <v>2.3999999999999998E-3</v>
      </c>
      <c r="H89" s="49"/>
      <c r="I89" s="23"/>
    </row>
    <row r="90" spans="1:9" ht="12.95" customHeight="1">
      <c r="A90" s="34" t="s">
        <v>642</v>
      </c>
      <c r="B90" s="98" t="s">
        <v>643</v>
      </c>
      <c r="C90" s="19" t="s">
        <v>644</v>
      </c>
      <c r="D90" s="19" t="s">
        <v>263</v>
      </c>
      <c r="E90" s="36">
        <v>39500</v>
      </c>
      <c r="F90" s="47">
        <v>73.02</v>
      </c>
      <c r="G90" s="48">
        <v>2.3E-3</v>
      </c>
      <c r="H90" s="49"/>
      <c r="I90" s="23"/>
    </row>
    <row r="91" spans="1:9" ht="12.95" customHeight="1">
      <c r="A91" s="34" t="s">
        <v>129</v>
      </c>
      <c r="B91" s="98" t="s">
        <v>130</v>
      </c>
      <c r="C91" s="19" t="s">
        <v>131</v>
      </c>
      <c r="D91" s="19" t="s">
        <v>78</v>
      </c>
      <c r="E91" s="36">
        <v>23886</v>
      </c>
      <c r="F91" s="47">
        <v>65.09</v>
      </c>
      <c r="G91" s="48">
        <v>2.0999999999999999E-3</v>
      </c>
      <c r="H91" s="49"/>
      <c r="I91" s="23"/>
    </row>
    <row r="92" spans="1:9" ht="12.95" customHeight="1">
      <c r="A92" s="34" t="s">
        <v>569</v>
      </c>
      <c r="B92" s="98" t="s">
        <v>570</v>
      </c>
      <c r="C92" s="19" t="s">
        <v>571</v>
      </c>
      <c r="D92" s="19" t="s">
        <v>115</v>
      </c>
      <c r="E92" s="36">
        <v>34159</v>
      </c>
      <c r="F92" s="47">
        <v>43.6</v>
      </c>
      <c r="G92" s="48">
        <v>1.4E-3</v>
      </c>
      <c r="H92" s="49"/>
      <c r="I92" s="23"/>
    </row>
    <row r="93" spans="1:9" ht="12.95" customHeight="1">
      <c r="A93" s="34" t="s">
        <v>108</v>
      </c>
      <c r="B93" s="98" t="s">
        <v>109</v>
      </c>
      <c r="C93" s="19" t="s">
        <v>110</v>
      </c>
      <c r="D93" s="19" t="s">
        <v>111</v>
      </c>
      <c r="E93" s="36">
        <v>650</v>
      </c>
      <c r="F93" s="47">
        <v>1.1499999999999999</v>
      </c>
      <c r="G93" s="48" t="s">
        <v>500</v>
      </c>
      <c r="H93" s="49"/>
      <c r="I93" s="23"/>
    </row>
    <row r="94" spans="1:9" ht="12.95" customHeight="1">
      <c r="A94" s="34" t="s">
        <v>531</v>
      </c>
      <c r="B94" s="98" t="s">
        <v>532</v>
      </c>
      <c r="C94" s="19" t="s">
        <v>533</v>
      </c>
      <c r="D94" s="19" t="s">
        <v>753</v>
      </c>
      <c r="E94" s="36">
        <v>2251</v>
      </c>
      <c r="F94" s="47">
        <v>1.1100000000000001</v>
      </c>
      <c r="G94" s="48" t="s">
        <v>500</v>
      </c>
      <c r="H94" s="49"/>
      <c r="I94" s="23"/>
    </row>
    <row r="95" spans="1:9" ht="12.95" customHeight="1">
      <c r="A95" s="6"/>
      <c r="B95" s="18" t="s">
        <v>40</v>
      </c>
      <c r="C95" s="19" t="s">
        <v>1</v>
      </c>
      <c r="D95" s="19" t="s">
        <v>1</v>
      </c>
      <c r="E95" s="19" t="s">
        <v>1</v>
      </c>
      <c r="F95" s="28">
        <f>SUM(F9:F94)</f>
        <v>30767.530000000006</v>
      </c>
      <c r="G95" s="29">
        <f>SUM(G9:G94)</f>
        <v>0.97669999999999957</v>
      </c>
      <c r="H95" s="30"/>
      <c r="I95" s="23"/>
    </row>
    <row r="96" spans="1:9" ht="12.95" customHeight="1">
      <c r="A96" s="6"/>
      <c r="B96" s="18" t="s">
        <v>41</v>
      </c>
      <c r="C96" s="19" t="s">
        <v>1</v>
      </c>
      <c r="D96" s="19" t="s">
        <v>1</v>
      </c>
      <c r="E96" s="19" t="s">
        <v>1</v>
      </c>
      <c r="F96" s="31" t="s">
        <v>42</v>
      </c>
      <c r="G96" s="31" t="s">
        <v>42</v>
      </c>
      <c r="H96" s="32"/>
      <c r="I96" s="23"/>
    </row>
    <row r="97" spans="1:9" ht="12.95" customHeight="1">
      <c r="A97" s="6"/>
      <c r="B97" s="18" t="s">
        <v>40</v>
      </c>
      <c r="C97" s="19" t="s">
        <v>1</v>
      </c>
      <c r="D97" s="19" t="s">
        <v>1</v>
      </c>
      <c r="E97" s="19" t="s">
        <v>1</v>
      </c>
      <c r="F97" s="31" t="s">
        <v>42</v>
      </c>
      <c r="G97" s="29" t="s">
        <v>42</v>
      </c>
      <c r="H97" s="32"/>
      <c r="I97" s="23"/>
    </row>
    <row r="98" spans="1:9" ht="12.95" customHeight="1">
      <c r="A98" s="6"/>
      <c r="B98" s="18" t="s">
        <v>43</v>
      </c>
      <c r="C98" s="19" t="s">
        <v>1</v>
      </c>
      <c r="D98" s="19" t="s">
        <v>1</v>
      </c>
      <c r="E98" s="19" t="s">
        <v>1</v>
      </c>
      <c r="F98" s="28">
        <f>+F95</f>
        <v>30767.530000000006</v>
      </c>
      <c r="G98" s="29">
        <f>+G95</f>
        <v>0.97669999999999957</v>
      </c>
      <c r="H98" s="30"/>
      <c r="I98" s="23"/>
    </row>
    <row r="99" spans="1:9" ht="12.95" customHeight="1">
      <c r="A99" s="6"/>
      <c r="B99" s="33" t="s">
        <v>168</v>
      </c>
      <c r="C99" s="19" t="s">
        <v>1</v>
      </c>
      <c r="D99" s="19" t="s">
        <v>1</v>
      </c>
      <c r="E99" s="19" t="s">
        <v>1</v>
      </c>
      <c r="F99" s="20"/>
      <c r="G99" s="21" t="s">
        <v>1</v>
      </c>
      <c r="H99" s="22"/>
      <c r="I99" s="23"/>
    </row>
    <row r="100" spans="1:9" ht="12.95" customHeight="1">
      <c r="A100" s="34" t="s">
        <v>677</v>
      </c>
      <c r="B100" s="98" t="s">
        <v>678</v>
      </c>
      <c r="C100" s="19" t="s">
        <v>1</v>
      </c>
      <c r="D100" s="19" t="s">
        <v>49</v>
      </c>
      <c r="E100" s="36"/>
      <c r="F100" s="25">
        <v>345.87</v>
      </c>
      <c r="G100" s="26">
        <v>1.0999999999999999E-2</v>
      </c>
      <c r="H100" s="27" t="s">
        <v>1</v>
      </c>
      <c r="I100" s="23"/>
    </row>
    <row r="101" spans="1:9" ht="12.95" customHeight="1">
      <c r="A101" s="6"/>
      <c r="B101" s="18" t="s">
        <v>40</v>
      </c>
      <c r="C101" s="19" t="s">
        <v>1</v>
      </c>
      <c r="D101" s="19" t="s">
        <v>1</v>
      </c>
      <c r="E101" s="19" t="s">
        <v>1</v>
      </c>
      <c r="F101" s="37">
        <v>345.87</v>
      </c>
      <c r="G101" s="38">
        <v>1.0999999999999999E-2</v>
      </c>
      <c r="H101" s="39" t="s">
        <v>1</v>
      </c>
      <c r="I101" s="23"/>
    </row>
    <row r="102" spans="1:9" ht="12.95" customHeight="1">
      <c r="A102" s="6"/>
      <c r="B102" s="18" t="s">
        <v>43</v>
      </c>
      <c r="C102" s="19" t="s">
        <v>1</v>
      </c>
      <c r="D102" s="19" t="s">
        <v>1</v>
      </c>
      <c r="E102" s="19" t="s">
        <v>1</v>
      </c>
      <c r="F102" s="37">
        <v>345.87</v>
      </c>
      <c r="G102" s="38">
        <v>1.0999999999999999E-2</v>
      </c>
      <c r="H102" s="39" t="s">
        <v>1</v>
      </c>
      <c r="I102" s="23"/>
    </row>
    <row r="103" spans="1:9" ht="12.95" customHeight="1">
      <c r="A103" s="6"/>
      <c r="B103" s="18" t="s">
        <v>50</v>
      </c>
      <c r="C103" s="19" t="s">
        <v>1</v>
      </c>
      <c r="D103" s="19" t="s">
        <v>1</v>
      </c>
      <c r="E103" s="19" t="s">
        <v>1</v>
      </c>
      <c r="F103" s="37">
        <v>389.07999999999447</v>
      </c>
      <c r="G103" s="38">
        <v>1.2300000000000422E-2</v>
      </c>
      <c r="H103" s="39" t="s">
        <v>1</v>
      </c>
      <c r="I103" s="23"/>
    </row>
    <row r="104" spans="1:9" ht="12.95" customHeight="1" thickBot="1">
      <c r="A104" s="6"/>
      <c r="B104" s="40" t="s">
        <v>51</v>
      </c>
      <c r="C104" s="41" t="s">
        <v>1</v>
      </c>
      <c r="D104" s="41" t="s">
        <v>1</v>
      </c>
      <c r="E104" s="41" t="s">
        <v>1</v>
      </c>
      <c r="F104" s="42">
        <v>31502.48</v>
      </c>
      <c r="G104" s="43">
        <v>1</v>
      </c>
      <c r="H104" s="44"/>
      <c r="I104" s="45"/>
    </row>
    <row r="105" spans="1:9" ht="12.95" customHeight="1">
      <c r="A105" s="6"/>
      <c r="B105" s="10" t="s">
        <v>1</v>
      </c>
      <c r="C105" s="6"/>
      <c r="D105" s="6"/>
      <c r="E105" s="6"/>
      <c r="F105" s="6"/>
      <c r="G105" s="6"/>
      <c r="H105" s="6"/>
    </row>
    <row r="106" spans="1:9" ht="12.95" customHeight="1">
      <c r="A106" s="6"/>
      <c r="B106" s="7" t="s">
        <v>49</v>
      </c>
      <c r="C106" s="6"/>
      <c r="D106" s="6"/>
      <c r="E106" s="6"/>
      <c r="F106" s="6"/>
      <c r="G106" s="6"/>
      <c r="H106" s="6"/>
    </row>
    <row r="107" spans="1:9" ht="12.95" customHeight="1">
      <c r="A107" s="6"/>
      <c r="B107" s="46" t="s">
        <v>163</v>
      </c>
      <c r="C107" s="6"/>
      <c r="D107" s="6"/>
      <c r="E107" s="6"/>
      <c r="F107" s="6"/>
      <c r="G107" s="6"/>
      <c r="H107" s="6"/>
    </row>
    <row r="108" spans="1:9" ht="12.95" customHeight="1">
      <c r="A108" s="6"/>
      <c r="B108" s="4" t="s">
        <v>164</v>
      </c>
      <c r="C108" s="6"/>
      <c r="D108" s="6"/>
      <c r="E108" s="6"/>
      <c r="F108" s="6"/>
      <c r="G108" s="6"/>
      <c r="H108" s="6"/>
    </row>
    <row r="109" spans="1:9">
      <c r="B109" s="4" t="s">
        <v>165</v>
      </c>
    </row>
    <row r="110" spans="1:9">
      <c r="B110" s="4" t="s">
        <v>166</v>
      </c>
    </row>
    <row r="111" spans="1:9">
      <c r="B111" s="4" t="s">
        <v>167</v>
      </c>
    </row>
    <row r="112" spans="1:9">
      <c r="B112" s="4" t="s">
        <v>240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ITIAF</vt:lpstr>
      <vt:lpstr>ITIBAF</vt:lpstr>
      <vt:lpstr>ITIBPSU</vt:lpstr>
      <vt:lpstr>ITILCF</vt:lpstr>
      <vt:lpstr>ITILF</vt:lpstr>
      <vt:lpstr>ITILTE</vt:lpstr>
      <vt:lpstr>ITIMID</vt:lpstr>
      <vt:lpstr>ITIMCF</vt:lpstr>
      <vt:lpstr>ITIONF</vt:lpstr>
      <vt:lpstr>ITISCF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RadhaKrishan Agarwal</dc:creator>
  <cp:lastModifiedBy>Tushar Mhatre</cp:lastModifiedBy>
  <dcterms:created xsi:type="dcterms:W3CDTF">2020-08-04T06:16:41Z</dcterms:created>
  <dcterms:modified xsi:type="dcterms:W3CDTF">2021-04-06T13:10:21Z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iteId">
    <vt:lpwstr>1e9b61e8-e590-4abc-b1af-24125e330d2a</vt:lpwstr>
  </property>
  <property fmtid="{D5CDD505-2E9C-101B-9397-08002B2CF9AE}" pid="4" name="MSIP_Label_1c2e5aee-7e3e-4671-813f-7244f38888b2_Owner">
    <vt:lpwstr>sanjay.sakat@db.com</vt:lpwstr>
  </property>
  <property fmtid="{D5CDD505-2E9C-101B-9397-08002B2CF9AE}" pid="5" name="MSIP_Label_1c2e5aee-7e3e-4671-813f-7244f38888b2_SetDate">
    <vt:lpwstr>2021-02-03T08:54:15.0405611Z</vt:lpwstr>
  </property>
  <property fmtid="{D5CDD505-2E9C-101B-9397-08002B2CF9AE}" pid="6" name="MSIP_Label_1c2e5aee-7e3e-4671-813f-7244f38888b2_Name">
    <vt:lpwstr>Confidential</vt:lpwstr>
  </property>
  <property fmtid="{D5CDD505-2E9C-101B-9397-08002B2CF9AE}" pid="7" name="MSIP_Label_1c2e5aee-7e3e-4671-813f-7244f38888b2_Application">
    <vt:lpwstr>Microsoft Azure Information Protection</vt:lpwstr>
  </property>
  <property fmtid="{D5CDD505-2E9C-101B-9397-08002B2CF9AE}" pid="8" name="MSIP_Label_1c2e5aee-7e3e-4671-813f-7244f38888b2_ActionId">
    <vt:lpwstr>ac4a51a5-4bc6-467e-a9c3-49635945b713</vt:lpwstr>
  </property>
  <property fmtid="{D5CDD505-2E9C-101B-9397-08002B2CF9AE}" pid="9" name="MSIP_Label_1c2e5aee-7e3e-4671-813f-7244f38888b2_Extended_MSFT_Method">
    <vt:lpwstr>Automatic</vt:lpwstr>
  </property>
  <property fmtid="{D5CDD505-2E9C-101B-9397-08002B2CF9AE}" pid="10" name="db.comClassification">
    <vt:lpwstr>Confidential</vt:lpwstr>
  </property>
</Properties>
</file>