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4"/>
  <workbookPr/>
  <mc:AlternateContent xmlns:mc="http://schemas.openxmlformats.org/markup-compatibility/2006">
    <mc:Choice Requires="x15">
      <x15ac:absPath xmlns:x15ac="http://schemas.microsoft.com/office/spreadsheetml/2010/11/ac" url="C:\Users\Mitra.Pranjal\Desktop\"/>
    </mc:Choice>
  </mc:AlternateContent>
  <xr:revisionPtr revIDLastSave="0" documentId="8_{EDD8E690-5A9C-4C58-8D81-E6C7325DECB9}" xr6:coauthVersionLast="36" xr6:coauthVersionMax="36" xr10:uidLastSave="{00000000-0000-0000-0000-000000000000}"/>
  <bookViews>
    <workbookView xWindow="0" yWindow="0" windowWidth="19200" windowHeight="8085" tabRatio="943" firstSheet="4" activeTab="16" xr2:uid="{00000000-000D-0000-FFFF-FFFF00000000}"/>
  </bookViews>
  <sheets>
    <sheet name="MALCF" sheetId="18" r:id="rId1"/>
    <sheet name="MAEBF" sheetId="4" r:id="rId2"/>
    <sheet name="MAGCF" sheetId="17" r:id="rId3"/>
    <sheet name="MAHEF" sheetId="9" r:id="rId4"/>
    <sheet name="MATSF" sheetId="15" r:id="rId5"/>
    <sheet name="MAHCF" sheetId="8" r:id="rId6"/>
    <sheet name="MAESF" sheetId="5" r:id="rId7"/>
    <sheet name="MAFF" sheetId="6" r:id="rId8"/>
    <sheet name="MAMCF" sheetId="10" r:id="rId9"/>
    <sheet name="MAN50ETF" sheetId="11" r:id="rId10"/>
    <sheet name="MANNF" sheetId="12" r:id="rId11"/>
    <sheet name="MACMF" sheetId="3" r:id="rId12"/>
    <sheet name="MASF" sheetId="19" r:id="rId13"/>
    <sheet name="MDBF" sheetId="16" r:id="rId14"/>
    <sheet name="MASTF" sheetId="14" r:id="rId15"/>
    <sheet name="MAAF" sheetId="1" r:id="rId16"/>
    <sheet name="MABPDF" sheetId="2" r:id="rId17"/>
    <sheet name="MAFM1122" sheetId="7" r:id="rId18"/>
    <sheet name="MAONF" sheetId="13" r:id="rId19"/>
  </sheets>
  <calcPr calcId="191029"/>
</workbook>
</file>

<file path=xl/calcChain.xml><?xml version="1.0" encoding="utf-8"?>
<calcChain xmlns="http://schemas.openxmlformats.org/spreadsheetml/2006/main">
  <c r="G46" i="2" l="1"/>
  <c r="G45" i="2"/>
  <c r="F45" i="2"/>
  <c r="F46" i="2" s="1"/>
  <c r="G33" i="7"/>
  <c r="G34" i="7" s="1"/>
  <c r="F33" i="7"/>
  <c r="F34" i="7" s="1"/>
  <c r="F122" i="1"/>
  <c r="G121" i="1"/>
  <c r="G122" i="1" s="1"/>
  <c r="F121" i="1"/>
  <c r="G76" i="14"/>
  <c r="G77" i="14" s="1"/>
  <c r="F76" i="14"/>
  <c r="F77" i="14" s="1"/>
  <c r="G73" i="19"/>
  <c r="G74" i="19" s="1"/>
  <c r="F73" i="19"/>
  <c r="F74" i="19" s="1"/>
  <c r="G71" i="12"/>
  <c r="G72" i="12" s="1"/>
  <c r="F71" i="12"/>
  <c r="F72" i="12" s="1"/>
  <c r="G72" i="11"/>
  <c r="G73" i="11" s="1"/>
  <c r="F72" i="11"/>
  <c r="F73" i="11" s="1"/>
  <c r="G71" i="10"/>
  <c r="G72" i="10" s="1"/>
  <c r="F71" i="10"/>
  <c r="F72" i="10" s="1"/>
  <c r="G52" i="6"/>
  <c r="G53" i="6" s="1"/>
  <c r="F52" i="6"/>
  <c r="F53" i="6" s="1"/>
  <c r="G128" i="5"/>
  <c r="G129" i="5" s="1"/>
  <c r="F128" i="5"/>
  <c r="F129" i="5" s="1"/>
  <c r="G54" i="8"/>
  <c r="G55" i="8" s="1"/>
  <c r="F54" i="8"/>
  <c r="F55" i="8" s="1"/>
  <c r="G85" i="15"/>
  <c r="G86" i="15" s="1"/>
  <c r="F85" i="15"/>
  <c r="F86" i="15" s="1"/>
  <c r="F125" i="9"/>
  <c r="F126" i="9" s="1"/>
  <c r="G124" i="9"/>
  <c r="G125" i="9" s="1"/>
  <c r="G126" i="9" s="1"/>
  <c r="G61" i="17"/>
  <c r="G60" i="17"/>
  <c r="F60" i="17"/>
  <c r="F61" i="17" s="1"/>
  <c r="F87" i="4"/>
  <c r="G86" i="4"/>
  <c r="G87" i="4" s="1"/>
  <c r="F86" i="4"/>
  <c r="G81" i="18"/>
  <c r="G82" i="18" s="1"/>
  <c r="F81" i="18"/>
  <c r="F82" i="18" s="1"/>
</calcChain>
</file>

<file path=xl/sharedStrings.xml><?xml version="1.0" encoding="utf-8"?>
<sst xmlns="http://schemas.openxmlformats.org/spreadsheetml/2006/main" count="5219" uniqueCount="1212">
  <si>
    <t>Mirae Asset Arbitrage Fund</t>
  </si>
  <si>
    <t/>
  </si>
  <si>
    <t>Monthly Portfolio Statement as on August 31,2020</t>
  </si>
  <si>
    <t>Name of the Instrument</t>
  </si>
  <si>
    <t>ISIN</t>
  </si>
  <si>
    <t>Industry</t>
  </si>
  <si>
    <t>Quantity</t>
  </si>
  <si>
    <t>Market/Fair Value
 (Rs. in Lacs)</t>
  </si>
  <si>
    <t>% to Net
 Assets</t>
  </si>
  <si>
    <t>Equity &amp; Equity related</t>
  </si>
  <si>
    <t>(a) Listed / awaiting listing on Stock Exchanges</t>
  </si>
  <si>
    <t>BTVL02</t>
  </si>
  <si>
    <t>Bharti Airtel Limited</t>
  </si>
  <si>
    <t>INE397D01024</t>
  </si>
  <si>
    <t>Telecom - Services</t>
  </si>
  <si>
    <t>RIND01</t>
  </si>
  <si>
    <t>Reliance Industries Limited</t>
  </si>
  <si>
    <t>INE002A01018</t>
  </si>
  <si>
    <t>Petroleum Products</t>
  </si>
  <si>
    <t>INFS02</t>
  </si>
  <si>
    <t>Infosys Limited</t>
  </si>
  <si>
    <t>INE009A01021</t>
  </si>
  <si>
    <t>Software</t>
  </si>
  <si>
    <t>IBCL05</t>
  </si>
  <si>
    <t>ICICI Bank Limited</t>
  </si>
  <si>
    <t>INE090A01021</t>
  </si>
  <si>
    <t>Banks</t>
  </si>
  <si>
    <t>SBAI02</t>
  </si>
  <si>
    <t>State Bank of India</t>
  </si>
  <si>
    <t>INE062A01020</t>
  </si>
  <si>
    <t>SPIL03</t>
  </si>
  <si>
    <t>Sun Pharmaceutical Industries Limited</t>
  </si>
  <si>
    <t>INE044A01036</t>
  </si>
  <si>
    <t>Pharmaceuticals</t>
  </si>
  <si>
    <t>COLG02</t>
  </si>
  <si>
    <t>Colgate Palmolive (India) Limited</t>
  </si>
  <si>
    <t>INE259A01022</t>
  </si>
  <si>
    <t>Consumer Non Durables</t>
  </si>
  <si>
    <t>HDFC03</t>
  </si>
  <si>
    <t>Housing Development Finance Corporation Limited</t>
  </si>
  <si>
    <t>INE001A01036</t>
  </si>
  <si>
    <t>Finance</t>
  </si>
  <si>
    <t>TCHE01</t>
  </si>
  <si>
    <t>Tata Chemicals Limited</t>
  </si>
  <si>
    <t>INE092A01019</t>
  </si>
  <si>
    <t>Chemicals</t>
  </si>
  <si>
    <t>LUPL02</t>
  </si>
  <si>
    <t>Lupin Limited</t>
  </si>
  <si>
    <t>INE326A01037</t>
  </si>
  <si>
    <t>MUND02</t>
  </si>
  <si>
    <t>Adani Ports and Special Economic Zone Limited</t>
  </si>
  <si>
    <t>INE742F01042</t>
  </si>
  <si>
    <t>Transportation</t>
  </si>
  <si>
    <t>PIDI02</t>
  </si>
  <si>
    <t>Pidilite Industries Limited</t>
  </si>
  <si>
    <t>INE318A01026</t>
  </si>
  <si>
    <t>GRAS02</t>
  </si>
  <si>
    <t>Grasim Industries Limited</t>
  </si>
  <si>
    <t>INE047A01021</t>
  </si>
  <si>
    <t>Cement</t>
  </si>
  <si>
    <t>SUNT02</t>
  </si>
  <si>
    <t>Sun TV Network Limited</t>
  </si>
  <si>
    <t>INE424H01027</t>
  </si>
  <si>
    <t>Media &amp; Entertainment</t>
  </si>
  <si>
    <t>DABU02</t>
  </si>
  <si>
    <t>Dabur India Limited</t>
  </si>
  <si>
    <t>INE016A01026</t>
  </si>
  <si>
    <t>HPEC01</t>
  </si>
  <si>
    <t>Hindustan Petroleum Corporation Limited</t>
  </si>
  <si>
    <t>INE094A01015</t>
  </si>
  <si>
    <t>IOIC01</t>
  </si>
  <si>
    <t>Indian Oil Corporation Limited</t>
  </si>
  <si>
    <t>INE242A01010</t>
  </si>
  <si>
    <t>SLIF01</t>
  </si>
  <si>
    <t>SBI Life Insurance Company Limited</t>
  </si>
  <si>
    <t>INE123W01016</t>
  </si>
  <si>
    <t>AUPH03</t>
  </si>
  <si>
    <t>Aurobindo Pharma Limited</t>
  </si>
  <si>
    <t>INE406A01037</t>
  </si>
  <si>
    <t>DIVI02</t>
  </si>
  <si>
    <t>Divi's Laboratories Limited</t>
  </si>
  <si>
    <t>INE361B01024</t>
  </si>
  <si>
    <t>TISC01</t>
  </si>
  <si>
    <t>Tata Steel Limited</t>
  </si>
  <si>
    <t>INE081A01012</t>
  </si>
  <si>
    <t>Ferrous Metals</t>
  </si>
  <si>
    <t>TCSL01</t>
  </si>
  <si>
    <t>Tata Consultancy Services Limited</t>
  </si>
  <si>
    <t>INE467B01029</t>
  </si>
  <si>
    <t>IIBL01</t>
  </si>
  <si>
    <t>IndusInd Bank Limited</t>
  </si>
  <si>
    <t>INE095A01012</t>
  </si>
  <si>
    <t>NACL03</t>
  </si>
  <si>
    <t>National Aluminium Company Limited</t>
  </si>
  <si>
    <t>INE139A01034</t>
  </si>
  <si>
    <t>Non - Ferrous Metals</t>
  </si>
  <si>
    <t>SRFL01</t>
  </si>
  <si>
    <t>SRF Limited</t>
  </si>
  <si>
    <t>INE647A01010</t>
  </si>
  <si>
    <t>Industrial Products</t>
  </si>
  <si>
    <t>UTIB02</t>
  </si>
  <si>
    <t>Axis Bank Limited</t>
  </si>
  <si>
    <t>INE238A01034</t>
  </si>
  <si>
    <t>GUAM02</t>
  </si>
  <si>
    <t>Ambuja Cements Limited</t>
  </si>
  <si>
    <t>INE079A01024</t>
  </si>
  <si>
    <t>PFCL01</t>
  </si>
  <si>
    <t>Power Finance Corporation Limited</t>
  </si>
  <si>
    <t>INE134E01011</t>
  </si>
  <si>
    <t>TTEA02</t>
  </si>
  <si>
    <t>Tata Consumer Products Limited</t>
  </si>
  <si>
    <t>INE192A01025</t>
  </si>
  <si>
    <t>ITCL02</t>
  </si>
  <si>
    <t>ITC Limited</t>
  </si>
  <si>
    <t>INE154A01025</t>
  </si>
  <si>
    <t>BIOC01</t>
  </si>
  <si>
    <t>Biocon Limited</t>
  </si>
  <si>
    <t>INE376G01013</t>
  </si>
  <si>
    <t>FEBA02</t>
  </si>
  <si>
    <t>The Federal Bank  Limited</t>
  </si>
  <si>
    <t>INE171A01029</t>
  </si>
  <si>
    <t>HDLI01</t>
  </si>
  <si>
    <t>HDFC Life Insurance Company Limited</t>
  </si>
  <si>
    <t>INE795G01014</t>
  </si>
  <si>
    <t>PLNG01</t>
  </si>
  <si>
    <t>Petronet LNG Limited</t>
  </si>
  <si>
    <t>INE347G01014</t>
  </si>
  <si>
    <t>Gas</t>
  </si>
  <si>
    <t>NTPC01</t>
  </si>
  <si>
    <t>NTPC Limited</t>
  </si>
  <si>
    <t>INE733E01010</t>
  </si>
  <si>
    <t>Power</t>
  </si>
  <si>
    <t>BPCL01</t>
  </si>
  <si>
    <t>Bharat Petroleum Corporation Limited</t>
  </si>
  <si>
    <t>INE029A01011</t>
  </si>
  <si>
    <t>GCPL02</t>
  </si>
  <si>
    <t>Godrej Consumer Products Limited</t>
  </si>
  <si>
    <t>INE102D01028</t>
  </si>
  <si>
    <t>HLEL02</t>
  </si>
  <si>
    <t>Hindustan Unilever Limited</t>
  </si>
  <si>
    <t>INE030A01027</t>
  </si>
  <si>
    <t>ASHL02</t>
  </si>
  <si>
    <t>Ashok Leyland Limited</t>
  </si>
  <si>
    <t>INE208A01029</t>
  </si>
  <si>
    <t>Auto</t>
  </si>
  <si>
    <t>Sub Total</t>
  </si>
  <si>
    <t>(b) Unlisted</t>
  </si>
  <si>
    <t>NIL</t>
  </si>
  <si>
    <t>Total</t>
  </si>
  <si>
    <t>Derivatives</t>
  </si>
  <si>
    <t>Index / Stock Futures</t>
  </si>
  <si>
    <t>ASHLSEP20</t>
  </si>
  <si>
    <t>Ashok Leyland Limited September 2020 Future</t>
  </si>
  <si>
    <t>HLELSEP20</t>
  </si>
  <si>
    <t>Hindustan Unilever Limited September 2020 Future</t>
  </si>
  <si>
    <t>GCPLSEP20</t>
  </si>
  <si>
    <t>Godrej Consumer Products Limited September 2020 Future</t>
  </si>
  <si>
    <t>BPCLSEP20</t>
  </si>
  <si>
    <t>Bharat Petroleum Corporation Limited September 2020 Future</t>
  </si>
  <si>
    <t>NTPCSEP20</t>
  </si>
  <si>
    <t>NTPC Limited September 2020 Future</t>
  </si>
  <si>
    <t>PLNGSEP20</t>
  </si>
  <si>
    <t>Petronet LNG Limited September 2020 Future</t>
  </si>
  <si>
    <t>HDLISEP20</t>
  </si>
  <si>
    <t>HDFC Life Insurance Company Limited September 2020 Future</t>
  </si>
  <si>
    <t>FEBASEP20</t>
  </si>
  <si>
    <t>The Federal Bank  Limited September 2020 Future</t>
  </si>
  <si>
    <t>BIOCSEP20</t>
  </si>
  <si>
    <t>Biocon Limited September 2020 Future</t>
  </si>
  <si>
    <t>ITCLSEP20</t>
  </si>
  <si>
    <t>ITC Limited September 2020 Future</t>
  </si>
  <si>
    <t>TTEASEP20</t>
  </si>
  <si>
    <t>Tata Consumer Products Limited September 2020 Future</t>
  </si>
  <si>
    <t>POWFSEP20</t>
  </si>
  <si>
    <t>Power Finance Corporation Limited September 2020 Future</t>
  </si>
  <si>
    <t>GUAMSEP20</t>
  </si>
  <si>
    <t>Ambuja Cements Limited September 2020 Future</t>
  </si>
  <si>
    <t>UTIBSEP20</t>
  </si>
  <si>
    <t>Axis Bank Limited September 2020 Future</t>
  </si>
  <si>
    <t>SRFLSEP20</t>
  </si>
  <si>
    <t>SRF Limited September 2020 Future</t>
  </si>
  <si>
    <t>NACLSEP20</t>
  </si>
  <si>
    <t>National Aluminium Company Limited September 2020 Future</t>
  </si>
  <si>
    <t>IIBLSEP20</t>
  </si>
  <si>
    <t>IndusInd Bank Limited September 2020 Future</t>
  </si>
  <si>
    <t>TCSLSEP20</t>
  </si>
  <si>
    <t>Tata Consultancy Services Limited September 2020 Future</t>
  </si>
  <si>
    <t>TISCSEP20</t>
  </si>
  <si>
    <t>Tata Steel Limited September 2020 Future</t>
  </si>
  <si>
    <t>DIVISEP20</t>
  </si>
  <si>
    <t>Divi's Laboratories Limited September 2020 Future</t>
  </si>
  <si>
    <t>AUPHSEP20</t>
  </si>
  <si>
    <t>Aurobindo Pharma Limited September 2020 Future</t>
  </si>
  <si>
    <t>SLIFSEP20</t>
  </si>
  <si>
    <t>SBI Life Insurance Company Limited September 2020 Future</t>
  </si>
  <si>
    <t>IOICSEP20</t>
  </si>
  <si>
    <t>Indian Oil Corporation Limited September 2020 Future</t>
  </si>
  <si>
    <t>HPECSEP20</t>
  </si>
  <si>
    <t>Hindustan Petroleum Corporation Limited September 2020 Future</t>
  </si>
  <si>
    <t>DABUSEP20</t>
  </si>
  <si>
    <t>Dabur India Limited September 2020 Future</t>
  </si>
  <si>
    <t>SUNTSEP20</t>
  </si>
  <si>
    <t>Sun TV Network Limited September 2020 Future</t>
  </si>
  <si>
    <t>GRASSEP20</t>
  </si>
  <si>
    <t>Grasim Industries Limited September 2020 Future</t>
  </si>
  <si>
    <t>PIDISEP20</t>
  </si>
  <si>
    <t>Pidilite Industries Limited September 2020 Future</t>
  </si>
  <si>
    <t>MUNDSEP20</t>
  </si>
  <si>
    <t>Adani Ports and Special Economic Zone Limited September 2020 Future</t>
  </si>
  <si>
    <t>LUPLSEP20</t>
  </si>
  <si>
    <t>Lupin Limited September 2020 Future</t>
  </si>
  <si>
    <t>TCHESEP20</t>
  </si>
  <si>
    <t>Tata Chemicals Limited September 2020 Future</t>
  </si>
  <si>
    <t>COLGSEP20</t>
  </si>
  <si>
    <t>Colgate Palmolive (India) Limited September 2020 Future</t>
  </si>
  <si>
    <t>HDFCSEP20</t>
  </si>
  <si>
    <t>Housing Development Finance Corporation Limited September 2020 Future</t>
  </si>
  <si>
    <t>SPILSEP20</t>
  </si>
  <si>
    <t>Sun Pharmaceutical Industries Limited September 2020 Future</t>
  </si>
  <si>
    <t>SBAISEP20</t>
  </si>
  <si>
    <t>State Bank of India September 2020 Future</t>
  </si>
  <si>
    <t>IBCLSEP20</t>
  </si>
  <si>
    <t>ICICI Bank Limited September 2020 Future</t>
  </si>
  <si>
    <t>INFSSEP20</t>
  </si>
  <si>
    <t>Infosys Limited September 2020 Future</t>
  </si>
  <si>
    <t>RINDSEP20</t>
  </si>
  <si>
    <t>Reliance Industries Limited September 2020 Future</t>
  </si>
  <si>
    <t>BTVLSEP20</t>
  </si>
  <si>
    <t>Bharti Airtel Limited September 2020 Future</t>
  </si>
  <si>
    <t>Others</t>
  </si>
  <si>
    <t>Margin Fixed Deposit</t>
  </si>
  <si>
    <t xml:space="preserve">Duration (in Days) </t>
  </si>
  <si>
    <t>FDFB45</t>
  </si>
  <si>
    <t>5% The Federal Bank  Limited (19/06/2021)</t>
  </si>
  <si>
    <t>365</t>
  </si>
  <si>
    <t>FDFB47</t>
  </si>
  <si>
    <t>5% The Federal Bank  Limited (02/07/2021)</t>
  </si>
  <si>
    <t>FDFB46</t>
  </si>
  <si>
    <t>5% The Federal Bank  Limited (29/06/2021)</t>
  </si>
  <si>
    <t>FDHD1881</t>
  </si>
  <si>
    <t>4.75% HDFC Bank Limited (16/06/2021)</t>
  </si>
  <si>
    <t>FDHD1902</t>
  </si>
  <si>
    <t>4.75% HDFC Bank Limited (02/07/2021)</t>
  </si>
  <si>
    <t>FDHD1900</t>
  </si>
  <si>
    <t>4.75% HDFC Bank Limited (29/06/2021)</t>
  </si>
  <si>
    <t>FDHD1879</t>
  </si>
  <si>
    <t>4.75% HDFC Bank Limited (15/06/2021)</t>
  </si>
  <si>
    <t>FDHD1889</t>
  </si>
  <si>
    <t>4.75% HDFC Bank Limited (24/06/2021)</t>
  </si>
  <si>
    <t>FDHD1914</t>
  </si>
  <si>
    <t>3.5% HDFC Bank Limited (16/10/2020)</t>
  </si>
  <si>
    <t>92</t>
  </si>
  <si>
    <t>FDHD1905</t>
  </si>
  <si>
    <t>3.5% HDFC Bank Limited (07/10/2020)</t>
  </si>
  <si>
    <t>FDHD1908</t>
  </si>
  <si>
    <t>3.5% HDFC Bank Limited (13/10/2020)</t>
  </si>
  <si>
    <t>FDHD1907</t>
  </si>
  <si>
    <t>3.5% HDFC Bank Limited (09/10/2020)</t>
  </si>
  <si>
    <t>TRP_010920</t>
  </si>
  <si>
    <t xml:space="preserve"> </t>
  </si>
  <si>
    <t>Net Receivables / (Payables)</t>
  </si>
  <si>
    <t>GRAND TOTAL</t>
  </si>
  <si>
    <t>Mirae Asset Banking and PSU Debt Fund</t>
  </si>
  <si>
    <t>Rating</t>
  </si>
  <si>
    <t>Debt Instruments</t>
  </si>
  <si>
    <t>(a) Listed / awaiting listing on Stock Exchange</t>
  </si>
  <si>
    <t>GOI2349</t>
  </si>
  <si>
    <t>6.18% Government of India (04/11/2024)</t>
  </si>
  <si>
    <t>IN0020190396</t>
  </si>
  <si>
    <t>SOVEREIGN</t>
  </si>
  <si>
    <t>GOI2491</t>
  </si>
  <si>
    <t>5.22% Government of India (15/06/2025)</t>
  </si>
  <si>
    <t>IN0020200112</t>
  </si>
  <si>
    <t>6.85% Power Grid Corporation of India Limited (15/04/2025) **</t>
  </si>
  <si>
    <t>INE752E08643</t>
  </si>
  <si>
    <t>CRISIL AAA</t>
  </si>
  <si>
    <t>NBAR554</t>
  </si>
  <si>
    <t>6.72% National Bank For Agriculture and Rural Development (14/04/2023)</t>
  </si>
  <si>
    <t>INE261F08BW6</t>
  </si>
  <si>
    <t>ICRA AAA</t>
  </si>
  <si>
    <t>HURD222</t>
  </si>
  <si>
    <t>6.79% Housing &amp; Urban Development Corporation Limited (14/04/2023) **</t>
  </si>
  <si>
    <t>INE031A08764</t>
  </si>
  <si>
    <t>POWF458</t>
  </si>
  <si>
    <t>6.75% Power Finance Corporation Limited (22/05/2023) **</t>
  </si>
  <si>
    <t>INE134E08KS7</t>
  </si>
  <si>
    <t>EXIM669</t>
  </si>
  <si>
    <t>6.35% Export Import Bank of India (18/02/2025) **</t>
  </si>
  <si>
    <t>INE514E08FT8</t>
  </si>
  <si>
    <t>IOIC485</t>
  </si>
  <si>
    <t>6.39% Indian Oil Corporation Limited (06/03/2025) **</t>
  </si>
  <si>
    <t>INE242A08452</t>
  </si>
  <si>
    <t>NHBA306</t>
  </si>
  <si>
    <t>5.32% National Housing Bank (01/09/2023) **</t>
  </si>
  <si>
    <t>INE557F08FK3</t>
  </si>
  <si>
    <t>SIDB437</t>
  </si>
  <si>
    <t>4.9% Small Industries Dev Bank of India (18/08/2023) **</t>
  </si>
  <si>
    <t>INE556F08JQ4</t>
  </si>
  <si>
    <t>HPEC219</t>
  </si>
  <si>
    <t>5.36% Hindustan Petroleum Corporation Limited (11/04/2025) **</t>
  </si>
  <si>
    <t>INE094A08077</t>
  </si>
  <si>
    <t>RECL403</t>
  </si>
  <si>
    <t>5.9% REC Limited (31/03/2025) **</t>
  </si>
  <si>
    <t>INE020B08CZ6</t>
  </si>
  <si>
    <t>NHAI76</t>
  </si>
  <si>
    <t>6.5% National Highways Auth Of Ind (11/04/2031) **</t>
  </si>
  <si>
    <t>INE906B07IE0</t>
  </si>
  <si>
    <t>IRLY322</t>
  </si>
  <si>
    <t>8.25% Indian Railway Finance Corporation Limited (28/02/2024) **</t>
  </si>
  <si>
    <t>INE053F07BB3</t>
  </si>
  <si>
    <t>NTPC189</t>
  </si>
  <si>
    <t>6.55% NTPC Limited (17/04/2023)</t>
  </si>
  <si>
    <t>INE733E08148</t>
  </si>
  <si>
    <t>NBAR568</t>
  </si>
  <si>
    <t>6.4% National Bank For Agriculture and Rural Development (31/07/2023)</t>
  </si>
  <si>
    <t>INE261F08CA0</t>
  </si>
  <si>
    <t>IRLY341</t>
  </si>
  <si>
    <t>6.19% Indian Railway Finance Corporation Limited (28/04/2023)</t>
  </si>
  <si>
    <t>INE053F07CC9</t>
  </si>
  <si>
    <t>(b) Privately placed / Unlisted</t>
  </si>
  <si>
    <t>Money Market Instruments</t>
  </si>
  <si>
    <t>Certificate of Deposit</t>
  </si>
  <si>
    <t>ORBA733</t>
  </si>
  <si>
    <t>Punjab National Bank (10/09/2020) ** #</t>
  </si>
  <si>
    <t>INE141A16A03</t>
  </si>
  <si>
    <t>CRISIL A1+</t>
  </si>
  <si>
    <t>BKBA332</t>
  </si>
  <si>
    <t>Bank of Baroda (16/10/2020) ** #</t>
  </si>
  <si>
    <t>INE028A16CB5</t>
  </si>
  <si>
    <t>FITCH A1+</t>
  </si>
  <si>
    <t>#  Unlisted Security</t>
  </si>
  <si>
    <t>Mirae Asset Cash Management Fund</t>
  </si>
  <si>
    <t>Axis Bank Limited (17/11/2020) ** #</t>
  </si>
  <si>
    <t>INE238A168R5</t>
  </si>
  <si>
    <t>Commercial Paper</t>
  </si>
  <si>
    <t>NTPC195</t>
  </si>
  <si>
    <t>NTPC Limited (09/09/2020)</t>
  </si>
  <si>
    <t>INE733E14823</t>
  </si>
  <si>
    <t>ONGC34</t>
  </si>
  <si>
    <t>Oil &amp; Natural Gas Corporation Limited (22/09/2020) **</t>
  </si>
  <si>
    <t>INE213A14246</t>
  </si>
  <si>
    <t>CARE A1+</t>
  </si>
  <si>
    <t>NHBA307</t>
  </si>
  <si>
    <t>National Housing Bank (11/09/2020) **</t>
  </si>
  <si>
    <t>INE557F14EY5</t>
  </si>
  <si>
    <t>HPEC220</t>
  </si>
  <si>
    <t>Hindustan Petroleum Corporation Limited (23/09/2020) #</t>
  </si>
  <si>
    <t>INE094A1DUMI</t>
  </si>
  <si>
    <t>EXIM680</t>
  </si>
  <si>
    <t>Export Import Bank of India (13/10/2020) **</t>
  </si>
  <si>
    <t>INE514E14OV4</t>
  </si>
  <si>
    <t>BGHP36</t>
  </si>
  <si>
    <t>Birla Group Holdings Private Limited (29/09/2020) **</t>
  </si>
  <si>
    <t>INE09OL14391</t>
  </si>
  <si>
    <t>ICRA A1+</t>
  </si>
  <si>
    <t>NBAR586</t>
  </si>
  <si>
    <t>National Bank For Agriculture and Rural Development (10/11/2020)</t>
  </si>
  <si>
    <t>INE261F14GV5</t>
  </si>
  <si>
    <t>SAIL288</t>
  </si>
  <si>
    <t>Steel Authority of India Limited (13/11/2020) **</t>
  </si>
  <si>
    <t>INE114A14JA5</t>
  </si>
  <si>
    <t>INBS390</t>
  </si>
  <si>
    <t>Reliance Jio Infocomm Limited (21/09/2020) **</t>
  </si>
  <si>
    <t>INE110L14OS2</t>
  </si>
  <si>
    <t>NAYV25</t>
  </si>
  <si>
    <t>NLC India Limited (01/12/2020)</t>
  </si>
  <si>
    <t>INE589A14124</t>
  </si>
  <si>
    <t>MREL165</t>
  </si>
  <si>
    <t>Chennai Petroleum Corporation Limited (03/09/2020) **</t>
  </si>
  <si>
    <t>INE178A14FQ4</t>
  </si>
  <si>
    <t>INBS388</t>
  </si>
  <si>
    <t>Reliance Jio Infocomm Limited (04/09/2020)</t>
  </si>
  <si>
    <t>INE110L14ON3</t>
  </si>
  <si>
    <t>INBS398</t>
  </si>
  <si>
    <t>Reliance Jio Infocomm Limited (07/09/2020) **</t>
  </si>
  <si>
    <t>INE110L14OO1</t>
  </si>
  <si>
    <t>RIND344</t>
  </si>
  <si>
    <t>Reliance Industries Limited (16/09/2020) **</t>
  </si>
  <si>
    <t>INE002A14FO1</t>
  </si>
  <si>
    <t>MREL166</t>
  </si>
  <si>
    <t>Chennai Petroleum Corporation Limited (18/09/2020) **</t>
  </si>
  <si>
    <t>INE178A14FR2</t>
  </si>
  <si>
    <t>NTPC197</t>
  </si>
  <si>
    <t>NTPC Limited (22/09/2020) **</t>
  </si>
  <si>
    <t>INE733E14831</t>
  </si>
  <si>
    <t>HHFL154</t>
  </si>
  <si>
    <t>Hero Fincorp Limited (21/09/2020) **</t>
  </si>
  <si>
    <t>INE957N14DV9</t>
  </si>
  <si>
    <t>GCPL61</t>
  </si>
  <si>
    <t>Godrej Consumer Products Limited (24/09/2020) **</t>
  </si>
  <si>
    <t>INE102D14740</t>
  </si>
  <si>
    <t>BPCL101</t>
  </si>
  <si>
    <t>Bharat Petroleum Corporation Limited (28/09/2020) **</t>
  </si>
  <si>
    <t>INE029A14AE6</t>
  </si>
  <si>
    <t>MREL168</t>
  </si>
  <si>
    <t>Chennai Petroleum Corporation Limited (19/10/2020) **</t>
  </si>
  <si>
    <t>INE178A14FT8</t>
  </si>
  <si>
    <t>IOIC522</t>
  </si>
  <si>
    <t>Indian Oil Corporation Limited (19/10/2020) **</t>
  </si>
  <si>
    <t>INE242A14RP5</t>
  </si>
  <si>
    <t>INBS396</t>
  </si>
  <si>
    <t>Reliance Jio Infocomm Limited (19/10/2020) **</t>
  </si>
  <si>
    <t>INE110L14OX2</t>
  </si>
  <si>
    <t>RIND347</t>
  </si>
  <si>
    <t>Reliance Industries Limited (27/10/2020) **</t>
  </si>
  <si>
    <t>INE002A14FR4</t>
  </si>
  <si>
    <t>BGHP35</t>
  </si>
  <si>
    <t>Birla Group Holdings Private Limited (07/10/2020) **</t>
  </si>
  <si>
    <t>INE09OL14409</t>
  </si>
  <si>
    <t>MREL169</t>
  </si>
  <si>
    <t>Chennai Petroleum Corporation Limited (03/12/2020) #</t>
  </si>
  <si>
    <t>INE178A14FU6</t>
  </si>
  <si>
    <t>MCEL299</t>
  </si>
  <si>
    <t>The Ramco Cements Limited (22/10/2020) **</t>
  </si>
  <si>
    <t>INE331A14KF2</t>
  </si>
  <si>
    <t>Treasury Bill</t>
  </si>
  <si>
    <t>TBIL1743</t>
  </si>
  <si>
    <t>91 Days Tbill (MD 03/09/2020)</t>
  </si>
  <si>
    <t>IN002020X118</t>
  </si>
  <si>
    <t>TBIL1770</t>
  </si>
  <si>
    <t>91 Days Tbill (MD 22/10/2020)</t>
  </si>
  <si>
    <t>IN002020X183</t>
  </si>
  <si>
    <t>TBIL1749</t>
  </si>
  <si>
    <t>91 Days Tbill (MD 17/09/2020)</t>
  </si>
  <si>
    <t>IN002020X134</t>
  </si>
  <si>
    <t>TBIL1719</t>
  </si>
  <si>
    <t>182 Days Tbill (MD 29/09/2020)</t>
  </si>
  <si>
    <t>IN002019Y548</t>
  </si>
  <si>
    <t>TBIL1788</t>
  </si>
  <si>
    <t>91 Days Tbill (MD 26/11/2020)</t>
  </si>
  <si>
    <t>IN002020X233</t>
  </si>
  <si>
    <t>TBIL1747</t>
  </si>
  <si>
    <t>91 Days Tbill (MD 10/09/2020)</t>
  </si>
  <si>
    <t>IN002020X126</t>
  </si>
  <si>
    <t>TBIL1724</t>
  </si>
  <si>
    <t>182 Days Tbill (MD 24/09/2020)</t>
  </si>
  <si>
    <t>IN002019Y530</t>
  </si>
  <si>
    <t>TBIL1753</t>
  </si>
  <si>
    <t>91 Days Tbill (MD 24/09/2020)</t>
  </si>
  <si>
    <t>IN002020X142</t>
  </si>
  <si>
    <t>TBIL1775</t>
  </si>
  <si>
    <t>91 Days Tbill (MD 29/10/2020)</t>
  </si>
  <si>
    <t>IN002020X191</t>
  </si>
  <si>
    <t>TBIL1733</t>
  </si>
  <si>
    <t>182 Days Tbill (MD 12/11/2020)</t>
  </si>
  <si>
    <t>IN002020Y066</t>
  </si>
  <si>
    <t>TBIL1736</t>
  </si>
  <si>
    <t>182 Days Tbill (MD 19/11/2020)</t>
  </si>
  <si>
    <t>IN002020Y074</t>
  </si>
  <si>
    <t>TBIL1760</t>
  </si>
  <si>
    <t>91 Days Tbill (MD 01/10/2020)</t>
  </si>
  <si>
    <t>IN002020X159</t>
  </si>
  <si>
    <t>TBIL1778</t>
  </si>
  <si>
    <t>91 Days Tbill (MD 05/11/2020)</t>
  </si>
  <si>
    <t>IN002020X209</t>
  </si>
  <si>
    <t>REP_25047</t>
  </si>
  <si>
    <t>HDFB03</t>
  </si>
  <si>
    <t>HDFC Bank Limited</t>
  </si>
  <si>
    <t>INE040A01034</t>
  </si>
  <si>
    <t>MAXI02</t>
  </si>
  <si>
    <t>Max Financial Services Limited</t>
  </si>
  <si>
    <t>INE180A01020</t>
  </si>
  <si>
    <t>VOLT02</t>
  </si>
  <si>
    <t>Voltas Limited</t>
  </si>
  <si>
    <t>INE226A01021</t>
  </si>
  <si>
    <t>Consumer Durables</t>
  </si>
  <si>
    <t>MINT01</t>
  </si>
  <si>
    <t>MindTree Limited</t>
  </si>
  <si>
    <t>INE018I01017</t>
  </si>
  <si>
    <t>LARS02</t>
  </si>
  <si>
    <t>Larsen &amp; Toubro Limited</t>
  </si>
  <si>
    <t>INE018A01030</t>
  </si>
  <si>
    <t>Construction Project</t>
  </si>
  <si>
    <t>EMAM02</t>
  </si>
  <si>
    <t>Emami Limited</t>
  </si>
  <si>
    <t>INE548C01032</t>
  </si>
  <si>
    <t>MAUD01</t>
  </si>
  <si>
    <t>Maruti Suzuki India Limited</t>
  </si>
  <si>
    <t>INE585B01010</t>
  </si>
  <si>
    <t>GOOD02</t>
  </si>
  <si>
    <t>Kansai Nerolac Paints Limited</t>
  </si>
  <si>
    <t>INE531A01024</t>
  </si>
  <si>
    <t>BALI02</t>
  </si>
  <si>
    <t>Balkrishna Industries Limited</t>
  </si>
  <si>
    <t>INE787D01026</t>
  </si>
  <si>
    <t>Auto Ancillaries</t>
  </si>
  <si>
    <t>GSPL01</t>
  </si>
  <si>
    <t>Gujarat State Petronet Limited</t>
  </si>
  <si>
    <t>INE246F01010</t>
  </si>
  <si>
    <t>CHOL02</t>
  </si>
  <si>
    <t>Cholamandalam Investment and Finance Company Limited</t>
  </si>
  <si>
    <t>INE121A01024</t>
  </si>
  <si>
    <t>IEEL02</t>
  </si>
  <si>
    <t>Indian Energy Exchange Limited</t>
  </si>
  <si>
    <t>INE022Q01020</t>
  </si>
  <si>
    <t>BHEL02</t>
  </si>
  <si>
    <t>Bharat Electronics Limited</t>
  </si>
  <si>
    <t>INE263A01024</t>
  </si>
  <si>
    <t>Industrial Capital Goods</t>
  </si>
  <si>
    <t>NAPH02</t>
  </si>
  <si>
    <t>Natco Pharma Limited</t>
  </si>
  <si>
    <t>INE987B01026</t>
  </si>
  <si>
    <t>AJPH03</t>
  </si>
  <si>
    <t>Ajanta Pharma Limited</t>
  </si>
  <si>
    <t>INE031B01049</t>
  </si>
  <si>
    <t>SAEL02</t>
  </si>
  <si>
    <t>TVS Motor Company Limited</t>
  </si>
  <si>
    <t>INE494B01023</t>
  </si>
  <si>
    <t>SKFB02</t>
  </si>
  <si>
    <t>SKF India Limited</t>
  </si>
  <si>
    <t>INE640A01023</t>
  </si>
  <si>
    <t>VORL03</t>
  </si>
  <si>
    <t>Vinati Organics Limited</t>
  </si>
  <si>
    <t>INE410B01037</t>
  </si>
  <si>
    <t>IPCA02</t>
  </si>
  <si>
    <t>IPCA Laboratories Limited</t>
  </si>
  <si>
    <t>INE571A01020</t>
  </si>
  <si>
    <t>CEAT02</t>
  </si>
  <si>
    <t>CEAT Limited</t>
  </si>
  <si>
    <t>INE482A01020</t>
  </si>
  <si>
    <t>HAIL03</t>
  </si>
  <si>
    <t>Havells India Limited</t>
  </si>
  <si>
    <t>INE176B01034</t>
  </si>
  <si>
    <t>JKCE01</t>
  </si>
  <si>
    <t>JK Cement Limited</t>
  </si>
  <si>
    <t>INE823G01014</t>
  </si>
  <si>
    <t>RIND02</t>
  </si>
  <si>
    <t>IN9002A01024</t>
  </si>
  <si>
    <t>KOMA02</t>
  </si>
  <si>
    <t>Kotak Mahindra Bank Limited</t>
  </si>
  <si>
    <t>INE237A01028</t>
  </si>
  <si>
    <t>JYLL02</t>
  </si>
  <si>
    <t>Jyothy Labs Limited</t>
  </si>
  <si>
    <t>INE668F01031</t>
  </si>
  <si>
    <t>PAGE01</t>
  </si>
  <si>
    <t>Page Industries Limited</t>
  </si>
  <si>
    <t>INE761H01022</t>
  </si>
  <si>
    <t>Textile Products</t>
  </si>
  <si>
    <t>DLPL01</t>
  </si>
  <si>
    <t>Dr. Lal Path Labs Limited</t>
  </si>
  <si>
    <t>INE600L01024</t>
  </si>
  <si>
    <t>Healthcare Services</t>
  </si>
  <si>
    <t>SYNI01</t>
  </si>
  <si>
    <t>Syngene International Limited</t>
  </si>
  <si>
    <t>INE398R01022</t>
  </si>
  <si>
    <t>GTWA01</t>
  </si>
  <si>
    <t>Gateway Distriparks Limited</t>
  </si>
  <si>
    <t>INE852F01015</t>
  </si>
  <si>
    <t>AVSP01</t>
  </si>
  <si>
    <t>Avenue Supermarts Limited</t>
  </si>
  <si>
    <t>INE192R01011</t>
  </si>
  <si>
    <t>Retailing</t>
  </si>
  <si>
    <t>TWAT02</t>
  </si>
  <si>
    <t>Titan Company Limited</t>
  </si>
  <si>
    <t>INE280A01028</t>
  </si>
  <si>
    <t>SBCP01</t>
  </si>
  <si>
    <t>SBI Cards and Payment Services Limited</t>
  </si>
  <si>
    <t>INE018E01016</t>
  </si>
  <si>
    <t>PEFR01</t>
  </si>
  <si>
    <t>Aditya Birla Fashion and Retail Limited</t>
  </si>
  <si>
    <t>INE647O01011</t>
  </si>
  <si>
    <t>TOPH02</t>
  </si>
  <si>
    <t>Torrent Pharmaceuticals Limited</t>
  </si>
  <si>
    <t>INE685A01028</t>
  </si>
  <si>
    <t>Mutual Fund Units</t>
  </si>
  <si>
    <t>118859</t>
  </si>
  <si>
    <t>Mirae Asset Cash Management Fund - DIRECT GROWTH</t>
  </si>
  <si>
    <t>INF769K01CM1</t>
  </si>
  <si>
    <t xml:space="preserve">$  Less Than 0.01% of Net Asset Value </t>
  </si>
  <si>
    <t>Mirae Asset Equity Savings Fund</t>
  </si>
  <si>
    <t>Industry / Rating</t>
  </si>
  <si>
    <t>MUFL01</t>
  </si>
  <si>
    <t>Muthoot Finance Limited</t>
  </si>
  <si>
    <t>INE414G01012</t>
  </si>
  <si>
    <t>ROBI01</t>
  </si>
  <si>
    <t>Rossari Biotech Limited</t>
  </si>
  <si>
    <t>INE02A801020</t>
  </si>
  <si>
    <t>HCLT02</t>
  </si>
  <si>
    <t>HCL Technologies Limited</t>
  </si>
  <si>
    <t>INE860A01027</t>
  </si>
  <si>
    <t>LAUR01</t>
  </si>
  <si>
    <t>Laurus Labs Limited</t>
  </si>
  <si>
    <t>INE947Q01010</t>
  </si>
  <si>
    <t>COAL01</t>
  </si>
  <si>
    <t>Coal India Limited</t>
  </si>
  <si>
    <t>INE522F01014</t>
  </si>
  <si>
    <t>Minerals/Mining</t>
  </si>
  <si>
    <t>DRRL02</t>
  </si>
  <si>
    <t>Dr. Reddy's Laboratories Limited</t>
  </si>
  <si>
    <t>INE089A01023</t>
  </si>
  <si>
    <t>BAFL02</t>
  </si>
  <si>
    <t>Bajaj Finance Limited</t>
  </si>
  <si>
    <t>INE296A01024</t>
  </si>
  <si>
    <t>UBBL02</t>
  </si>
  <si>
    <t>United Breweries Limited</t>
  </si>
  <si>
    <t>INE686F01025</t>
  </si>
  <si>
    <t>PPFL01</t>
  </si>
  <si>
    <t>Prince Pipes And Fittings Limited</t>
  </si>
  <si>
    <t>INE689W01016</t>
  </si>
  <si>
    <t>KACE03</t>
  </si>
  <si>
    <t>Kajaria Ceramics Limited</t>
  </si>
  <si>
    <t>INE217B01036</t>
  </si>
  <si>
    <t>Construction</t>
  </si>
  <si>
    <t>COALSEP20</t>
  </si>
  <si>
    <t>Coal India Limited September 2020 Future</t>
  </si>
  <si>
    <t>HCLTSEP20</t>
  </si>
  <si>
    <t>HCL Technologies Limited September 2020 Future</t>
  </si>
  <si>
    <t>MUFL301</t>
  </si>
  <si>
    <t>9.5% Muthoot Finance Limited (27/12/2021) **</t>
  </si>
  <si>
    <t>INE414G07EK0</t>
  </si>
  <si>
    <t>CRISIL AA</t>
  </si>
  <si>
    <t>FDHD1839</t>
  </si>
  <si>
    <t>5.576038251% HDFC Bank Limited (30/03/2021)</t>
  </si>
  <si>
    <t>FDHD1747</t>
  </si>
  <si>
    <t>6.498911334% HDFC Bank Limited (03/01/2021)</t>
  </si>
  <si>
    <t>366</t>
  </si>
  <si>
    <t>FDHD1750</t>
  </si>
  <si>
    <t>6.498911334% HDFC Bank Limited (09/01/2021)</t>
  </si>
  <si>
    <t>FDHD1731</t>
  </si>
  <si>
    <t>6.601953989% HDFC Bank Limited (21/11/2020)</t>
  </si>
  <si>
    <t>FDHD1754</t>
  </si>
  <si>
    <t>6.498911334% HDFC Bank Limited (14/01/2021)</t>
  </si>
  <si>
    <t>FDHD1714</t>
  </si>
  <si>
    <t>6.766734558% HDFC Bank Limited (17/10/2020)</t>
  </si>
  <si>
    <t>FDHD1768</t>
  </si>
  <si>
    <t>6.498911148% HDFC Bank Limited (05/02/2021)</t>
  </si>
  <si>
    <t>FDHD1821</t>
  </si>
  <si>
    <t>6.399767213% HDFC Bank Limited (17/03/2021)</t>
  </si>
  <si>
    <t>FDHD1756</t>
  </si>
  <si>
    <t>6.498911334% HDFC Bank Limited (15/01/2021)</t>
  </si>
  <si>
    <t>FDHD1862</t>
  </si>
  <si>
    <t>5.678828415% HDFC Bank Limited (24/05/2021)</t>
  </si>
  <si>
    <t>FDHD1782</t>
  </si>
  <si>
    <t>6.498911148% HDFC Bank Limited (22/02/2021)</t>
  </si>
  <si>
    <t>FDHD1826</t>
  </si>
  <si>
    <t>6.245072951% HDFC Bank Limited (18/03/2021)</t>
  </si>
  <si>
    <t>FDHD1877</t>
  </si>
  <si>
    <t>5.25% HDFC Bank Limited (12/06/2021)</t>
  </si>
  <si>
    <t>FDHD1845</t>
  </si>
  <si>
    <t>6.244039549% HDFC Bank Limited (10/04/2021)</t>
  </si>
  <si>
    <t>FDHD1741</t>
  </si>
  <si>
    <t>6.500073109% HDFC Bank Limited (12/12/2020)</t>
  </si>
  <si>
    <t>FDHD1899</t>
  </si>
  <si>
    <t>5.25% HDFC Bank Limited (30/06/2021)</t>
  </si>
  <si>
    <t>FDHD1915</t>
  </si>
  <si>
    <t>5.25% HDFC Bank Limited (16/07/2021)</t>
  </si>
  <si>
    <t>Mirae Asset Focused Fund</t>
  </si>
  <si>
    <t>LTIL01</t>
  </si>
  <si>
    <t>Larsen &amp; Toubro Infotech Limited</t>
  </si>
  <si>
    <t>INE214T01019</t>
  </si>
  <si>
    <t>BRIT03</t>
  </si>
  <si>
    <t>Britannia Industries Limited</t>
  </si>
  <si>
    <t>INE216A01030</t>
  </si>
  <si>
    <t>EIML02</t>
  </si>
  <si>
    <t>Eicher Motors Limited</t>
  </si>
  <si>
    <t>INE066A01021</t>
  </si>
  <si>
    <t>OREL01</t>
  </si>
  <si>
    <t>Orient Electric Limited</t>
  </si>
  <si>
    <t>INE142Z01019</t>
  </si>
  <si>
    <t>KELV01</t>
  </si>
  <si>
    <t>Whirlpool of India Limited</t>
  </si>
  <si>
    <t>INE716A01013</t>
  </si>
  <si>
    <t>BAFL676</t>
  </si>
  <si>
    <t xml:space="preserve">Bajaj Finance Limited (05/04/2022) (ZCB) </t>
  </si>
  <si>
    <t>INE296A07QQ5</t>
  </si>
  <si>
    <t>HURD204</t>
  </si>
  <si>
    <t>8.4% Housing &amp; Urban Development Corporation Limited (11/04/2022) **</t>
  </si>
  <si>
    <t>INE031A08640</t>
  </si>
  <si>
    <t>LARS274</t>
  </si>
  <si>
    <t>9.75% Larsen &amp; Toubro Limited (11/04/2022) **</t>
  </si>
  <si>
    <t>INE018A08AJ0</t>
  </si>
  <si>
    <t>NBAR420</t>
  </si>
  <si>
    <t>8.6% National Bank For Agriculture and Rural Development (31/01/2022) **</t>
  </si>
  <si>
    <t>INE261F08AI7</t>
  </si>
  <si>
    <t>RIND278</t>
  </si>
  <si>
    <t>8.3% Reliance Industries Limited (08/03/2022) **</t>
  </si>
  <si>
    <t>INE002A08575</t>
  </si>
  <si>
    <t>HDFC1063</t>
  </si>
  <si>
    <t>8.58% Housing Development Finance Corporation Limited (18/03/2022) **</t>
  </si>
  <si>
    <t>INE001A07RS3</t>
  </si>
  <si>
    <t>LICH519</t>
  </si>
  <si>
    <t>8.595% LIC Housing Finance Limited (14/01/2022) **</t>
  </si>
  <si>
    <t>INE115A07NZ5</t>
  </si>
  <si>
    <t>CARE AAA</t>
  </si>
  <si>
    <t>POWF359</t>
  </si>
  <si>
    <t>7.47% Power Finance Corporation Limited (16/09/2021) **</t>
  </si>
  <si>
    <t>INE134E08IJ0</t>
  </si>
  <si>
    <t>AFGL238</t>
  </si>
  <si>
    <t>8.92% L&amp;T Finance Limited (06/10/2021) **</t>
  </si>
  <si>
    <t>INE027E07683</t>
  </si>
  <si>
    <t>NHAI49</t>
  </si>
  <si>
    <t>7.17% National Highways Auth Of Ind (23/12/2021) **</t>
  </si>
  <si>
    <t>INE906B07FE6</t>
  </si>
  <si>
    <t>RECL363</t>
  </si>
  <si>
    <t>8.35% REC Limited (11/03/2022) **</t>
  </si>
  <si>
    <t>INE020B08BM6</t>
  </si>
  <si>
    <t>RECL351</t>
  </si>
  <si>
    <t>8.45% REC Limited (22/03/2022) **</t>
  </si>
  <si>
    <t>INE020B08BF0</t>
  </si>
  <si>
    <t>ZCB - Zero Coupon Bond</t>
  </si>
  <si>
    <t>Mirae Asset Healthcare Fund</t>
  </si>
  <si>
    <t>CIPL03</t>
  </si>
  <si>
    <t>Cipla Limited</t>
  </si>
  <si>
    <t>INE059A01026</t>
  </si>
  <si>
    <t>APOL02</t>
  </si>
  <si>
    <t>Apollo Hospitals Enterprise Limited</t>
  </si>
  <si>
    <t>INE437A01024</t>
  </si>
  <si>
    <t>BOOT01</t>
  </si>
  <si>
    <t>Abbott India Limited</t>
  </si>
  <si>
    <t>INE358A01014</t>
  </si>
  <si>
    <t>JBCH02</t>
  </si>
  <si>
    <t>JB Chemicals &amp; Pharmaceuticals Limited</t>
  </si>
  <si>
    <t>INE572A01028</t>
  </si>
  <si>
    <t>ALKE01</t>
  </si>
  <si>
    <t>Alkem Laboratories Limited</t>
  </si>
  <si>
    <t>INE540L01014</t>
  </si>
  <si>
    <t>HOCH01</t>
  </si>
  <si>
    <t>Sanofi India Limited</t>
  </si>
  <si>
    <t>INE058A01010</t>
  </si>
  <si>
    <t>NECH01</t>
  </si>
  <si>
    <t>Neogen Chemicals Limited</t>
  </si>
  <si>
    <t>INE136S01016</t>
  </si>
  <si>
    <t>CHEL02</t>
  </si>
  <si>
    <t>Cadila Healthcare Limited</t>
  </si>
  <si>
    <t>INE010B01027</t>
  </si>
  <si>
    <t>Mirae Asset Hybrid Equity Fund</t>
  </si>
  <si>
    <t>ULCC01</t>
  </si>
  <si>
    <t>UltraTech Cement Limited</t>
  </si>
  <si>
    <t>INE481G01011</t>
  </si>
  <si>
    <t>EQMF01</t>
  </si>
  <si>
    <t>Equitas Holdings Limited</t>
  </si>
  <si>
    <t>INE988K01017</t>
  </si>
  <si>
    <t>ASPA02</t>
  </si>
  <si>
    <t>Asian Paints Limited</t>
  </si>
  <si>
    <t>INE021A01026</t>
  </si>
  <si>
    <t>GOI2462</t>
  </si>
  <si>
    <t>5.79% Government of India (11/05/2030)</t>
  </si>
  <si>
    <t>IN0020200070</t>
  </si>
  <si>
    <t>GOI2233</t>
  </si>
  <si>
    <t>7.27% Government of India (08/04/2026)</t>
  </si>
  <si>
    <t>IN0020190016</t>
  </si>
  <si>
    <t>GOI2544</t>
  </si>
  <si>
    <t>5.77% Government of India (03/08/2030)</t>
  </si>
  <si>
    <t>IN0020200153</t>
  </si>
  <si>
    <t>MUFL217</t>
  </si>
  <si>
    <t>9% Muthoot Finance Limited (19/04/2023) **</t>
  </si>
  <si>
    <t>INE414G07CN8</t>
  </si>
  <si>
    <t>MUFL300</t>
  </si>
  <si>
    <t>9.75% Muthoot Finance Limited (27/02/2023) **</t>
  </si>
  <si>
    <t>INE414G07EL8</t>
  </si>
  <si>
    <t>GOI1739</t>
  </si>
  <si>
    <t>7.74% State Government Securities (22/02/2024)</t>
  </si>
  <si>
    <t>IN3120161010</t>
  </si>
  <si>
    <t>RECL331</t>
  </si>
  <si>
    <t>7.7% REC Limited (10/12/2027) **</t>
  </si>
  <si>
    <t>INE020B08AQ9</t>
  </si>
  <si>
    <t>AAHF70</t>
  </si>
  <si>
    <t>8.9% Aadhar Housing Finance Limited (26/03/2021) **</t>
  </si>
  <si>
    <t>INE538L07460</t>
  </si>
  <si>
    <t>CARE AA</t>
  </si>
  <si>
    <t>POWF451</t>
  </si>
  <si>
    <t>7.41% Power Finance Corporation Limited (25/02/2030)</t>
  </si>
  <si>
    <t>INE134E08KL2</t>
  </si>
  <si>
    <t>GOI2484</t>
  </si>
  <si>
    <t>6.19% Government of India (16/09/2034)</t>
  </si>
  <si>
    <t>IN0020200096</t>
  </si>
  <si>
    <t>EDCO402</t>
  </si>
  <si>
    <t>Edelweiss Rural &amp; Corporate Services Limited (15/04/2021) (ZCB)  **</t>
  </si>
  <si>
    <t>INE657N07464</t>
  </si>
  <si>
    <t>CRISIL AA-</t>
  </si>
  <si>
    <t>ICFP109</t>
  </si>
  <si>
    <t>9.1899% IndoStar Capital Finance Limited (27/03/2021) **</t>
  </si>
  <si>
    <t>INE896L07520</t>
  </si>
  <si>
    <t>CARE AA-</t>
  </si>
  <si>
    <t>NTPC108</t>
  </si>
  <si>
    <t>8.05% NTPC Limited (05/05/2026) **</t>
  </si>
  <si>
    <t>INE733E07KA6</t>
  </si>
  <si>
    <t>RECL379</t>
  </si>
  <si>
    <t>7.55% REC Limited (26/09/2023) **</t>
  </si>
  <si>
    <t>INE020B08CC5</t>
  </si>
  <si>
    <t>RECL376</t>
  </si>
  <si>
    <t>7.55% REC Limited (26/09/2022) **</t>
  </si>
  <si>
    <t>INE020B08CB7</t>
  </si>
  <si>
    <t>LICH541</t>
  </si>
  <si>
    <t>7.6% LIC Housing Finance Limited (22/11/2022) **</t>
  </si>
  <si>
    <t>INE115A07OH1</t>
  </si>
  <si>
    <t>LICH431</t>
  </si>
  <si>
    <t>7.45% LIC Housing Finance Limited (17/10/2022) **</t>
  </si>
  <si>
    <t>INE115A07MO1</t>
  </si>
  <si>
    <t>HDBF187</t>
  </si>
  <si>
    <t>7.43% HDB Financial Services Limited (28/09/2020) **</t>
  </si>
  <si>
    <t>INE756I07BM2</t>
  </si>
  <si>
    <t>NICH799</t>
  </si>
  <si>
    <t>7.9% Piramal Enterprises Limited (14/09/2020) **</t>
  </si>
  <si>
    <t>INE140A07385</t>
  </si>
  <si>
    <t>ICRA AA</t>
  </si>
  <si>
    <t>TBIL1765</t>
  </si>
  <si>
    <t>91 Days Tbill (MD 15/10/2020)</t>
  </si>
  <si>
    <t>IN002020X175</t>
  </si>
  <si>
    <t>Exchange Traded Funds</t>
  </si>
  <si>
    <t>145633</t>
  </si>
  <si>
    <t>Mirae Asset Nifty 50 ETF</t>
  </si>
  <si>
    <t>INF769K01EG9</t>
  </si>
  <si>
    <t>Mirae Asset Midcap Fund</t>
  </si>
  <si>
    <t>BHFO02</t>
  </si>
  <si>
    <t>Bharat Forge Limited</t>
  </si>
  <si>
    <t>INE465A01025</t>
  </si>
  <si>
    <t>CGCE01</t>
  </si>
  <si>
    <t>Crompton Greaves Consumer Electricals Limited</t>
  </si>
  <si>
    <t>INE299U01018</t>
  </si>
  <si>
    <t>JSPL03</t>
  </si>
  <si>
    <t>Jindal Steel &amp; Power Limited</t>
  </si>
  <si>
    <t>INE749A01030</t>
  </si>
  <si>
    <t>LTTS01</t>
  </si>
  <si>
    <t>L&amp;T Technology Services Limited</t>
  </si>
  <si>
    <t>INE010V01017</t>
  </si>
  <si>
    <t>SHTR01</t>
  </si>
  <si>
    <t>Shriram Transport Finance Company Limited</t>
  </si>
  <si>
    <t>INE721A01013</t>
  </si>
  <si>
    <t>RCAM01</t>
  </si>
  <si>
    <t>Nippon Life India Asset Management Limited</t>
  </si>
  <si>
    <t>INE298J01013</t>
  </si>
  <si>
    <t>ESCO01</t>
  </si>
  <si>
    <t>Escorts Limited</t>
  </si>
  <si>
    <t>INE042A01014</t>
  </si>
  <si>
    <t>THER02</t>
  </si>
  <si>
    <t>Thermax Limited</t>
  </si>
  <si>
    <t>INE152A01029</t>
  </si>
  <si>
    <t>CEPL02</t>
  </si>
  <si>
    <t>Century Plyboards (India) Limited</t>
  </si>
  <si>
    <t>INE348B01021</t>
  </si>
  <si>
    <t>TTPL01</t>
  </si>
  <si>
    <t>TTK Prestige Limited</t>
  </si>
  <si>
    <t>INE690A01010</t>
  </si>
  <si>
    <t>PHMI02</t>
  </si>
  <si>
    <t>The Phoenix Mills Limited</t>
  </si>
  <si>
    <t>INE211B01039</t>
  </si>
  <si>
    <t>MAHI02</t>
  </si>
  <si>
    <t>Mahindra &amp; Mahindra Limited</t>
  </si>
  <si>
    <t>INE101A01026</t>
  </si>
  <si>
    <t>NEST01</t>
  </si>
  <si>
    <t>Nestle India Limited</t>
  </si>
  <si>
    <t>INE239A01016</t>
  </si>
  <si>
    <t>PGCI01</t>
  </si>
  <si>
    <t>Power Grid Corporation of India Limited</t>
  </si>
  <si>
    <t>INE752E01010</t>
  </si>
  <si>
    <t>TEMA02</t>
  </si>
  <si>
    <t>Tech Mahindra Limited</t>
  </si>
  <si>
    <t>INE669C01036</t>
  </si>
  <si>
    <t>WIPR02</t>
  </si>
  <si>
    <t>Wipro Limited</t>
  </si>
  <si>
    <t>INE075A01022</t>
  </si>
  <si>
    <t>HERO02</t>
  </si>
  <si>
    <t>Hero MotoCorp Limited</t>
  </si>
  <si>
    <t>INE158A01026</t>
  </si>
  <si>
    <t>BALN01</t>
  </si>
  <si>
    <t>Bajaj Auto Limited</t>
  </si>
  <si>
    <t>INE917I01010</t>
  </si>
  <si>
    <t>BFSL01</t>
  </si>
  <si>
    <t>Bajaj Finserv Limited</t>
  </si>
  <si>
    <t>INE918I01018</t>
  </si>
  <si>
    <t>SHCE01</t>
  </si>
  <si>
    <t>Shree Cement Limited</t>
  </si>
  <si>
    <t>INE070A01015</t>
  </si>
  <si>
    <t>ONGC02</t>
  </si>
  <si>
    <t>Oil &amp; Natural Gas Corporation Limited</t>
  </si>
  <si>
    <t>INE213A01029</t>
  </si>
  <si>
    <t>Oil</t>
  </si>
  <si>
    <t>SECH03</t>
  </si>
  <si>
    <t>UPL Limited</t>
  </si>
  <si>
    <t>INE628A01036</t>
  </si>
  <si>
    <t>Pesticides</t>
  </si>
  <si>
    <t>JVSL04</t>
  </si>
  <si>
    <t>JSW Steel Limited</t>
  </si>
  <si>
    <t>INE019A01038</t>
  </si>
  <si>
    <t>HINI02</t>
  </si>
  <si>
    <t>Hindalco Industries Limited</t>
  </si>
  <si>
    <t>INE038A01020</t>
  </si>
  <si>
    <t>TELC03</t>
  </si>
  <si>
    <t>Tata Motors Limited</t>
  </si>
  <si>
    <t>INE155A01022</t>
  </si>
  <si>
    <t>ZEET02</t>
  </si>
  <si>
    <t>Zee Entertainment Enterprises Limited</t>
  </si>
  <si>
    <t>INE256A01028</t>
  </si>
  <si>
    <t>GAIL01</t>
  </si>
  <si>
    <t>GAIL (India) Limited</t>
  </si>
  <si>
    <t>INE129A01019</t>
  </si>
  <si>
    <t>BINL01</t>
  </si>
  <si>
    <t>Bharti Infratel Limited</t>
  </si>
  <si>
    <t>INE121J01017</t>
  </si>
  <si>
    <t>Telecom -  Equipment &amp; Accessories</t>
  </si>
  <si>
    <t>YESB03A</t>
  </si>
  <si>
    <t>Yes Bank Limited #</t>
  </si>
  <si>
    <t>Mirae Asset Nifty Next 50 ETF (MANXT50ETF)</t>
  </si>
  <si>
    <t>ILOM01</t>
  </si>
  <si>
    <t>ICICI Lombard General Insurance Company Limited</t>
  </si>
  <si>
    <t>INE765G01017</t>
  </si>
  <si>
    <t>IEIN01</t>
  </si>
  <si>
    <t>Info Edge (India) Limited</t>
  </si>
  <si>
    <t>INE663F01024</t>
  </si>
  <si>
    <t>MARC02</t>
  </si>
  <si>
    <t>Marico Limited</t>
  </si>
  <si>
    <t>INE196A01026</t>
  </si>
  <si>
    <t>MCSP02</t>
  </si>
  <si>
    <t>United Spirits Limited</t>
  </si>
  <si>
    <t>INE854D01024</t>
  </si>
  <si>
    <t>NICH02</t>
  </si>
  <si>
    <t>Piramal Enterprises Limited</t>
  </si>
  <si>
    <t>INE140A01024</t>
  </si>
  <si>
    <t>IPLI01</t>
  </si>
  <si>
    <t>ICICI Prudential Life Insurance Company Limited</t>
  </si>
  <si>
    <t>INE726G01019</t>
  </si>
  <si>
    <t>IGAS02</t>
  </si>
  <si>
    <t>Indraprastha Gas Limited</t>
  </si>
  <si>
    <t>INE203G01027</t>
  </si>
  <si>
    <t>BAJA01</t>
  </si>
  <si>
    <t>Bajaj Holdings &amp; Investment Limited</t>
  </si>
  <si>
    <t>INE118A01012</t>
  </si>
  <si>
    <t>HDAM01</t>
  </si>
  <si>
    <t>HDFC Asset Management Company Limited</t>
  </si>
  <si>
    <t>INE127D01025</t>
  </si>
  <si>
    <t>BERG03</t>
  </si>
  <si>
    <t>Berger Paints (I) Limited</t>
  </si>
  <si>
    <t>INE463A01038</t>
  </si>
  <si>
    <t>MOSU03</t>
  </si>
  <si>
    <t>Motherson Sumi Systems Limited</t>
  </si>
  <si>
    <t>INE775A01035</t>
  </si>
  <si>
    <t>BAND01</t>
  </si>
  <si>
    <t>Bandhan Bank Limited</t>
  </si>
  <si>
    <t>INE545U01014</t>
  </si>
  <si>
    <t>ACCL02</t>
  </si>
  <si>
    <t>ACC Limited</t>
  </si>
  <si>
    <t>INE012A01025</t>
  </si>
  <si>
    <t>MOTI02</t>
  </si>
  <si>
    <t>Bosch Limited</t>
  </si>
  <si>
    <t>INE323A01026</t>
  </si>
  <si>
    <t>INAV01</t>
  </si>
  <si>
    <t>InterGlobe Aviation Limited</t>
  </si>
  <si>
    <t>INE646L01027</t>
  </si>
  <si>
    <t>CCOI02</t>
  </si>
  <si>
    <t>Container Corporation of India Limited</t>
  </si>
  <si>
    <t>INE111A01025</t>
  </si>
  <si>
    <t>SIEM02</t>
  </si>
  <si>
    <t>Siemens Limited</t>
  </si>
  <si>
    <t>INE003A01024</t>
  </si>
  <si>
    <t>DLFL01</t>
  </si>
  <si>
    <t>DLF Limited</t>
  </si>
  <si>
    <t>INE271C01023</t>
  </si>
  <si>
    <t>PROG01</t>
  </si>
  <si>
    <t>Procter &amp; Gamble Hygiene and Health Care Limited</t>
  </si>
  <si>
    <t>INE179A01014</t>
  </si>
  <si>
    <t>NMDC01</t>
  </si>
  <si>
    <t>NMDC Limited</t>
  </si>
  <si>
    <t>INE584A01023</t>
  </si>
  <si>
    <t>ADTL01</t>
  </si>
  <si>
    <t>Adani Transmission Limited</t>
  </si>
  <si>
    <t>INE931S01010</t>
  </si>
  <si>
    <t>IFEL01</t>
  </si>
  <si>
    <t>Oracle Financial Services Software Limited</t>
  </si>
  <si>
    <t>INE881D01027</t>
  </si>
  <si>
    <t>BKBA02</t>
  </si>
  <si>
    <t>Bank of Baroda</t>
  </si>
  <si>
    <t>INE028A01039</t>
  </si>
  <si>
    <t>HZIN02</t>
  </si>
  <si>
    <t>Hindustan Zinc Limited</t>
  </si>
  <si>
    <t>INE267A01025</t>
  </si>
  <si>
    <t>NHPC01</t>
  </si>
  <si>
    <t>NHPC Limited</t>
  </si>
  <si>
    <t>INE848E01016</t>
  </si>
  <si>
    <t>PUBA02</t>
  </si>
  <si>
    <t>Punjab National Bank</t>
  </si>
  <si>
    <t>INE160A01022</t>
  </si>
  <si>
    <t>GICI01</t>
  </si>
  <si>
    <t>General Insurance Corporation of India</t>
  </si>
  <si>
    <t>INE481Y01014</t>
  </si>
  <si>
    <t>Mirae Asset Overnight Fund</t>
  </si>
  <si>
    <t>Mirae Asset Short Term Fund</t>
  </si>
  <si>
    <t>LARS382</t>
  </si>
  <si>
    <t>7.7% Larsen &amp; Toubro Limited (28/04/2025) **</t>
  </si>
  <si>
    <t>INE018A08BA7</t>
  </si>
  <si>
    <t>NHBA299</t>
  </si>
  <si>
    <t>7.05% National Housing Bank (18/12/2024) **</t>
  </si>
  <si>
    <t>INE557F08FG1</t>
  </si>
  <si>
    <t>PGCI329</t>
  </si>
  <si>
    <t>8.8% Power Grid Corporation of India Limited (13/03/2023) **</t>
  </si>
  <si>
    <t>INE752E07KN9</t>
  </si>
  <si>
    <t>NBAR466</t>
  </si>
  <si>
    <t>8.5% National Bank For Agriculture and Rural Development (31/01/2023) **</t>
  </si>
  <si>
    <t>INE261F08AT4</t>
  </si>
  <si>
    <t>LARS349</t>
  </si>
  <si>
    <t>8.02% Larsen &amp; Toubro Limited (22/05/2022) **</t>
  </si>
  <si>
    <t>INE018A08AS1</t>
  </si>
  <si>
    <t>HPEC197</t>
  </si>
  <si>
    <t>6.8% Hindustan Petroleum Corporation Limited (15/12/2022) **</t>
  </si>
  <si>
    <t>INE094A08044</t>
  </si>
  <si>
    <t>SIDB422</t>
  </si>
  <si>
    <t>6.99% Small Industries Dev Bank of India (08/08/2022) **</t>
  </si>
  <si>
    <t>INE556F08JN1</t>
  </si>
  <si>
    <t>BAFL724</t>
  </si>
  <si>
    <t>7.35% Bajaj Finance Limited (10/11/2022) **</t>
  </si>
  <si>
    <t>INE296A07QX1</t>
  </si>
  <si>
    <t>AFGL261</t>
  </si>
  <si>
    <t>8.45% L&amp;T Finance Limited (23/12/2022) **</t>
  </si>
  <si>
    <t>INE027E07AS6</t>
  </si>
  <si>
    <t>EXIM677</t>
  </si>
  <si>
    <t>5.62% Export Import Bank of India (20/06/2025) **</t>
  </si>
  <si>
    <t>INE514E08FU6</t>
  </si>
  <si>
    <t>SESA507</t>
  </si>
  <si>
    <t>8.75% Vedanta Limited (30/06/2022) **</t>
  </si>
  <si>
    <t>INE205A07188</t>
  </si>
  <si>
    <t>INBS250</t>
  </si>
  <si>
    <t>8.7% Reliance Industries Limited (16/07/2021) **</t>
  </si>
  <si>
    <t>INE110L07120</t>
  </si>
  <si>
    <t>PGCI250</t>
  </si>
  <si>
    <t>8.64% Power Grid Corporation of India Limited (08/07/2025) **</t>
  </si>
  <si>
    <t>INE752E07HN5</t>
  </si>
  <si>
    <t>HDFC1034</t>
  </si>
  <si>
    <t>9.05% Housing Development Finance Corporation Limited (20/11/2023) **</t>
  </si>
  <si>
    <t>INE001A07RJ2</t>
  </si>
  <si>
    <t>BPCL86</t>
  </si>
  <si>
    <t>8.02% Bharat Petroleum Corporation Limited (11/03/2024) **</t>
  </si>
  <si>
    <t>INE029A08057</t>
  </si>
  <si>
    <t>NBAR524</t>
  </si>
  <si>
    <t>7.85% National Bank For Agriculture and Rural Development (23/05/2022) **</t>
  </si>
  <si>
    <t>INE261F08BJ3</t>
  </si>
  <si>
    <t>LICH420</t>
  </si>
  <si>
    <t>7.4% LIC Housing Finance Limited (06/09/2024) **</t>
  </si>
  <si>
    <t>INE115A07ML7</t>
  </si>
  <si>
    <t>HDFC1081</t>
  </si>
  <si>
    <t>8.05% Housing Development Finance Corporation Limited (20/06/2022) **</t>
  </si>
  <si>
    <t>INE001A07RU9</t>
  </si>
  <si>
    <t>POWF447</t>
  </si>
  <si>
    <t>7.35% Power Finance Corporation Limited (15/10/2022) **</t>
  </si>
  <si>
    <t>INE134E08KG2</t>
  </si>
  <si>
    <t>HDBF264</t>
  </si>
  <si>
    <t>7.5% HDB Financial Services Limited (23/12/2022) **</t>
  </si>
  <si>
    <t>INE756I07CX7</t>
  </si>
  <si>
    <t>HDFC1098</t>
  </si>
  <si>
    <t>7.21% Housing Development Finance Corporation Limited (30/12/2022) **</t>
  </si>
  <si>
    <t>INE001A07SD3</t>
  </si>
  <si>
    <t>HDFC1094</t>
  </si>
  <si>
    <t>7.28% Housing Development Finance Corporation Limited (26/09/2022)</t>
  </si>
  <si>
    <t>INE001A07RZ8</t>
  </si>
  <si>
    <t>KOMP1551</t>
  </si>
  <si>
    <t>7.4011% Kotak Mahindra Prime Limited (28/11/2022) **</t>
  </si>
  <si>
    <t>INE916DA7QI3</t>
  </si>
  <si>
    <t>NHBA303</t>
  </si>
  <si>
    <t>6.55% National Housing Bank (17/04/2023) **</t>
  </si>
  <si>
    <t>INE557F08FI7</t>
  </si>
  <si>
    <t>TCHF336</t>
  </si>
  <si>
    <t>8.1% Tata Capital Housing Finance Limited (14/01/2023) **</t>
  </si>
  <si>
    <t>INE033L07GM9</t>
  </si>
  <si>
    <t>RECL378</t>
  </si>
  <si>
    <t>7.55% REC Limited (26/09/2021) **</t>
  </si>
  <si>
    <t>INE020B08CA9</t>
  </si>
  <si>
    <t>MREL158</t>
  </si>
  <si>
    <t>6.43% Chennai Petroleum Corporation Limited (28/02/2023) **</t>
  </si>
  <si>
    <t>INE178A08011</t>
  </si>
  <si>
    <t>NTPC107</t>
  </si>
  <si>
    <t>8.33% NTPC Limited (24/02/2021) **</t>
  </si>
  <si>
    <t>INE733E07JZ5</t>
  </si>
  <si>
    <t>AFGL266</t>
  </si>
  <si>
    <t>8.25% L&amp;T Finance Limited (24/01/2023) **</t>
  </si>
  <si>
    <t>INE027E07BD6</t>
  </si>
  <si>
    <t>LICH306</t>
  </si>
  <si>
    <t>8.5% LIC Housing Finance Limited (05/01/2021) **</t>
  </si>
  <si>
    <t>INE115A07IO9</t>
  </si>
  <si>
    <t>BPCL102</t>
  </si>
  <si>
    <t>6.11% Bharat Petroleum Corporation Limited (04/07/2025) **</t>
  </si>
  <si>
    <t>INE029A08065</t>
  </si>
  <si>
    <t>ENAM190</t>
  </si>
  <si>
    <t>Axis Finance Limited (03/08/2022) (ZCB)  **</t>
  </si>
  <si>
    <t>INE891K07499</t>
  </si>
  <si>
    <t>HDFC1106</t>
  </si>
  <si>
    <t>6.99% Housing Development Finance Corporation Limited (13/02/2023)</t>
  </si>
  <si>
    <t>INE001A07SH4</t>
  </si>
  <si>
    <t>IRLY256</t>
  </si>
  <si>
    <t>8.83% Indian Railway Finance Corporation Limited (25/03/2023) **</t>
  </si>
  <si>
    <t>INE053F07603</t>
  </si>
  <si>
    <t>TBIL1750</t>
  </si>
  <si>
    <t>182 Days Tbill (MD 17/09/2020)</t>
  </si>
  <si>
    <t>IN002019Y522</t>
  </si>
  <si>
    <t>Mirae Asset Tax Saver Fund</t>
  </si>
  <si>
    <t>IFOL01</t>
  </si>
  <si>
    <t>IIFL Securities Limited</t>
  </si>
  <si>
    <t>INE489L01022</t>
  </si>
  <si>
    <t>Mirae Asset Dynamic Bond Fund</t>
  </si>
  <si>
    <t>Mirae Asset Great Consumer Fund</t>
  </si>
  <si>
    <t>VIPI02</t>
  </si>
  <si>
    <t>VIP Industries Limited</t>
  </si>
  <si>
    <t>INE054A01027</t>
  </si>
  <si>
    <t>Mirae Asset Large Cap Fund</t>
  </si>
  <si>
    <t>PIIN03</t>
  </si>
  <si>
    <t>PI Industries Limited</t>
  </si>
  <si>
    <t>INE603J01030</t>
  </si>
  <si>
    <t>Mirae Asset Savings Fund</t>
  </si>
  <si>
    <t>8.71% HDB Financial Services Limited (17/05/2021) **</t>
  </si>
  <si>
    <t>INE756I07CQ1</t>
  </si>
  <si>
    <t>RECL383</t>
  </si>
  <si>
    <t>7.24% REC Limited (31/12/2022) **</t>
  </si>
  <si>
    <t>INE020B08CG6</t>
  </si>
  <si>
    <t>HURD216</t>
  </si>
  <si>
    <t>7.05% Housing &amp; Urban Development Corporation Limited (13/10/2022) **</t>
  </si>
  <si>
    <t>INE031A08749</t>
  </si>
  <si>
    <t>RIND191</t>
  </si>
  <si>
    <t>7% Reliance Industries Limited (31/08/2022) **</t>
  </si>
  <si>
    <t>INE002A08476</t>
  </si>
  <si>
    <t>MUFL269</t>
  </si>
  <si>
    <t>9.5% Muthoot Finance Limited (14/06/2021) **</t>
  </si>
  <si>
    <t>INE414G07DK2</t>
  </si>
  <si>
    <t>MUFL216</t>
  </si>
  <si>
    <t>8.75% Muthoot Finance Limited (19/06/2021) **</t>
  </si>
  <si>
    <t>INE414G07CM0</t>
  </si>
  <si>
    <t>ABHF51</t>
  </si>
  <si>
    <t>7.6% Aditya Birla Housing Finance Limited (30/07/2021) **</t>
  </si>
  <si>
    <t>INE831R07177</t>
  </si>
  <si>
    <t>IOIC501</t>
  </si>
  <si>
    <t>5.05% Indian Oil Corporation Limited (25/11/2022)</t>
  </si>
  <si>
    <t>INE242A08460</t>
  </si>
  <si>
    <t>RIND192</t>
  </si>
  <si>
    <t>6.78% Reliance Industries Limited (16/09/2020)</t>
  </si>
  <si>
    <t>INE002A08484</t>
  </si>
  <si>
    <t>ICFP107</t>
  </si>
  <si>
    <t>9.45% IndoStar Capital Finance Limited (12/09/2021) **</t>
  </si>
  <si>
    <t>INE896L07512</t>
  </si>
  <si>
    <t>NBAR546</t>
  </si>
  <si>
    <t>6.98% National Bank For Agriculture and Rural Development (19/09/2022) **</t>
  </si>
  <si>
    <t>INE261F08BO3</t>
  </si>
  <si>
    <t>LARS377</t>
  </si>
  <si>
    <t>7.25% Larsen &amp; Toubro Limited (24/04/2023) **</t>
  </si>
  <si>
    <t>INE018A08AY9</t>
  </si>
  <si>
    <t>SIDB370</t>
  </si>
  <si>
    <t>8.5% Small Industries Dev Bank of India (21/06/2021) **</t>
  </si>
  <si>
    <t>INE556F08JF7</t>
  </si>
  <si>
    <t>RECL381</t>
  </si>
  <si>
    <t>6.9% REC Limited (30/06/2022) **</t>
  </si>
  <si>
    <t>INE020B08CE1</t>
  </si>
  <si>
    <t>BHFL61</t>
  </si>
  <si>
    <t>6.9423% Bajaj Housing Finance Limited (25/03/2022) **</t>
  </si>
  <si>
    <t>INE377Y07169</t>
  </si>
  <si>
    <t>HDFC1042</t>
  </si>
  <si>
    <t>8.7% Housing Development Finance Corporation Limited (15/12/2020) **</t>
  </si>
  <si>
    <t>INE001A07RN4</t>
  </si>
  <si>
    <t>LARS298</t>
  </si>
  <si>
    <t>8.4% Larsen &amp; Toubro Limited (24/09/2020) **</t>
  </si>
  <si>
    <t>INE018A08AQ5</t>
  </si>
  <si>
    <t>RECL377</t>
  </si>
  <si>
    <t>7.55% REC Limited (26/09/2020) **</t>
  </si>
  <si>
    <t>INE020B08BZ8</t>
  </si>
  <si>
    <t>AFPL114</t>
  </si>
  <si>
    <t>AU Small Finance Bank Limited (03/11/2020) ** #</t>
  </si>
  <si>
    <t>INE949L16932</t>
  </si>
  <si>
    <t>IBCL1109</t>
  </si>
  <si>
    <t>ICICI Bank Limited (14/09/2020) ** #</t>
  </si>
  <si>
    <t>INE090A166V8</t>
  </si>
  <si>
    <t>UTIB1162</t>
  </si>
  <si>
    <t>Axis Bank Limited (30/10/2020) ** #</t>
  </si>
  <si>
    <t>INE238A164R4</t>
  </si>
  <si>
    <t>EQUITY &amp; EQUITY RELATED</t>
  </si>
  <si>
    <t>(a) Listed/Awaiting listing on Stock Exchanges</t>
  </si>
  <si>
    <t>Industry *</t>
  </si>
  <si>
    <t>**  Non Traded Security</t>
  </si>
  <si>
    <t>* As per AMFI Industry classification</t>
  </si>
  <si>
    <t>Industry */ Rating</t>
  </si>
  <si>
    <t>Industry * / Rating</t>
  </si>
  <si>
    <t>$0.00%</t>
  </si>
  <si>
    <t>TREPS / Reverse Repo</t>
  </si>
  <si>
    <t>Tri Party Repo</t>
  </si>
  <si>
    <t>Reverse Repo</t>
  </si>
  <si>
    <t>REIT</t>
  </si>
  <si>
    <t>Mindspace Business Parks REIT</t>
  </si>
  <si>
    <t>INE0CCU25019</t>
  </si>
  <si>
    <t>(Large Cap Fund - An open ended equity scheme predominantly investing across large cap stocks)</t>
  </si>
  <si>
    <t>^^Partly Paid Up Shares</t>
  </si>
  <si>
    <t>Portfolio Turnover Ratio^</t>
  </si>
  <si>
    <t>^Basis last rolling 12 month</t>
  </si>
  <si>
    <t>Mirae Asset Emerging Bluechip Fund</t>
  </si>
  <si>
    <t>(Large &amp; Mid Cap Fund -An open ended equity scheme investing in both large cap and mid cap stocks)</t>
  </si>
  <si>
    <t>(Sectoral/Thematic Fund - An open ended equity scheme following consumption theme)</t>
  </si>
  <si>
    <t>(Aggressive Hybrid Fund-An open ended hybrid scheme Investing predominantly in equity and equity related instruments)</t>
  </si>
  <si>
    <t>Average maturity in Years</t>
  </si>
  <si>
    <t>^Basis last rolling 12 months</t>
  </si>
  <si>
    <t>(ELSS - An open ended equity linked saving scheme with a statutory lock in of 3 years and tax benefit)</t>
  </si>
  <si>
    <t>(Healthcare Fund - An open ended equity scheme investing in healthcare and allied sectors)</t>
  </si>
  <si>
    <t>(An open ended scheme investing in equity, arbitrage and debt)</t>
  </si>
  <si>
    <t>Focused Fund -An open ended equity scheme investing in a maximum of 30 stocks intending to focus in large cap, mid cap and small cap category (i.e., Multi-cap)</t>
  </si>
  <si>
    <t>(Midcap Fund-An open ended equity scheme predominantly investing in mid cap stocks)</t>
  </si>
  <si>
    <t>Mirae Asset Nifty 50 ETF  (MAN50ETF)</t>
  </si>
  <si>
    <t>(An open ended scheme replicating/tracking Nifty 50 Index)</t>
  </si>
  <si>
    <t>Reconstituted Portfolio</t>
  </si>
  <si>
    <t>Industry*</t>
  </si>
  <si>
    <t>% to Net Assets</t>
  </si>
  <si>
    <t>Yes Bank Limited (Lock in 3 years) #</t>
  </si>
  <si>
    <t>INE528G01035</t>
  </si>
  <si>
    <t>$0.00</t>
  </si>
  <si>
    <t>(An open ended scheme replicating/tracking Nifty Next 50 Total Return Index)</t>
  </si>
  <si>
    <t xml:space="preserve">(Liquid Fund - An open ended liquid scheme) </t>
  </si>
  <si>
    <t>Average maturity in days</t>
  </si>
  <si>
    <t>(Low Duration Fund - An Open ended low duration Debt Scheme investing in instruments with Macaulay duration* of the portfolio between 6 months and 12 months (*please refer to page no. 26 of SID)</t>
  </si>
  <si>
    <t>Update on DHFL</t>
  </si>
  <si>
    <t>The Reserve Bank of India filed the application to National Company Law Tribunal's (NCLT) for initiating corporate insolvency resolution process against DHFL on 2nd December, 2019. Now, DHFL will undergo insolvency proceedings at the NCLT.</t>
  </si>
  <si>
    <t>Action</t>
  </si>
  <si>
    <t>On June 4, 2019, when the Issuer was downgraded to ‘D’, the Scheme took a haircut of 75% in accordance with the prices provided by the Valuation agencies and post the recent developments there is ambiguity on liquidity amount and timelines of liquidation, hence on 5th December, 2019 the remaining interest and principal component was written off completely from the portfolio of Mirae Asset Savings Fund. 
Status as on July 8, 2020
The above mentioned security was sold on July 8, 2020 at a total consideration of Rs. 2,14,77,500. The income on sale of above mentioned security would be considered in the NAV of July 8, 2020. 
For detailed disclosure refer 
https://www.miraeassetmf.co.in/docs/default-source/other-disclosure/disclosure-on-website_dhfl_july-2020-(1).pdf</t>
  </si>
  <si>
    <t>(Dynamic Bond Fund - An Open ended dynamic debt scheme investing across duration)</t>
  </si>
  <si>
    <t>(Short Duration Fund - An open ended short term debt scheme investing in instruments such that the Macaulay duration of the portfolio is between 1 year to 3 years (please refer to page no. 28 of SID)</t>
  </si>
  <si>
    <t>(An open ended scheme investing in arbitrage opportunities)</t>
  </si>
  <si>
    <t>(An open ended debt scheme predominantly investing in debt instruments of banks, Public Sector Undertakings, Public Financial Institutions and Municipal Bonds)</t>
  </si>
  <si>
    <t xml:space="preserve">     Mirae Asset Fixed Maturity Plan - Series III-1122 days</t>
  </si>
  <si>
    <t>(A Close Ended Income Fund)</t>
  </si>
  <si>
    <t>(Overnight Fund -An open ended debt scheme investing in overnight securities)</t>
  </si>
  <si>
    <t>Reliance Industries Limited^^</t>
  </si>
  <si>
    <t># 75% of the shares of Yes Bank Limited are locked in as per Yes Bank Limited Reconstruction Scheme, 2020 notified in the Gazette Notification dated March 13, 2020 by the Ministry of Finance (Department of Financial Services). Accordingly, 35,574 (75%) shares of Yes Bank Limited are valued at zero. Any realisation post the lock-in period shall be distributed to the existing set of investors as on March 16, 2020. For details refer disclosure available at https://www.miraeassetmf.co.in/docs/default-source/other-disclosure/valuation-update-yes-bank-(1).pdf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</si>
</sst>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26">
    <font>
      <sz val="10"/>
      <name val="Arial"/>
    </font>
    <font>
      <sz val="10"/>
      <name val="Arial"/>
      <family val="2"/>
    </font>
    <font>
      <sz val="10"/>
      <name val="SansSerif"/>
    </font>
    <font>
      <b/>
      <sz val="9"/>
      <color indexed="72"/>
      <name val="Arial"/>
      <family val="2"/>
    </font>
    <font>
      <sz val="9"/>
      <color indexed="72"/>
      <name val="Arial"/>
      <family val="2"/>
    </font>
    <font>
      <sz val="9"/>
      <color indexed="9"/>
      <name val="Arial"/>
      <family val="2"/>
    </font>
    <font>
      <sz val="10"/>
      <name val="Arial"/>
      <family val="2"/>
    </font>
    <font>
      <b/>
      <sz val="18"/>
      <name val="Arial"/>
      <family val="2"/>
    </font>
    <font>
      <sz val="11"/>
      <name val="Arial"/>
      <family val="2"/>
    </font>
    <font>
      <b/>
      <sz val="11"/>
      <name val="Arial"/>
      <family val="2"/>
    </font>
    <font>
      <b/>
      <sz val="10"/>
      <name val="Arial"/>
      <family val="2"/>
    </font>
    <font>
      <b/>
      <sz val="10"/>
      <color rgb="FF000000"/>
      <name val="Arial"/>
      <family val="2"/>
    </font>
    <font>
      <sz val="11"/>
      <name val="Calibri Light"/>
      <family val="2"/>
      <scheme val="major"/>
    </font>
    <font>
      <sz val="10"/>
      <name val="Calibri Light"/>
      <family val="2"/>
      <scheme val="major"/>
    </font>
    <font>
      <b/>
      <sz val="11"/>
      <color rgb="FF000000"/>
      <name val="Arial"/>
      <family val="2"/>
    </font>
    <font>
      <b/>
      <sz val="10"/>
      <color theme="1"/>
      <name val="Arial"/>
      <family val="2"/>
    </font>
    <font>
      <sz val="10"/>
      <color indexed="9"/>
      <name val="Arial"/>
      <family val="2"/>
    </font>
    <font>
      <b/>
      <sz val="10"/>
      <color indexed="72"/>
      <name val="Arial"/>
      <family val="2"/>
    </font>
    <font>
      <b/>
      <sz val="11"/>
      <color indexed="72"/>
      <name val="Arial"/>
      <family val="2"/>
    </font>
    <font>
      <b/>
      <sz val="9"/>
      <color theme="1"/>
      <name val="Arial"/>
      <family val="2"/>
    </font>
    <font>
      <sz val="9"/>
      <color theme="1"/>
      <name val="Arial"/>
      <family val="2"/>
    </font>
    <font>
      <b/>
      <sz val="16"/>
      <name val="Arial"/>
      <family val="2"/>
    </font>
    <font>
      <sz val="10"/>
      <name val="Times New Roman"/>
      <family val="1"/>
    </font>
    <font>
      <sz val="9"/>
      <name val="Arial"/>
      <family val="2"/>
    </font>
    <font>
      <sz val="9"/>
      <name val="SansSerif"/>
    </font>
    <font>
      <b/>
      <sz val="11"/>
      <color theme="1"/>
      <name val="Arial"/>
      <family val="2"/>
    </font>
  </fonts>
  <fills count="4">
    <fill>
      <patternFill patternType="none"/>
    </fill>
    <fill>
      <patternFill patternType="gray125"/>
    </fill>
    <fill>
      <patternFill patternType="solid">
        <fgColor theme="0"/>
        <bgColor indexed="64"/>
      </patternFill>
    </fill>
    <fill>
      <patternFill patternType="solid">
        <fgColor rgb="FFFFFFFF"/>
        <bgColor indexed="64"/>
      </patternFill>
    </fill>
  </fills>
  <borders count="3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8"/>
      </right>
      <top/>
      <bottom style="medium">
        <color indexed="64"/>
      </bottom>
      <diagonal/>
    </border>
    <border>
      <left/>
      <right style="thin">
        <color indexed="8"/>
      </right>
      <top/>
      <bottom style="medium">
        <color indexed="64"/>
      </bottom>
      <diagonal/>
    </border>
    <border>
      <left style="thin">
        <color indexed="8"/>
      </left>
      <right style="medium">
        <color indexed="64"/>
      </right>
      <top/>
      <bottom style="medium">
        <color indexed="64"/>
      </bottom>
      <diagonal/>
    </border>
    <border>
      <left style="thin">
        <color indexed="8"/>
      </left>
      <right style="thin">
        <color indexed="8"/>
      </right>
      <top style="medium">
        <color indexed="64"/>
      </top>
      <bottom style="medium">
        <color indexed="64"/>
      </bottom>
      <diagonal/>
    </border>
    <border>
      <left style="thin">
        <color indexed="8"/>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3">
    <xf numFmtId="0" fontId="0" fillId="0" borderId="0" applyNumberFormat="0" applyFont="0" applyFill="0" applyBorder="0" applyAlignment="0" applyProtection="0"/>
    <xf numFmtId="9" fontId="1" fillId="0" borderId="0" applyNumberFormat="0" applyFont="0" applyFill="0" applyBorder="0" applyAlignment="0" applyProtection="0"/>
    <xf numFmtId="0" fontId="6" fillId="0" borderId="0" applyNumberFormat="0" applyFont="0" applyFill="0" applyBorder="0" applyAlignment="0" applyProtection="0"/>
  </cellStyleXfs>
  <cellXfs count="164">
    <xf numFmtId="0" fontId="0" fillId="0" borderId="0" xfId="0" applyNumberFormat="1" applyFont="1" applyFill="1" applyBorder="1" applyAlignment="1"/>
    <xf numFmtId="0" fontId="2" fillId="2" borderId="0" xfId="0" applyNumberFormat="1" applyFont="1" applyFill="1" applyBorder="1" applyAlignment="1" applyProtection="1">
      <alignment horizontal="left" vertical="top" wrapText="1"/>
    </xf>
    <xf numFmtId="0" fontId="3" fillId="2" borderId="0" xfId="0" applyNumberFormat="1" applyFont="1" applyFill="1" applyBorder="1" applyAlignment="1" applyProtection="1">
      <alignment horizontal="left" vertical="top" wrapText="1"/>
    </xf>
    <xf numFmtId="0" fontId="0" fillId="2" borderId="0" xfId="0" applyNumberFormat="1" applyFont="1" applyFill="1" applyBorder="1" applyAlignment="1"/>
    <xf numFmtId="0" fontId="4" fillId="2" borderId="0" xfId="0" applyNumberFormat="1" applyFont="1" applyFill="1" applyBorder="1" applyAlignment="1" applyProtection="1">
      <alignment horizontal="left" vertical="top" wrapText="1"/>
    </xf>
    <xf numFmtId="0" fontId="5" fillId="2" borderId="0" xfId="0" applyNumberFormat="1" applyFont="1" applyFill="1" applyBorder="1" applyAlignment="1" applyProtection="1">
      <alignment horizontal="left" vertical="top" wrapText="1"/>
    </xf>
    <xf numFmtId="2" fontId="2" fillId="2" borderId="0" xfId="0" applyNumberFormat="1" applyFont="1" applyFill="1" applyBorder="1" applyAlignment="1" applyProtection="1">
      <alignment horizontal="left" vertical="top" wrapText="1"/>
    </xf>
    <xf numFmtId="164" fontId="2" fillId="2" borderId="0" xfId="0" applyNumberFormat="1" applyFont="1" applyFill="1" applyBorder="1" applyAlignment="1" applyProtection="1">
      <alignment horizontal="left" vertical="top" wrapText="1"/>
    </xf>
    <xf numFmtId="2" fontId="0" fillId="2" borderId="0" xfId="0" applyNumberFormat="1" applyFont="1" applyFill="1" applyBorder="1" applyAlignment="1"/>
    <xf numFmtId="164" fontId="0" fillId="2" borderId="0" xfId="0" applyNumberFormat="1" applyFont="1" applyFill="1" applyBorder="1" applyAlignment="1"/>
    <xf numFmtId="0" fontId="8" fillId="2" borderId="4" xfId="0" applyNumberFormat="1" applyFont="1" applyFill="1" applyBorder="1" applyAlignment="1" applyProtection="1">
      <alignment horizontal="center" vertical="top"/>
    </xf>
    <xf numFmtId="0" fontId="8" fillId="2" borderId="0" xfId="0" applyNumberFormat="1" applyFont="1" applyFill="1" applyBorder="1" applyAlignment="1" applyProtection="1">
      <alignment horizontal="center" vertical="center"/>
    </xf>
    <xf numFmtId="0" fontId="8" fillId="2" borderId="0" xfId="0" applyNumberFormat="1" applyFont="1" applyFill="1" applyBorder="1" applyAlignment="1" applyProtection="1">
      <alignment horizontal="center" vertical="top"/>
    </xf>
    <xf numFmtId="0" fontId="8" fillId="2" borderId="5" xfId="0" applyNumberFormat="1" applyFont="1" applyFill="1" applyBorder="1" applyAlignment="1" applyProtection="1">
      <alignment horizontal="center" vertical="top"/>
    </xf>
    <xf numFmtId="0" fontId="10" fillId="2" borderId="9" xfId="0" applyNumberFormat="1" applyFont="1" applyFill="1" applyBorder="1" applyAlignment="1" applyProtection="1">
      <alignment horizontal="left" vertical="top" wrapText="1"/>
    </xf>
    <xf numFmtId="0" fontId="6" fillId="2" borderId="9" xfId="0" applyNumberFormat="1" applyFont="1" applyFill="1" applyBorder="1" applyAlignment="1" applyProtection="1">
      <alignment horizontal="left" vertical="top" wrapText="1"/>
    </xf>
    <xf numFmtId="3" fontId="6" fillId="2" borderId="9" xfId="0" applyNumberFormat="1" applyFont="1" applyFill="1" applyBorder="1" applyAlignment="1" applyProtection="1">
      <alignment horizontal="right" vertical="top" wrapText="1"/>
    </xf>
    <xf numFmtId="2" fontId="6" fillId="2" borderId="9" xfId="0" applyNumberFormat="1" applyFont="1" applyFill="1" applyBorder="1" applyAlignment="1" applyProtection="1">
      <alignment horizontal="right" vertical="top" wrapText="1"/>
    </xf>
    <xf numFmtId="2" fontId="10" fillId="2" borderId="9" xfId="0" applyNumberFormat="1" applyFont="1" applyFill="1" applyBorder="1" applyAlignment="1" applyProtection="1">
      <alignment horizontal="right" vertical="top" wrapText="1"/>
    </xf>
    <xf numFmtId="2" fontId="6" fillId="2" borderId="9" xfId="0" applyNumberFormat="1" applyFont="1" applyFill="1" applyBorder="1" applyAlignment="1" applyProtection="1">
      <alignment horizontal="left" vertical="top" wrapText="1"/>
    </xf>
    <xf numFmtId="0" fontId="10" fillId="2" borderId="9" xfId="0" applyNumberFormat="1" applyFont="1" applyFill="1" applyBorder="1" applyAlignment="1" applyProtection="1">
      <alignment horizontal="left" vertical="center" wrapText="1"/>
    </xf>
    <xf numFmtId="0" fontId="10" fillId="2" borderId="9" xfId="0" applyNumberFormat="1" applyFont="1" applyFill="1" applyBorder="1" applyAlignment="1" applyProtection="1">
      <alignment horizontal="center" vertical="center" wrapText="1"/>
    </xf>
    <xf numFmtId="0" fontId="10" fillId="2" borderId="11" xfId="0" applyNumberFormat="1" applyFont="1" applyFill="1" applyBorder="1" applyAlignment="1" applyProtection="1">
      <alignment horizontal="left" vertical="center" wrapText="1"/>
    </xf>
    <xf numFmtId="0" fontId="10" fillId="2" borderId="12" xfId="0" applyNumberFormat="1" applyFont="1" applyFill="1" applyBorder="1" applyAlignment="1" applyProtection="1">
      <alignment horizontal="left" vertical="center" wrapText="1"/>
    </xf>
    <xf numFmtId="0" fontId="10" fillId="2" borderId="12" xfId="0" applyNumberFormat="1" applyFont="1" applyFill="1" applyBorder="1" applyAlignment="1" applyProtection="1">
      <alignment horizontal="center" vertical="center" wrapText="1"/>
    </xf>
    <xf numFmtId="0" fontId="10" fillId="2" borderId="13" xfId="0" applyNumberFormat="1" applyFont="1" applyFill="1" applyBorder="1" applyAlignment="1" applyProtection="1">
      <alignment horizontal="center" vertical="center" wrapText="1"/>
    </xf>
    <xf numFmtId="0" fontId="10" fillId="2" borderId="14" xfId="0" applyNumberFormat="1" applyFont="1" applyFill="1" applyBorder="1" applyAlignment="1" applyProtection="1">
      <alignment horizontal="left" vertical="top" wrapText="1"/>
    </xf>
    <xf numFmtId="0" fontId="6" fillId="2" borderId="15" xfId="0" applyNumberFormat="1" applyFont="1" applyFill="1" applyBorder="1" applyAlignment="1" applyProtection="1">
      <alignment horizontal="left" vertical="top" wrapText="1"/>
    </xf>
    <xf numFmtId="0" fontId="6" fillId="2" borderId="14" xfId="0" applyNumberFormat="1" applyFont="1" applyFill="1" applyBorder="1" applyAlignment="1" applyProtection="1">
      <alignment horizontal="left" vertical="top" wrapText="1"/>
    </xf>
    <xf numFmtId="164" fontId="6" fillId="2" borderId="15" xfId="0" applyNumberFormat="1" applyFont="1" applyFill="1" applyBorder="1" applyAlignment="1" applyProtection="1">
      <alignment horizontal="right" vertical="top" wrapText="1"/>
    </xf>
    <xf numFmtId="164" fontId="10" fillId="2" borderId="15" xfId="0" applyNumberFormat="1" applyFont="1" applyFill="1" applyBorder="1" applyAlignment="1" applyProtection="1">
      <alignment horizontal="right" vertical="top" wrapText="1"/>
    </xf>
    <xf numFmtId="164" fontId="6" fillId="2" borderId="15" xfId="0" applyNumberFormat="1" applyFont="1" applyFill="1" applyBorder="1" applyAlignment="1" applyProtection="1">
      <alignment horizontal="left" vertical="top" wrapText="1"/>
    </xf>
    <xf numFmtId="0" fontId="10" fillId="2" borderId="16" xfId="0" applyNumberFormat="1" applyFont="1" applyFill="1" applyBorder="1" applyAlignment="1" applyProtection="1">
      <alignment horizontal="left" vertical="top" wrapText="1"/>
    </xf>
    <xf numFmtId="0" fontId="6" fillId="2" borderId="17" xfId="0" applyNumberFormat="1" applyFont="1" applyFill="1" applyBorder="1" applyAlignment="1" applyProtection="1">
      <alignment horizontal="left" vertical="top" wrapText="1"/>
    </xf>
    <xf numFmtId="2" fontId="10" fillId="2" borderId="17" xfId="0" applyNumberFormat="1" applyFont="1" applyFill="1" applyBorder="1" applyAlignment="1" applyProtection="1">
      <alignment horizontal="right" vertical="top" wrapText="1"/>
    </xf>
    <xf numFmtId="164" fontId="10" fillId="2" borderId="18" xfId="0" applyNumberFormat="1" applyFont="1" applyFill="1" applyBorder="1" applyAlignment="1" applyProtection="1">
      <alignment horizontal="right" vertical="top" wrapText="1"/>
    </xf>
    <xf numFmtId="0" fontId="10" fillId="2" borderId="19" xfId="0" applyNumberFormat="1" applyFont="1" applyFill="1" applyBorder="1" applyAlignment="1" applyProtection="1">
      <alignment horizontal="left" vertical="top" wrapText="1"/>
    </xf>
    <xf numFmtId="0" fontId="6" fillId="2" borderId="20" xfId="0" applyNumberFormat="1" applyFont="1" applyFill="1" applyBorder="1" applyAlignment="1" applyProtection="1">
      <alignment horizontal="left" vertical="top" wrapText="1"/>
    </xf>
    <xf numFmtId="2" fontId="10" fillId="2" borderId="20" xfId="0" applyNumberFormat="1" applyFont="1" applyFill="1" applyBorder="1" applyAlignment="1" applyProtection="1">
      <alignment horizontal="right" vertical="top" wrapText="1"/>
    </xf>
    <xf numFmtId="164" fontId="10" fillId="2" borderId="21" xfId="0" applyNumberFormat="1" applyFont="1" applyFill="1" applyBorder="1" applyAlignment="1" applyProtection="1">
      <alignment horizontal="right" vertical="top" wrapText="1"/>
    </xf>
    <xf numFmtId="0" fontId="10" fillId="2" borderId="19" xfId="0" applyFont="1" applyFill="1" applyBorder="1" applyAlignment="1" applyProtection="1">
      <alignment horizontal="left" vertical="top" wrapText="1"/>
    </xf>
    <xf numFmtId="0" fontId="6" fillId="2" borderId="20" xfId="0" applyFont="1" applyFill="1" applyBorder="1" applyAlignment="1" applyProtection="1">
      <alignment horizontal="left" vertical="top" wrapText="1"/>
    </xf>
    <xf numFmtId="0" fontId="10" fillId="2" borderId="22" xfId="0" applyNumberFormat="1" applyFont="1" applyFill="1" applyBorder="1" applyAlignment="1" applyProtection="1">
      <alignment horizontal="left" vertical="top" wrapText="1"/>
    </xf>
    <xf numFmtId="10" fontId="11" fillId="2" borderId="10" xfId="1" applyNumberFormat="1" applyFont="1" applyFill="1" applyBorder="1" applyAlignment="1">
      <alignment horizontal="center" vertical="center"/>
    </xf>
    <xf numFmtId="0" fontId="8" fillId="2" borderId="0" xfId="0" applyNumberFormat="1" applyFont="1" applyFill="1" applyBorder="1" applyAlignment="1"/>
    <xf numFmtId="0" fontId="8" fillId="2" borderId="0" xfId="0" applyNumberFormat="1" applyFont="1" applyFill="1" applyBorder="1" applyAlignment="1" applyProtection="1">
      <alignment horizontal="left" vertical="top" wrapText="1"/>
    </xf>
    <xf numFmtId="0" fontId="8" fillId="2" borderId="0" xfId="0" applyNumberFormat="1" applyFont="1" applyFill="1" applyBorder="1" applyAlignment="1" applyProtection="1">
      <alignment horizontal="left" vertical="center" wrapText="1"/>
    </xf>
    <xf numFmtId="0" fontId="12" fillId="2" borderId="0" xfId="0" applyNumberFormat="1" applyFont="1" applyFill="1" applyBorder="1" applyAlignment="1"/>
    <xf numFmtId="0" fontId="12" fillId="2" borderId="0" xfId="0" applyNumberFormat="1" applyFont="1" applyFill="1" applyBorder="1" applyAlignment="1">
      <alignment vertical="center"/>
    </xf>
    <xf numFmtId="0" fontId="13" fillId="2" borderId="0" xfId="0" applyNumberFormat="1" applyFont="1" applyFill="1" applyBorder="1" applyAlignment="1"/>
    <xf numFmtId="0" fontId="13" fillId="2" borderId="0" xfId="0" applyNumberFormat="1" applyFont="1" applyFill="1" applyBorder="1" applyAlignment="1">
      <alignment vertical="center"/>
    </xf>
    <xf numFmtId="0" fontId="9" fillId="2" borderId="0" xfId="0" applyNumberFormat="1" applyFont="1" applyFill="1" applyBorder="1" applyAlignment="1" applyProtection="1">
      <alignment horizontal="left" vertical="top" wrapText="1"/>
    </xf>
    <xf numFmtId="2" fontId="14" fillId="2" borderId="0" xfId="0" applyNumberFormat="1" applyFont="1" applyFill="1" applyBorder="1" applyAlignment="1">
      <alignment horizontal="center" vertical="center"/>
    </xf>
    <xf numFmtId="4" fontId="2" fillId="2" borderId="0" xfId="0" applyNumberFormat="1" applyFont="1" applyFill="1" applyBorder="1" applyAlignment="1" applyProtection="1">
      <alignment horizontal="left" vertical="top" wrapText="1"/>
    </xf>
    <xf numFmtId="0" fontId="9" fillId="2" borderId="22" xfId="0" applyNumberFormat="1" applyFont="1" applyFill="1" applyBorder="1" applyAlignment="1" applyProtection="1">
      <alignment horizontal="left" vertical="top" wrapText="1"/>
    </xf>
    <xf numFmtId="10" fontId="14" fillId="2" borderId="10" xfId="1" applyNumberFormat="1" applyFont="1" applyFill="1" applyBorder="1" applyAlignment="1">
      <alignment horizontal="center" vertical="center"/>
    </xf>
    <xf numFmtId="0" fontId="6" fillId="2" borderId="0" xfId="0" applyNumberFormat="1" applyFont="1" applyFill="1" applyBorder="1" applyAlignment="1"/>
    <xf numFmtId="0" fontId="6" fillId="2" borderId="0" xfId="0" applyNumberFormat="1" applyFont="1" applyFill="1" applyBorder="1" applyAlignment="1" applyProtection="1">
      <alignment horizontal="left" vertical="top" wrapText="1"/>
    </xf>
    <xf numFmtId="0" fontId="6" fillId="2" borderId="4" xfId="0" applyNumberFormat="1" applyFont="1" applyFill="1" applyBorder="1" applyAlignment="1" applyProtection="1">
      <alignment horizontal="center" vertical="top"/>
    </xf>
    <xf numFmtId="0" fontId="6" fillId="2" borderId="0" xfId="0" applyNumberFormat="1" applyFont="1" applyFill="1" applyBorder="1" applyAlignment="1" applyProtection="1">
      <alignment horizontal="center" vertical="top"/>
    </xf>
    <xf numFmtId="0" fontId="6" fillId="2" borderId="5" xfId="0" applyNumberFormat="1" applyFont="1" applyFill="1" applyBorder="1" applyAlignment="1" applyProtection="1">
      <alignment horizontal="center" vertical="top"/>
    </xf>
    <xf numFmtId="0" fontId="10" fillId="2" borderId="22" xfId="0" applyNumberFormat="1" applyFont="1" applyFill="1" applyBorder="1" applyAlignment="1" applyProtection="1">
      <alignment vertical="top" wrapText="1"/>
    </xf>
    <xf numFmtId="0" fontId="15" fillId="2" borderId="10" xfId="2" applyNumberFormat="1" applyFont="1" applyFill="1" applyBorder="1" applyAlignment="1" applyProtection="1">
      <alignment vertical="center" wrapText="1"/>
    </xf>
    <xf numFmtId="2" fontId="11" fillId="2" borderId="10" xfId="2" applyNumberFormat="1" applyFont="1" applyFill="1" applyBorder="1" applyAlignment="1">
      <alignment horizontal="center" vertical="center"/>
    </xf>
    <xf numFmtId="0" fontId="6" fillId="0" borderId="0" xfId="0" applyNumberFormat="1" applyFont="1" applyFill="1" applyBorder="1" applyAlignment="1"/>
    <xf numFmtId="0" fontId="16" fillId="2" borderId="0" xfId="0" applyNumberFormat="1" applyFont="1" applyFill="1" applyBorder="1" applyAlignment="1" applyProtection="1">
      <alignment horizontal="left" vertical="top" wrapText="1"/>
    </xf>
    <xf numFmtId="0" fontId="17" fillId="2" borderId="0" xfId="0" applyNumberFormat="1" applyFont="1" applyFill="1" applyBorder="1" applyAlignment="1" applyProtection="1">
      <alignment horizontal="left" vertical="top" wrapText="1"/>
    </xf>
    <xf numFmtId="0" fontId="10" fillId="0" borderId="22" xfId="0" applyNumberFormat="1" applyFont="1" applyFill="1" applyBorder="1" applyAlignment="1" applyProtection="1">
      <alignment horizontal="left" vertical="top" wrapText="1"/>
    </xf>
    <xf numFmtId="10" fontId="11" fillId="0" borderId="10" xfId="1" applyNumberFormat="1" applyFont="1" applyFill="1" applyBorder="1" applyAlignment="1">
      <alignment horizontal="center" vertical="center"/>
    </xf>
    <xf numFmtId="0" fontId="6" fillId="0" borderId="0" xfId="0" applyNumberFormat="1" applyFont="1" applyFill="1" applyBorder="1" applyAlignment="1" applyProtection="1">
      <alignment horizontal="left" vertical="top" wrapText="1"/>
    </xf>
    <xf numFmtId="0" fontId="9" fillId="0" borderId="22" xfId="0" applyNumberFormat="1" applyFont="1" applyFill="1" applyBorder="1" applyAlignment="1" applyProtection="1">
      <alignment horizontal="left" vertical="top" wrapText="1"/>
    </xf>
    <xf numFmtId="10" fontId="14" fillId="0" borderId="10" xfId="1" applyNumberFormat="1" applyFont="1" applyFill="1" applyBorder="1" applyAlignment="1">
      <alignment horizontal="center" vertical="center"/>
    </xf>
    <xf numFmtId="0" fontId="8" fillId="0" borderId="0" xfId="0" applyNumberFormat="1" applyFont="1" applyFill="1" applyBorder="1" applyAlignment="1" applyProtection="1">
      <alignment horizontal="left" vertical="top" wrapText="1"/>
    </xf>
    <xf numFmtId="0" fontId="2" fillId="2" borderId="9" xfId="0" applyNumberFormat="1" applyFont="1" applyFill="1" applyBorder="1" applyAlignment="1" applyProtection="1">
      <alignment horizontal="left" vertical="top" wrapText="1"/>
    </xf>
    <xf numFmtId="0" fontId="18" fillId="2" borderId="0" xfId="0" applyNumberFormat="1" applyFont="1" applyFill="1" applyBorder="1" applyAlignment="1" applyProtection="1">
      <alignment horizontal="left" vertical="top" wrapText="1"/>
    </xf>
    <xf numFmtId="0" fontId="19" fillId="2" borderId="22" xfId="0" applyFont="1" applyFill="1" applyBorder="1" applyAlignment="1">
      <alignment vertical="center" wrapText="1"/>
    </xf>
    <xf numFmtId="0" fontId="19" fillId="2" borderId="31" xfId="0" applyFont="1" applyFill="1" applyBorder="1" applyAlignment="1">
      <alignment horizontal="center" vertical="center" wrapText="1"/>
    </xf>
    <xf numFmtId="0" fontId="3" fillId="2" borderId="31" xfId="0" applyNumberFormat="1" applyFont="1" applyFill="1" applyBorder="1" applyAlignment="1" applyProtection="1">
      <alignment horizontal="center" vertical="center" wrapText="1"/>
    </xf>
    <xf numFmtId="0" fontId="19" fillId="2" borderId="32" xfId="0" applyFont="1" applyFill="1" applyBorder="1" applyAlignment="1">
      <alignment horizontal="center" vertical="center" wrapText="1"/>
    </xf>
    <xf numFmtId="0" fontId="20" fillId="2" borderId="4" xfId="0" applyFont="1" applyFill="1" applyBorder="1" applyAlignment="1">
      <alignment vertical="center" wrapText="1"/>
    </xf>
    <xf numFmtId="0" fontId="20" fillId="2" borderId="0" xfId="0" applyFont="1" applyFill="1" applyBorder="1" applyAlignment="1">
      <alignment vertical="center" wrapText="1"/>
    </xf>
    <xf numFmtId="0" fontId="20" fillId="2" borderId="0" xfId="0" applyFont="1" applyFill="1" applyBorder="1" applyAlignment="1">
      <alignment horizontal="center" vertical="center" wrapText="1"/>
    </xf>
    <xf numFmtId="2" fontId="20" fillId="2" borderId="0" xfId="0" applyNumberFormat="1" applyFont="1" applyFill="1" applyBorder="1" applyAlignment="1">
      <alignment horizontal="right" vertical="center" wrapText="1"/>
    </xf>
    <xf numFmtId="0" fontId="20" fillId="2" borderId="5" xfId="0" applyFont="1" applyFill="1" applyBorder="1" applyAlignment="1">
      <alignment horizontal="right" vertical="center" wrapText="1"/>
    </xf>
    <xf numFmtId="0" fontId="19" fillId="2" borderId="31" xfId="0" applyFont="1" applyFill="1" applyBorder="1" applyAlignment="1">
      <alignment vertical="center" wrapText="1"/>
    </xf>
    <xf numFmtId="2" fontId="19" fillId="2" borderId="31" xfId="0" applyNumberFormat="1" applyFont="1" applyFill="1" applyBorder="1" applyAlignment="1">
      <alignment horizontal="right" vertical="center" wrapText="1"/>
    </xf>
    <xf numFmtId="0" fontId="19" fillId="2" borderId="32" xfId="0" applyFont="1" applyFill="1" applyBorder="1" applyAlignment="1">
      <alignment horizontal="right" vertical="center" wrapText="1"/>
    </xf>
    <xf numFmtId="2" fontId="6" fillId="2" borderId="0" xfId="0" applyNumberFormat="1" applyFont="1" applyFill="1" applyBorder="1" applyAlignment="1"/>
    <xf numFmtId="164" fontId="6" fillId="2" borderId="0" xfId="0" applyNumberFormat="1" applyFont="1" applyFill="1" applyBorder="1" applyAlignment="1"/>
    <xf numFmtId="0" fontId="10" fillId="2" borderId="22" xfId="0" applyNumberFormat="1" applyFont="1" applyFill="1" applyBorder="1" applyAlignment="1" applyProtection="1">
      <alignment horizontal="left" vertical="center" wrapText="1"/>
    </xf>
    <xf numFmtId="0" fontId="10" fillId="2" borderId="29" xfId="0" applyNumberFormat="1" applyFont="1" applyFill="1" applyBorder="1" applyAlignment="1" applyProtection="1">
      <alignment horizontal="left" vertical="center" wrapText="1"/>
    </xf>
    <xf numFmtId="0" fontId="10" fillId="2" borderId="29" xfId="0" applyNumberFormat="1" applyFont="1" applyFill="1" applyBorder="1" applyAlignment="1" applyProtection="1">
      <alignment horizontal="center" vertical="center" wrapText="1"/>
    </xf>
    <xf numFmtId="0" fontId="10" fillId="2" borderId="30" xfId="0" applyNumberFormat="1" applyFont="1" applyFill="1" applyBorder="1" applyAlignment="1" applyProtection="1">
      <alignment horizontal="center" vertical="center" wrapText="1"/>
    </xf>
    <xf numFmtId="0" fontId="10" fillId="2" borderId="11" xfId="0" applyNumberFormat="1" applyFont="1" applyFill="1" applyBorder="1" applyAlignment="1" applyProtection="1">
      <alignment horizontal="left" vertical="top" wrapText="1"/>
    </xf>
    <xf numFmtId="0" fontId="6" fillId="2" borderId="12" xfId="0" applyNumberFormat="1" applyFont="1" applyFill="1" applyBorder="1" applyAlignment="1" applyProtection="1">
      <alignment horizontal="left" vertical="top" wrapText="1"/>
    </xf>
    <xf numFmtId="0" fontId="6" fillId="2" borderId="13" xfId="0" applyNumberFormat="1" applyFont="1" applyFill="1" applyBorder="1" applyAlignment="1" applyProtection="1">
      <alignment horizontal="left" vertical="top" wrapText="1"/>
    </xf>
    <xf numFmtId="0" fontId="10" fillId="2" borderId="14" xfId="0" applyNumberFormat="1" applyFont="1" applyFill="1" applyBorder="1" applyAlignment="1" applyProtection="1">
      <alignment horizontal="left" vertical="center" wrapText="1"/>
    </xf>
    <xf numFmtId="0" fontId="10" fillId="2" borderId="15" xfId="0" applyNumberFormat="1" applyFont="1" applyFill="1" applyBorder="1" applyAlignment="1" applyProtection="1">
      <alignment horizontal="center" vertical="center" wrapText="1"/>
    </xf>
    <xf numFmtId="0" fontId="15" fillId="2" borderId="10" xfId="0" applyNumberFormat="1" applyFont="1" applyFill="1" applyBorder="1" applyAlignment="1" applyProtection="1">
      <alignment vertical="center" wrapText="1"/>
    </xf>
    <xf numFmtId="2" fontId="17" fillId="2" borderId="32" xfId="0" applyNumberFormat="1" applyFont="1" applyFill="1" applyBorder="1" applyAlignment="1" applyProtection="1">
      <alignment vertical="center" wrapText="1"/>
    </xf>
    <xf numFmtId="0" fontId="15" fillId="2" borderId="10" xfId="0" applyNumberFormat="1" applyFont="1" applyFill="1" applyBorder="1" applyAlignment="1" applyProtection="1">
      <alignment horizontal="center" vertical="center" wrapText="1"/>
    </xf>
    <xf numFmtId="2" fontId="17" fillId="2" borderId="32" xfId="0" applyNumberFormat="1" applyFont="1" applyFill="1" applyBorder="1" applyAlignment="1" applyProtection="1">
      <alignment horizontal="center" vertical="top" wrapText="1"/>
    </xf>
    <xf numFmtId="0" fontId="22" fillId="3" borderId="0" xfId="0" applyNumberFormat="1" applyFont="1" applyFill="1" applyBorder="1" applyAlignment="1">
      <alignment vertical="center" wrapText="1"/>
    </xf>
    <xf numFmtId="0" fontId="6" fillId="2" borderId="4" xfId="0" applyNumberFormat="1" applyFont="1" applyFill="1" applyBorder="1" applyAlignment="1"/>
    <xf numFmtId="0" fontId="6" fillId="2" borderId="5" xfId="0" applyNumberFormat="1" applyFont="1" applyFill="1" applyBorder="1" applyAlignment="1"/>
    <xf numFmtId="0" fontId="15" fillId="0" borderId="10" xfId="0" applyNumberFormat="1" applyFont="1" applyFill="1" applyBorder="1" applyAlignment="1" applyProtection="1">
      <alignment horizontal="center" vertical="center" wrapText="1"/>
    </xf>
    <xf numFmtId="2" fontId="17" fillId="0" borderId="32" xfId="0" applyNumberFormat="1" applyFont="1" applyFill="1" applyBorder="1" applyAlignment="1" applyProtection="1">
      <alignment horizontal="center" vertical="top" wrapText="1"/>
    </xf>
    <xf numFmtId="0" fontId="23" fillId="2" borderId="0" xfId="0" applyNumberFormat="1" applyFont="1" applyFill="1" applyBorder="1" applyAlignment="1" applyProtection="1">
      <alignment horizontal="left" vertical="top" wrapText="1"/>
    </xf>
    <xf numFmtId="0" fontId="23" fillId="2" borderId="0" xfId="0" applyNumberFormat="1" applyFont="1" applyFill="1" applyBorder="1" applyAlignment="1"/>
    <xf numFmtId="0" fontId="24" fillId="2" borderId="0" xfId="0" applyNumberFormat="1" applyFont="1" applyFill="1" applyBorder="1" applyAlignment="1" applyProtection="1">
      <alignment horizontal="left" vertical="top" wrapText="1"/>
    </xf>
    <xf numFmtId="0" fontId="10" fillId="2" borderId="26" xfId="0" applyNumberFormat="1" applyFont="1" applyFill="1" applyBorder="1" applyAlignment="1" applyProtection="1">
      <alignment horizontal="left" vertical="top" wrapText="1"/>
    </xf>
    <xf numFmtId="164" fontId="10" fillId="2" borderId="28" xfId="0" applyNumberFormat="1" applyFont="1" applyFill="1" applyBorder="1" applyAlignment="1" applyProtection="1">
      <alignment horizontal="right" vertical="top" wrapText="1"/>
    </xf>
    <xf numFmtId="0" fontId="6" fillId="2" borderId="9" xfId="0" applyNumberFormat="1" applyFont="1" applyFill="1" applyBorder="1" applyAlignment="1" applyProtection="1">
      <alignment horizontal="right" vertical="top" wrapText="1"/>
    </xf>
    <xf numFmtId="0" fontId="25" fillId="2" borderId="10" xfId="0" applyNumberFormat="1" applyFont="1" applyFill="1" applyBorder="1" applyAlignment="1" applyProtection="1">
      <alignment vertical="center" wrapText="1"/>
    </xf>
    <xf numFmtId="2" fontId="18" fillId="2" borderId="32" xfId="0" applyNumberFormat="1" applyFont="1" applyFill="1" applyBorder="1" applyAlignment="1" applyProtection="1">
      <alignment vertical="center" wrapText="1"/>
    </xf>
    <xf numFmtId="0" fontId="10" fillId="2" borderId="14" xfId="0" applyFont="1" applyFill="1" applyBorder="1" applyAlignment="1" applyProtection="1">
      <alignment horizontal="left" vertical="top" wrapText="1"/>
    </xf>
    <xf numFmtId="0" fontId="6" fillId="2" borderId="9" xfId="0" applyFont="1" applyFill="1" applyBorder="1" applyAlignment="1" applyProtection="1">
      <alignment horizontal="left" vertical="top" wrapText="1"/>
    </xf>
    <xf numFmtId="0" fontId="6" fillId="2" borderId="27" xfId="0" applyNumberFormat="1" applyFont="1" applyFill="1" applyBorder="1" applyAlignment="1" applyProtection="1">
      <alignment horizontal="left" vertical="top" wrapText="1"/>
    </xf>
    <xf numFmtId="2" fontId="10" fillId="2" borderId="27" xfId="0" applyNumberFormat="1" applyFont="1" applyFill="1" applyBorder="1" applyAlignment="1" applyProtection="1">
      <alignment horizontal="right" vertical="top" wrapText="1"/>
    </xf>
    <xf numFmtId="2" fontId="6" fillId="2" borderId="0" xfId="0" applyNumberFormat="1" applyFont="1" applyFill="1" applyBorder="1" applyAlignment="1" applyProtection="1">
      <alignment horizontal="left" vertical="top" wrapText="1"/>
    </xf>
    <xf numFmtId="164" fontId="6" fillId="2" borderId="0" xfId="0" applyNumberFormat="1" applyFont="1" applyFill="1" applyBorder="1" applyAlignment="1" applyProtection="1">
      <alignment horizontal="left" vertical="top" wrapText="1"/>
    </xf>
    <xf numFmtId="0" fontId="7" fillId="2" borderId="1" xfId="0" applyNumberFormat="1" applyFont="1" applyFill="1" applyBorder="1" applyAlignment="1" applyProtection="1">
      <alignment horizontal="center" vertical="top" wrapText="1"/>
    </xf>
    <xf numFmtId="0" fontId="7" fillId="2" borderId="2" xfId="0" applyNumberFormat="1" applyFont="1" applyFill="1" applyBorder="1" applyAlignment="1" applyProtection="1">
      <alignment horizontal="center" vertical="top" wrapText="1"/>
    </xf>
    <xf numFmtId="0" fontId="7" fillId="2" borderId="3" xfId="0" applyNumberFormat="1" applyFont="1" applyFill="1" applyBorder="1" applyAlignment="1" applyProtection="1">
      <alignment horizontal="center" vertical="top" wrapText="1"/>
    </xf>
    <xf numFmtId="0" fontId="7" fillId="2" borderId="4" xfId="0" applyNumberFormat="1" applyFont="1" applyFill="1" applyBorder="1" applyAlignment="1" applyProtection="1">
      <alignment horizontal="center" vertical="top" wrapText="1"/>
    </xf>
    <xf numFmtId="0" fontId="7" fillId="2" borderId="0" xfId="0" applyNumberFormat="1" applyFont="1" applyFill="1" applyBorder="1" applyAlignment="1" applyProtection="1">
      <alignment horizontal="center" vertical="top" wrapText="1"/>
    </xf>
    <xf numFmtId="0" fontId="7" fillId="2" borderId="5" xfId="0" applyNumberFormat="1" applyFont="1" applyFill="1" applyBorder="1" applyAlignment="1" applyProtection="1">
      <alignment horizontal="center" vertical="top" wrapText="1"/>
    </xf>
    <xf numFmtId="0" fontId="8" fillId="2" borderId="4" xfId="0" applyNumberFormat="1" applyFont="1" applyFill="1" applyBorder="1" applyAlignment="1" applyProtection="1">
      <alignment horizontal="center" vertical="top"/>
    </xf>
    <xf numFmtId="0" fontId="8" fillId="2" borderId="0" xfId="0" applyNumberFormat="1" applyFont="1" applyFill="1" applyBorder="1" applyAlignment="1" applyProtection="1">
      <alignment horizontal="center" vertical="top"/>
    </xf>
    <xf numFmtId="0" fontId="8" fillId="2" borderId="5" xfId="0" applyNumberFormat="1" applyFont="1" applyFill="1" applyBorder="1" applyAlignment="1" applyProtection="1">
      <alignment horizontal="center" vertical="top"/>
    </xf>
    <xf numFmtId="0" fontId="8" fillId="2" borderId="6" xfId="0" applyNumberFormat="1" applyFont="1" applyFill="1" applyBorder="1" applyAlignment="1" applyProtection="1">
      <alignment horizontal="center" vertical="top"/>
    </xf>
    <xf numFmtId="0" fontId="8" fillId="2" borderId="7" xfId="0" applyNumberFormat="1" applyFont="1" applyFill="1" applyBorder="1" applyAlignment="1" applyProtection="1">
      <alignment horizontal="center" vertical="top"/>
    </xf>
    <xf numFmtId="0" fontId="8" fillId="2" borderId="8" xfId="0" applyNumberFormat="1" applyFont="1" applyFill="1" applyBorder="1" applyAlignment="1" applyProtection="1">
      <alignment horizontal="center" vertical="top"/>
    </xf>
    <xf numFmtId="0" fontId="9" fillId="2" borderId="1" xfId="0" applyNumberFormat="1" applyFont="1" applyFill="1" applyBorder="1" applyAlignment="1" applyProtection="1">
      <alignment horizontal="center" vertical="top" wrapText="1"/>
    </xf>
    <xf numFmtId="0" fontId="9" fillId="2" borderId="2" xfId="0" applyNumberFormat="1" applyFont="1" applyFill="1" applyBorder="1" applyAlignment="1" applyProtection="1">
      <alignment horizontal="center" vertical="top" wrapText="1"/>
    </xf>
    <xf numFmtId="0" fontId="9" fillId="2" borderId="3" xfId="0" applyNumberFormat="1" applyFont="1" applyFill="1" applyBorder="1" applyAlignment="1" applyProtection="1">
      <alignment horizontal="center" vertical="top" wrapText="1"/>
    </xf>
    <xf numFmtId="0" fontId="9" fillId="2" borderId="23" xfId="0" applyNumberFormat="1" applyFont="1" applyFill="1" applyBorder="1" applyAlignment="1" applyProtection="1">
      <alignment horizontal="center" vertical="top" wrapText="1"/>
    </xf>
    <xf numFmtId="0" fontId="9" fillId="2" borderId="24" xfId="0" applyNumberFormat="1" applyFont="1" applyFill="1" applyBorder="1" applyAlignment="1" applyProtection="1">
      <alignment horizontal="center" vertical="top" wrapText="1"/>
    </xf>
    <xf numFmtId="0" fontId="9" fillId="2" borderId="25" xfId="0" applyNumberFormat="1" applyFont="1" applyFill="1" applyBorder="1" applyAlignment="1" applyProtection="1">
      <alignment horizontal="center" vertical="top" wrapText="1"/>
    </xf>
    <xf numFmtId="0" fontId="6" fillId="2" borderId="4" xfId="0" applyNumberFormat="1" applyFont="1" applyFill="1" applyBorder="1" applyAlignment="1" applyProtection="1">
      <alignment horizontal="center" vertical="top"/>
    </xf>
    <xf numFmtId="0" fontId="6" fillId="2" borderId="0" xfId="0" applyNumberFormat="1" applyFont="1" applyFill="1" applyBorder="1" applyAlignment="1" applyProtection="1">
      <alignment horizontal="center" vertical="top"/>
    </xf>
    <xf numFmtId="0" fontId="6" fillId="2" borderId="5" xfId="0" applyNumberFormat="1" applyFont="1" applyFill="1" applyBorder="1" applyAlignment="1" applyProtection="1">
      <alignment horizontal="center" vertical="top"/>
    </xf>
    <xf numFmtId="0" fontId="6" fillId="2" borderId="6" xfId="0" applyNumberFormat="1" applyFont="1" applyFill="1" applyBorder="1" applyAlignment="1" applyProtection="1">
      <alignment horizontal="center" vertical="top"/>
    </xf>
    <xf numFmtId="0" fontId="6" fillId="2" borderId="7" xfId="0" applyNumberFormat="1" applyFont="1" applyFill="1" applyBorder="1" applyAlignment="1" applyProtection="1">
      <alignment horizontal="center" vertical="top"/>
    </xf>
    <xf numFmtId="0" fontId="6" fillId="2" borderId="8" xfId="0" applyNumberFormat="1" applyFont="1" applyFill="1" applyBorder="1" applyAlignment="1" applyProtection="1">
      <alignment horizontal="center" vertical="top"/>
    </xf>
    <xf numFmtId="0" fontId="23" fillId="2" borderId="0" xfId="0" applyNumberFormat="1" applyFont="1" applyFill="1" applyBorder="1" applyAlignment="1" applyProtection="1">
      <alignment horizontal="center" vertical="center" wrapText="1"/>
    </xf>
    <xf numFmtId="0" fontId="19" fillId="2" borderId="1" xfId="0" applyFont="1" applyFill="1" applyBorder="1" applyAlignment="1">
      <alignment horizontal="left" vertical="center" wrapText="1"/>
    </xf>
    <xf numFmtId="0" fontId="19" fillId="2" borderId="2" xfId="0" applyFont="1" applyFill="1" applyBorder="1" applyAlignment="1">
      <alignment horizontal="left" vertical="center" wrapText="1"/>
    </xf>
    <xf numFmtId="0" fontId="19" fillId="2" borderId="3" xfId="0" applyFont="1" applyFill="1" applyBorder="1" applyAlignment="1">
      <alignment horizontal="left" vertical="center" wrapText="1"/>
    </xf>
    <xf numFmtId="0" fontId="21" fillId="2" borderId="1" xfId="0" applyNumberFormat="1" applyFont="1" applyFill="1" applyBorder="1" applyAlignment="1" applyProtection="1">
      <alignment horizontal="center" vertical="top" wrapText="1"/>
    </xf>
    <xf numFmtId="0" fontId="21" fillId="2" borderId="2" xfId="0" applyNumberFormat="1" applyFont="1" applyFill="1" applyBorder="1" applyAlignment="1" applyProtection="1">
      <alignment horizontal="center" vertical="top" wrapText="1"/>
    </xf>
    <xf numFmtId="0" fontId="21" fillId="2" borderId="3" xfId="0" applyNumberFormat="1" applyFont="1" applyFill="1" applyBorder="1" applyAlignment="1" applyProtection="1">
      <alignment horizontal="center" vertical="top" wrapText="1"/>
    </xf>
    <xf numFmtId="0" fontId="21" fillId="2" borderId="4" xfId="0" applyNumberFormat="1" applyFont="1" applyFill="1" applyBorder="1" applyAlignment="1" applyProtection="1">
      <alignment horizontal="center" vertical="top" wrapText="1"/>
    </xf>
    <xf numFmtId="0" fontId="21" fillId="2" borderId="0" xfId="0" applyNumberFormat="1" applyFont="1" applyFill="1" applyBorder="1" applyAlignment="1" applyProtection="1">
      <alignment horizontal="center" vertical="top" wrapText="1"/>
    </xf>
    <xf numFmtId="0" fontId="21" fillId="2" borderId="5" xfId="0" applyNumberFormat="1" applyFont="1" applyFill="1" applyBorder="1" applyAlignment="1" applyProtection="1">
      <alignment horizontal="center" vertical="top" wrapText="1"/>
    </xf>
    <xf numFmtId="0" fontId="6" fillId="3" borderId="0" xfId="0" applyNumberFormat="1" applyFont="1" applyFill="1" applyBorder="1" applyAlignment="1">
      <alignment vertical="center" wrapText="1"/>
    </xf>
    <xf numFmtId="0" fontId="22" fillId="3" borderId="0" xfId="0" applyNumberFormat="1" applyFont="1" applyFill="1" applyBorder="1" applyAlignment="1">
      <alignment vertical="center" wrapText="1"/>
    </xf>
    <xf numFmtId="0" fontId="22" fillId="3" borderId="0" xfId="0" applyNumberFormat="1" applyFont="1" applyFill="1" applyBorder="1" applyAlignment="1">
      <alignment horizontal="left" vertical="center" wrapText="1"/>
    </xf>
    <xf numFmtId="0" fontId="8" fillId="2" borderId="6" xfId="0" applyNumberFormat="1" applyFont="1" applyFill="1" applyBorder="1" applyAlignment="1" applyProtection="1">
      <alignment horizontal="center" vertical="top" wrapText="1"/>
    </xf>
    <xf numFmtId="0" fontId="8" fillId="2" borderId="7" xfId="0" applyNumberFormat="1" applyFont="1" applyFill="1" applyBorder="1" applyAlignment="1" applyProtection="1">
      <alignment horizontal="center" vertical="top" wrapText="1"/>
    </xf>
    <xf numFmtId="0" fontId="8" fillId="2" borderId="8" xfId="0" applyNumberFormat="1" applyFont="1" applyFill="1" applyBorder="1" applyAlignment="1" applyProtection="1">
      <alignment horizontal="center" vertical="top" wrapText="1"/>
    </xf>
    <xf numFmtId="0" fontId="6" fillId="2" borderId="6" xfId="0" applyNumberFormat="1" applyFont="1" applyFill="1" applyBorder="1" applyAlignment="1" applyProtection="1">
      <alignment horizontal="center" vertical="top" wrapText="1"/>
    </xf>
    <xf numFmtId="0" fontId="6" fillId="2" borderId="7" xfId="0" applyNumberFormat="1" applyFont="1" applyFill="1" applyBorder="1" applyAlignment="1" applyProtection="1">
      <alignment horizontal="center" vertical="top" wrapText="1"/>
    </xf>
    <xf numFmtId="0" fontId="6" fillId="2" borderId="8" xfId="0" applyNumberFormat="1" applyFont="1" applyFill="1" applyBorder="1" applyAlignment="1" applyProtection="1">
      <alignment horizontal="center" vertical="top" wrapText="1"/>
    </xf>
  </cellXfs>
  <cellStyles count="3">
    <cellStyle name="Normal" xfId="0" builtinId="0"/>
    <cellStyle name="Normal 2" xfId="2" xr:uid="{00000000-0005-0000-0000-00000100000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8.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9.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image" Target="../media/image18.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1.png"/><Relationship Id="rId1" Type="http://schemas.openxmlformats.org/officeDocument/2006/relationships/image" Target="../media/image20.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2.png"/><Relationship Id="rId1" Type="http://schemas.openxmlformats.org/officeDocument/2006/relationships/image" Target="../media/image20.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3.png"/><Relationship Id="rId1" Type="http://schemas.openxmlformats.org/officeDocument/2006/relationships/image" Target="../media/image20.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5.jpeg"/><Relationship Id="rId1"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editAs="oneCell">
    <xdr:from>
      <xdr:col>1</xdr:col>
      <xdr:colOff>28573</xdr:colOff>
      <xdr:row>0</xdr:row>
      <xdr:rowOff>0</xdr:rowOff>
    </xdr:from>
    <xdr:to>
      <xdr:col>1</xdr:col>
      <xdr:colOff>1857373</xdr:colOff>
      <xdr:row>4</xdr:row>
      <xdr:rowOff>162339</xdr:rowOff>
    </xdr:to>
    <xdr:pic>
      <xdr:nvPicPr>
        <xdr:cNvPr id="2" name="Picture 1">
          <a:extLst>
            <a:ext uri="{FF2B5EF4-FFF2-40B4-BE49-F238E27FC236}">
              <a16:creationId xmlns:a16="http://schemas.microsoft.com/office/drawing/2014/main" id="{B17F4119-6B4D-4F57-9CE5-884EFB4F5A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173" y="0"/>
          <a:ext cx="1828800" cy="9243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219074</xdr:colOff>
      <xdr:row>91</xdr:row>
      <xdr:rowOff>19051</xdr:rowOff>
    </xdr:from>
    <xdr:to>
      <xdr:col>4</xdr:col>
      <xdr:colOff>581024</xdr:colOff>
      <xdr:row>102</xdr:row>
      <xdr:rowOff>38100</xdr:rowOff>
    </xdr:to>
    <xdr:pic>
      <xdr:nvPicPr>
        <xdr:cNvPr id="3" name="Picture 4" descr="Product Labelling MAIOF">
          <a:extLst>
            <a:ext uri="{FF2B5EF4-FFF2-40B4-BE49-F238E27FC236}">
              <a16:creationId xmlns:a16="http://schemas.microsoft.com/office/drawing/2014/main" id="{2F9E0B55-3FE6-4E2E-85BD-8A210734E8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9074" y="18926176"/>
          <a:ext cx="7315200" cy="1800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28576</xdr:colOff>
      <xdr:row>0</xdr:row>
      <xdr:rowOff>1</xdr:rowOff>
    </xdr:from>
    <xdr:to>
      <xdr:col>1</xdr:col>
      <xdr:colOff>1866900</xdr:colOff>
      <xdr:row>4</xdr:row>
      <xdr:rowOff>142876</xdr:rowOff>
    </xdr:to>
    <xdr:pic>
      <xdr:nvPicPr>
        <xdr:cNvPr id="2" name="Picture 1">
          <a:extLst>
            <a:ext uri="{FF2B5EF4-FFF2-40B4-BE49-F238E27FC236}">
              <a16:creationId xmlns:a16="http://schemas.microsoft.com/office/drawing/2014/main" id="{E2711D03-0254-43CC-A7FD-44EFF76D173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176" y="1"/>
          <a:ext cx="1838324"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57150</xdr:colOff>
      <xdr:row>95</xdr:row>
      <xdr:rowOff>142875</xdr:rowOff>
    </xdr:from>
    <xdr:to>
      <xdr:col>4</xdr:col>
      <xdr:colOff>647700</xdr:colOff>
      <xdr:row>105</xdr:row>
      <xdr:rowOff>152398</xdr:rowOff>
    </xdr:to>
    <xdr:pic>
      <xdr:nvPicPr>
        <xdr:cNvPr id="3" name="Picture 1" descr="C:\Users\Shah.Vaibhav\AppData\Local\Microsoft\Windows\Temporary Internet Files\Content.Outlook\TNNHEM7Y\MAEBF Product Labelling.png">
          <a:extLst>
            <a:ext uri="{FF2B5EF4-FFF2-40B4-BE49-F238E27FC236}">
              <a16:creationId xmlns:a16="http://schemas.microsoft.com/office/drawing/2014/main" id="{37A75617-F010-4FB5-8B66-DF8D11F7E24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85750" y="18621375"/>
          <a:ext cx="7315200" cy="18002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28575</xdr:colOff>
      <xdr:row>0</xdr:row>
      <xdr:rowOff>0</xdr:rowOff>
    </xdr:from>
    <xdr:to>
      <xdr:col>1</xdr:col>
      <xdr:colOff>1866900</xdr:colOff>
      <xdr:row>4</xdr:row>
      <xdr:rowOff>142875</xdr:rowOff>
    </xdr:to>
    <xdr:pic>
      <xdr:nvPicPr>
        <xdr:cNvPr id="2" name="Picture 1">
          <a:extLst>
            <a:ext uri="{FF2B5EF4-FFF2-40B4-BE49-F238E27FC236}">
              <a16:creationId xmlns:a16="http://schemas.microsoft.com/office/drawing/2014/main" id="{4349691F-8F77-40FC-907E-A91A2CF398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175" y="0"/>
          <a:ext cx="1838325"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228598</xdr:colOff>
      <xdr:row>69</xdr:row>
      <xdr:rowOff>161924</xdr:rowOff>
    </xdr:from>
    <xdr:to>
      <xdr:col>4</xdr:col>
      <xdr:colOff>590548</xdr:colOff>
      <xdr:row>81</xdr:row>
      <xdr:rowOff>47626</xdr:rowOff>
    </xdr:to>
    <xdr:pic>
      <xdr:nvPicPr>
        <xdr:cNvPr id="3" name="Picture 1" descr="MAGCF Product Labelling (4)">
          <a:extLst>
            <a:ext uri="{FF2B5EF4-FFF2-40B4-BE49-F238E27FC236}">
              <a16:creationId xmlns:a16="http://schemas.microsoft.com/office/drawing/2014/main" id="{55C3F708-2E32-4C89-AD13-B47E81B6CEE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28598" y="13944599"/>
          <a:ext cx="7315200" cy="182880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28574</xdr:colOff>
      <xdr:row>0</xdr:row>
      <xdr:rowOff>2</xdr:rowOff>
    </xdr:from>
    <xdr:to>
      <xdr:col>1</xdr:col>
      <xdr:colOff>1857374</xdr:colOff>
      <xdr:row>4</xdr:row>
      <xdr:rowOff>132938</xdr:rowOff>
    </xdr:to>
    <xdr:pic>
      <xdr:nvPicPr>
        <xdr:cNvPr id="2" name="Picture 1">
          <a:extLst>
            <a:ext uri="{FF2B5EF4-FFF2-40B4-BE49-F238E27FC236}">
              <a16:creationId xmlns:a16="http://schemas.microsoft.com/office/drawing/2014/main" id="{7DCCB459-ED3C-40C9-A2ED-36738A5B6B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174" y="2"/>
          <a:ext cx="1828800" cy="9044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138</xdr:row>
      <xdr:rowOff>9527</xdr:rowOff>
    </xdr:from>
    <xdr:to>
      <xdr:col>4</xdr:col>
      <xdr:colOff>590550</xdr:colOff>
      <xdr:row>149</xdr:row>
      <xdr:rowOff>66676</xdr:rowOff>
    </xdr:to>
    <xdr:pic>
      <xdr:nvPicPr>
        <xdr:cNvPr id="3" name="Picture 3" descr="Risk Meter">
          <a:extLst>
            <a:ext uri="{FF2B5EF4-FFF2-40B4-BE49-F238E27FC236}">
              <a16:creationId xmlns:a16="http://schemas.microsoft.com/office/drawing/2014/main" id="{C0F8BB4F-015A-4192-BCB3-FF057847398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8600" y="26831927"/>
          <a:ext cx="7315200" cy="18383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28575</xdr:colOff>
      <xdr:row>0</xdr:row>
      <xdr:rowOff>0</xdr:rowOff>
    </xdr:from>
    <xdr:to>
      <xdr:col>1</xdr:col>
      <xdr:colOff>1857375</xdr:colOff>
      <xdr:row>5</xdr:row>
      <xdr:rowOff>9851</xdr:rowOff>
    </xdr:to>
    <xdr:pic>
      <xdr:nvPicPr>
        <xdr:cNvPr id="2" name="Picture 2">
          <a:extLst>
            <a:ext uri="{FF2B5EF4-FFF2-40B4-BE49-F238E27FC236}">
              <a16:creationId xmlns:a16="http://schemas.microsoft.com/office/drawing/2014/main" id="{A474A866-3D18-48AC-A900-68001E4476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175" y="0"/>
          <a:ext cx="1828800" cy="9718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209549</xdr:colOff>
      <xdr:row>97</xdr:row>
      <xdr:rowOff>28574</xdr:rowOff>
    </xdr:from>
    <xdr:to>
      <xdr:col>4</xdr:col>
      <xdr:colOff>561975</xdr:colOff>
      <xdr:row>108</xdr:row>
      <xdr:rowOff>76199</xdr:rowOff>
    </xdr:to>
    <xdr:pic>
      <xdr:nvPicPr>
        <xdr:cNvPr id="3" name="Picture 1" descr="MATSF Product Labelling (4)">
          <a:extLst>
            <a:ext uri="{FF2B5EF4-FFF2-40B4-BE49-F238E27FC236}">
              <a16:creationId xmlns:a16="http://schemas.microsoft.com/office/drawing/2014/main" id="{35911831-BDD0-4AD1-94CA-06827C37F40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9549" y="18888074"/>
          <a:ext cx="7305676" cy="182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28574</xdr:colOff>
      <xdr:row>0</xdr:row>
      <xdr:rowOff>0</xdr:rowOff>
    </xdr:from>
    <xdr:to>
      <xdr:col>1</xdr:col>
      <xdr:colOff>1902613</xdr:colOff>
      <xdr:row>5</xdr:row>
      <xdr:rowOff>43815</xdr:rowOff>
    </xdr:to>
    <xdr:pic>
      <xdr:nvPicPr>
        <xdr:cNvPr id="2" name="Picture 1">
          <a:extLst>
            <a:ext uri="{FF2B5EF4-FFF2-40B4-BE49-F238E27FC236}">
              <a16:creationId xmlns:a16="http://schemas.microsoft.com/office/drawing/2014/main" id="{B03510DC-7B42-49EE-9B9A-540F9DC104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174" y="0"/>
          <a:ext cx="1874039" cy="10058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228599</xdr:colOff>
      <xdr:row>65</xdr:row>
      <xdr:rowOff>161918</xdr:rowOff>
    </xdr:from>
    <xdr:to>
      <xdr:col>4</xdr:col>
      <xdr:colOff>590549</xdr:colOff>
      <xdr:row>77</xdr:row>
      <xdr:rowOff>57149</xdr:rowOff>
    </xdr:to>
    <xdr:pic>
      <xdr:nvPicPr>
        <xdr:cNvPr id="3" name="Picture 3" descr="Product Labelling MAHF">
          <a:extLst>
            <a:ext uri="{FF2B5EF4-FFF2-40B4-BE49-F238E27FC236}">
              <a16:creationId xmlns:a16="http://schemas.microsoft.com/office/drawing/2014/main" id="{81D82197-7281-42AF-875E-071E255048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28599" y="12982568"/>
          <a:ext cx="7315200" cy="18383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19048</xdr:colOff>
      <xdr:row>0</xdr:row>
      <xdr:rowOff>0</xdr:rowOff>
    </xdr:from>
    <xdr:to>
      <xdr:col>1</xdr:col>
      <xdr:colOff>1866899</xdr:colOff>
      <xdr:row>4</xdr:row>
      <xdr:rowOff>142875</xdr:rowOff>
    </xdr:to>
    <xdr:pic>
      <xdr:nvPicPr>
        <xdr:cNvPr id="3" name="Picture 2">
          <a:extLst>
            <a:ext uri="{FF2B5EF4-FFF2-40B4-BE49-F238E27FC236}">
              <a16:creationId xmlns:a16="http://schemas.microsoft.com/office/drawing/2014/main" id="{C7234E4E-672A-4E64-B841-5D10E86788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7648" y="0"/>
          <a:ext cx="1847851"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209553</xdr:colOff>
      <xdr:row>140</xdr:row>
      <xdr:rowOff>142865</xdr:rowOff>
    </xdr:from>
    <xdr:to>
      <xdr:col>4</xdr:col>
      <xdr:colOff>571503</xdr:colOff>
      <xdr:row>152</xdr:row>
      <xdr:rowOff>57150</xdr:rowOff>
    </xdr:to>
    <xdr:pic>
      <xdr:nvPicPr>
        <xdr:cNvPr id="4" name="Picture 3" descr="Product Labelling MAESF">
          <a:extLst>
            <a:ext uri="{FF2B5EF4-FFF2-40B4-BE49-F238E27FC236}">
              <a16:creationId xmlns:a16="http://schemas.microsoft.com/office/drawing/2014/main" id="{E41398F6-6415-475F-BC80-01540A1527E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9553" y="28279715"/>
          <a:ext cx="7315200" cy="18573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28575</xdr:colOff>
      <xdr:row>0</xdr:row>
      <xdr:rowOff>0</xdr:rowOff>
    </xdr:from>
    <xdr:to>
      <xdr:col>1</xdr:col>
      <xdr:colOff>1895475</xdr:colOff>
      <xdr:row>4</xdr:row>
      <xdr:rowOff>142875</xdr:rowOff>
    </xdr:to>
    <xdr:pic>
      <xdr:nvPicPr>
        <xdr:cNvPr id="2" name="Picture 1">
          <a:extLst>
            <a:ext uri="{FF2B5EF4-FFF2-40B4-BE49-F238E27FC236}">
              <a16:creationId xmlns:a16="http://schemas.microsoft.com/office/drawing/2014/main" id="{C0FB6DBE-1DBD-4456-9CA4-31287F632AC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175" y="0"/>
          <a:ext cx="186690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63</xdr:row>
      <xdr:rowOff>114304</xdr:rowOff>
    </xdr:from>
    <xdr:to>
      <xdr:col>4</xdr:col>
      <xdr:colOff>590550</xdr:colOff>
      <xdr:row>74</xdr:row>
      <xdr:rowOff>161924</xdr:rowOff>
    </xdr:to>
    <xdr:pic>
      <xdr:nvPicPr>
        <xdr:cNvPr id="3" name="Picture 2">
          <a:extLst>
            <a:ext uri="{FF2B5EF4-FFF2-40B4-BE49-F238E27FC236}">
              <a16:creationId xmlns:a16="http://schemas.microsoft.com/office/drawing/2014/main" id="{6F034BF1-BC9D-488B-8482-9F6F2A5253F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28600" y="12363454"/>
          <a:ext cx="7315200" cy="1828795"/>
        </a:xfrm>
        <a:prstGeom prst="rect">
          <a:avLst/>
        </a:prstGeom>
        <a:noFill/>
        <a:ln>
          <a:noFill/>
        </a:ln>
        <a:effectLst/>
        <a:extLst>
          <a:ext uri="{909E8E84-426E-40DD-AFC4-6F175D3DCCD1}">
            <a14:hiddenFill xmlns:a14="http://schemas.microsoft.com/office/drawing/2010/main">
              <a:solidFill>
                <a:srgbClr val="5B9BD5"/>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E7E6E6"/>
                </a:outerShdw>
              </a:effectLst>
            </a14:hiddenEffects>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28575</xdr:colOff>
      <xdr:row>0</xdr:row>
      <xdr:rowOff>0</xdr:rowOff>
    </xdr:from>
    <xdr:to>
      <xdr:col>1</xdr:col>
      <xdr:colOff>1990725</xdr:colOff>
      <xdr:row>4</xdr:row>
      <xdr:rowOff>114300</xdr:rowOff>
    </xdr:to>
    <xdr:pic>
      <xdr:nvPicPr>
        <xdr:cNvPr id="2" name="Picture 1">
          <a:extLst>
            <a:ext uri="{FF2B5EF4-FFF2-40B4-BE49-F238E27FC236}">
              <a16:creationId xmlns:a16="http://schemas.microsoft.com/office/drawing/2014/main" id="{935CC620-6E02-4844-B102-74E446F71A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175" y="0"/>
          <a:ext cx="1962150" cy="88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209550</xdr:colOff>
      <xdr:row>80</xdr:row>
      <xdr:rowOff>114300</xdr:rowOff>
    </xdr:from>
    <xdr:to>
      <xdr:col>4</xdr:col>
      <xdr:colOff>695325</xdr:colOff>
      <xdr:row>94</xdr:row>
      <xdr:rowOff>28575</xdr:rowOff>
    </xdr:to>
    <xdr:pic>
      <xdr:nvPicPr>
        <xdr:cNvPr id="3" name="Picture 2">
          <a:extLst>
            <a:ext uri="{FF2B5EF4-FFF2-40B4-BE49-F238E27FC236}">
              <a16:creationId xmlns:a16="http://schemas.microsoft.com/office/drawing/2014/main" id="{360CE935-F600-4117-AAED-B554D629D55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9550" y="15821025"/>
          <a:ext cx="7439025" cy="2181225"/>
        </a:xfrm>
        <a:prstGeom prst="rect">
          <a:avLst/>
        </a:prstGeom>
        <a:noFill/>
        <a:ln>
          <a:noFill/>
        </a:ln>
        <a:effectLst/>
        <a:extLst>
          <a:ext uri="{909E8E84-426E-40DD-AFC4-6F175D3DCCD1}">
            <a14:hiddenFill xmlns:a14="http://schemas.microsoft.com/office/drawing/2010/main">
              <a:solidFill>
                <a:srgbClr val="5B9BD5"/>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E7E6E6"/>
                </a:outerShdw>
              </a:effectLst>
            </a14:hiddenEffects>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66676</xdr:colOff>
      <xdr:row>0</xdr:row>
      <xdr:rowOff>19050</xdr:rowOff>
    </xdr:from>
    <xdr:to>
      <xdr:col>1</xdr:col>
      <xdr:colOff>1876426</xdr:colOff>
      <xdr:row>4</xdr:row>
      <xdr:rowOff>152400</xdr:rowOff>
    </xdr:to>
    <xdr:pic>
      <xdr:nvPicPr>
        <xdr:cNvPr id="2" name="Picture 1">
          <a:extLst>
            <a:ext uri="{FF2B5EF4-FFF2-40B4-BE49-F238E27FC236}">
              <a16:creationId xmlns:a16="http://schemas.microsoft.com/office/drawing/2014/main" id="{1479000F-01DC-4206-A304-BDD0E7069F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276" y="19050"/>
          <a:ext cx="1809750"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47625</xdr:colOff>
      <xdr:row>89</xdr:row>
      <xdr:rowOff>9534</xdr:rowOff>
    </xdr:from>
    <xdr:to>
      <xdr:col>4</xdr:col>
      <xdr:colOff>638175</xdr:colOff>
      <xdr:row>100</xdr:row>
      <xdr:rowOff>76201</xdr:rowOff>
    </xdr:to>
    <xdr:pic>
      <xdr:nvPicPr>
        <xdr:cNvPr id="3" name="Picture 2" descr="Product Labelling MAHF">
          <a:extLst>
            <a:ext uri="{FF2B5EF4-FFF2-40B4-BE49-F238E27FC236}">
              <a16:creationId xmlns:a16="http://schemas.microsoft.com/office/drawing/2014/main" id="{D448F5CE-60BB-4356-8141-418F900DEA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76225" y="17983209"/>
          <a:ext cx="7315200" cy="18478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28576</xdr:colOff>
      <xdr:row>0</xdr:row>
      <xdr:rowOff>1</xdr:rowOff>
    </xdr:from>
    <xdr:to>
      <xdr:col>1</xdr:col>
      <xdr:colOff>1857376</xdr:colOff>
      <xdr:row>4</xdr:row>
      <xdr:rowOff>123825</xdr:rowOff>
    </xdr:to>
    <xdr:pic>
      <xdr:nvPicPr>
        <xdr:cNvPr id="3" name="Picture 2">
          <a:extLst>
            <a:ext uri="{FF2B5EF4-FFF2-40B4-BE49-F238E27FC236}">
              <a16:creationId xmlns:a16="http://schemas.microsoft.com/office/drawing/2014/main" id="{56C99EB0-204B-4176-AAE7-2BE10B2D3A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176" y="1"/>
          <a:ext cx="1828800" cy="8953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76</xdr:row>
      <xdr:rowOff>142877</xdr:rowOff>
    </xdr:from>
    <xdr:to>
      <xdr:col>4</xdr:col>
      <xdr:colOff>590550</xdr:colOff>
      <xdr:row>88</xdr:row>
      <xdr:rowOff>28575</xdr:rowOff>
    </xdr:to>
    <xdr:pic>
      <xdr:nvPicPr>
        <xdr:cNvPr id="4" name="Picture 3" descr="NIFTY Next 50 ETF">
          <a:extLst>
            <a:ext uri="{FF2B5EF4-FFF2-40B4-BE49-F238E27FC236}">
              <a16:creationId xmlns:a16="http://schemas.microsoft.com/office/drawing/2014/main" id="{7BF7C6CD-E79C-4A3A-9DD1-15366F0E64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28600" y="15135227"/>
          <a:ext cx="7315200" cy="18287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28575</xdr:colOff>
      <xdr:row>0</xdr:row>
      <xdr:rowOff>0</xdr:rowOff>
    </xdr:from>
    <xdr:to>
      <xdr:col>1</xdr:col>
      <xdr:colOff>1905000</xdr:colOff>
      <xdr:row>4</xdr:row>
      <xdr:rowOff>123825</xdr:rowOff>
    </xdr:to>
    <xdr:pic>
      <xdr:nvPicPr>
        <xdr:cNvPr id="2" name="Picture 1">
          <a:extLst>
            <a:ext uri="{FF2B5EF4-FFF2-40B4-BE49-F238E27FC236}">
              <a16:creationId xmlns:a16="http://schemas.microsoft.com/office/drawing/2014/main" id="{E38AF868-D31E-4D0F-A14B-4273B50CD9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175" y="0"/>
          <a:ext cx="187642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72</xdr:row>
      <xdr:rowOff>9525</xdr:rowOff>
    </xdr:from>
    <xdr:to>
      <xdr:col>5</xdr:col>
      <xdr:colOff>152400</xdr:colOff>
      <xdr:row>84</xdr:row>
      <xdr:rowOff>76200</xdr:rowOff>
    </xdr:to>
    <xdr:pic>
      <xdr:nvPicPr>
        <xdr:cNvPr id="3" name="Picture 1" descr="MACMF Product Labelling">
          <a:extLst>
            <a:ext uri="{FF2B5EF4-FFF2-40B4-BE49-F238E27FC236}">
              <a16:creationId xmlns:a16="http://schemas.microsoft.com/office/drawing/2014/main" id="{D18B8C18-3A2C-489C-A749-5FA214A1298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28600" y="14544675"/>
          <a:ext cx="8001000" cy="2009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28575</xdr:colOff>
      <xdr:row>0</xdr:row>
      <xdr:rowOff>0</xdr:rowOff>
    </xdr:from>
    <xdr:to>
      <xdr:col>1</xdr:col>
      <xdr:colOff>1847850</xdr:colOff>
      <xdr:row>4</xdr:row>
      <xdr:rowOff>95250</xdr:rowOff>
    </xdr:to>
    <xdr:pic>
      <xdr:nvPicPr>
        <xdr:cNvPr id="2" name="Picture 1">
          <a:extLst>
            <a:ext uri="{FF2B5EF4-FFF2-40B4-BE49-F238E27FC236}">
              <a16:creationId xmlns:a16="http://schemas.microsoft.com/office/drawing/2014/main" id="{A72386ED-AC8F-4077-A319-05F1D60D3A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175" y="0"/>
          <a:ext cx="1819275" cy="866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85724</xdr:colOff>
      <xdr:row>89</xdr:row>
      <xdr:rowOff>28573</xdr:rowOff>
    </xdr:from>
    <xdr:to>
      <xdr:col>4</xdr:col>
      <xdr:colOff>676274</xdr:colOff>
      <xdr:row>98</xdr:row>
      <xdr:rowOff>152401</xdr:rowOff>
    </xdr:to>
    <xdr:pic>
      <xdr:nvPicPr>
        <xdr:cNvPr id="3" name="Picture 2" descr="C:\Users\Summer.Trainee\AppData\Local\Microsoft\Windows\Temporary Internet Files\Content.Outlook\BHRN0Q9P\MASF Product Labelling.png">
          <a:extLst>
            <a:ext uri="{FF2B5EF4-FFF2-40B4-BE49-F238E27FC236}">
              <a16:creationId xmlns:a16="http://schemas.microsoft.com/office/drawing/2014/main" id="{C2D1CF5E-068B-482A-9C41-C91EAAB0410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14324" y="18840448"/>
          <a:ext cx="7315200" cy="18383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28575</xdr:colOff>
      <xdr:row>0</xdr:row>
      <xdr:rowOff>0</xdr:rowOff>
    </xdr:from>
    <xdr:to>
      <xdr:col>1</xdr:col>
      <xdr:colOff>1981200</xdr:colOff>
      <xdr:row>3</xdr:row>
      <xdr:rowOff>333375</xdr:rowOff>
    </xdr:to>
    <xdr:pic>
      <xdr:nvPicPr>
        <xdr:cNvPr id="2" name="Picture 1">
          <a:extLst>
            <a:ext uri="{FF2B5EF4-FFF2-40B4-BE49-F238E27FC236}">
              <a16:creationId xmlns:a16="http://schemas.microsoft.com/office/drawing/2014/main" id="{CB775880-C178-4088-913F-04F8B77159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175" y="0"/>
          <a:ext cx="1952625"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3</xdr:colOff>
      <xdr:row>23</xdr:row>
      <xdr:rowOff>180974</xdr:rowOff>
    </xdr:from>
    <xdr:ext cx="7343772" cy="1866901"/>
    <xdr:pic>
      <xdr:nvPicPr>
        <xdr:cNvPr id="3" name="Picture 2">
          <a:extLst>
            <a:ext uri="{FF2B5EF4-FFF2-40B4-BE49-F238E27FC236}">
              <a16:creationId xmlns:a16="http://schemas.microsoft.com/office/drawing/2014/main" id="{63FD11F7-B583-431A-B634-C87996682D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28603" y="6600824"/>
          <a:ext cx="7343772" cy="18669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5.xml><?xml version="1.0" encoding="utf-8"?>
<xdr:wsDr xmlns:xdr="http://schemas.openxmlformats.org/drawingml/2006/spreadsheetDrawing" xmlns:a="http://schemas.openxmlformats.org/drawingml/2006/main">
  <xdr:twoCellAnchor editAs="oneCell">
    <xdr:from>
      <xdr:col>0</xdr:col>
      <xdr:colOff>209549</xdr:colOff>
      <xdr:row>0</xdr:row>
      <xdr:rowOff>0</xdr:rowOff>
    </xdr:from>
    <xdr:to>
      <xdr:col>1</xdr:col>
      <xdr:colOff>1809749</xdr:colOff>
      <xdr:row>4</xdr:row>
      <xdr:rowOff>147927</xdr:rowOff>
    </xdr:to>
    <xdr:pic>
      <xdr:nvPicPr>
        <xdr:cNvPr id="2" name="Picture 1">
          <a:extLst>
            <a:ext uri="{FF2B5EF4-FFF2-40B4-BE49-F238E27FC236}">
              <a16:creationId xmlns:a16="http://schemas.microsoft.com/office/drawing/2014/main" id="{8415B3CD-115C-4C6A-83EE-BE1644DB80E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9549" y="0"/>
          <a:ext cx="1828800" cy="9194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84</xdr:row>
      <xdr:rowOff>152399</xdr:rowOff>
    </xdr:from>
    <xdr:to>
      <xdr:col>3</xdr:col>
      <xdr:colOff>2181225</xdr:colOff>
      <xdr:row>95</xdr:row>
      <xdr:rowOff>104774</xdr:rowOff>
    </xdr:to>
    <xdr:pic>
      <xdr:nvPicPr>
        <xdr:cNvPr id="3" name="Picture 2" descr="MASTF Product Labelling">
          <a:extLst>
            <a:ext uri="{FF2B5EF4-FFF2-40B4-BE49-F238E27FC236}">
              <a16:creationId xmlns:a16="http://schemas.microsoft.com/office/drawing/2014/main" id="{A14BC705-B96D-47B0-8FFE-C0C464017F4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8600" y="14658974"/>
          <a:ext cx="7667625"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28575</xdr:colOff>
      <xdr:row>0</xdr:row>
      <xdr:rowOff>0</xdr:rowOff>
    </xdr:from>
    <xdr:to>
      <xdr:col>1</xdr:col>
      <xdr:colOff>1962150</xdr:colOff>
      <xdr:row>4</xdr:row>
      <xdr:rowOff>104775</xdr:rowOff>
    </xdr:to>
    <xdr:pic>
      <xdr:nvPicPr>
        <xdr:cNvPr id="2" name="Picture 1">
          <a:extLst>
            <a:ext uri="{FF2B5EF4-FFF2-40B4-BE49-F238E27FC236}">
              <a16:creationId xmlns:a16="http://schemas.microsoft.com/office/drawing/2014/main" id="{BC723F36-0582-42AE-A014-52BC7FE2CD1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7175" y="0"/>
          <a:ext cx="1933575"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xdr:colOff>
      <xdr:row>128</xdr:row>
      <xdr:rowOff>0</xdr:rowOff>
    </xdr:from>
    <xdr:to>
      <xdr:col>4</xdr:col>
      <xdr:colOff>590551</xdr:colOff>
      <xdr:row>139</xdr:row>
      <xdr:rowOff>47625</xdr:rowOff>
    </xdr:to>
    <xdr:pic>
      <xdr:nvPicPr>
        <xdr:cNvPr id="3" name="Picture 2">
          <a:extLst>
            <a:ext uri="{FF2B5EF4-FFF2-40B4-BE49-F238E27FC236}">
              <a16:creationId xmlns:a16="http://schemas.microsoft.com/office/drawing/2014/main" id="{52877ACD-749D-453E-A9AD-F26E1F02725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8601" y="23660100"/>
          <a:ext cx="7315200" cy="18288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28575</xdr:colOff>
      <xdr:row>0</xdr:row>
      <xdr:rowOff>0</xdr:rowOff>
    </xdr:from>
    <xdr:to>
      <xdr:col>1</xdr:col>
      <xdr:colOff>1920113</xdr:colOff>
      <xdr:row>4</xdr:row>
      <xdr:rowOff>85724</xdr:rowOff>
    </xdr:to>
    <xdr:pic>
      <xdr:nvPicPr>
        <xdr:cNvPr id="2" name="Picture 1">
          <a:extLst>
            <a:ext uri="{FF2B5EF4-FFF2-40B4-BE49-F238E27FC236}">
              <a16:creationId xmlns:a16="http://schemas.microsoft.com/office/drawing/2014/main" id="{F6AF9AEC-6993-4D16-8DF4-4F7E8D70872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7175" y="0"/>
          <a:ext cx="1891538" cy="8572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190498</xdr:colOff>
      <xdr:row>54</xdr:row>
      <xdr:rowOff>95249</xdr:rowOff>
    </xdr:from>
    <xdr:to>
      <xdr:col>4</xdr:col>
      <xdr:colOff>552448</xdr:colOff>
      <xdr:row>65</xdr:row>
      <xdr:rowOff>152400</xdr:rowOff>
    </xdr:to>
    <xdr:pic>
      <xdr:nvPicPr>
        <xdr:cNvPr id="3" name="Picture 2">
          <a:extLst>
            <a:ext uri="{FF2B5EF4-FFF2-40B4-BE49-F238E27FC236}">
              <a16:creationId xmlns:a16="http://schemas.microsoft.com/office/drawing/2014/main" id="{C2243EB8-8DA9-4BD6-9837-FF3DD86DABBC}"/>
            </a:ext>
          </a:extLst>
        </xdr:cNvPr>
        <xdr:cNvPicPr>
          <a:picLocks noChangeAspect="1"/>
        </xdr:cNvPicPr>
      </xdr:nvPicPr>
      <xdr:blipFill>
        <a:blip xmlns:r="http://schemas.openxmlformats.org/officeDocument/2006/relationships" r:embed="rId2"/>
        <a:stretch>
          <a:fillRect/>
        </a:stretch>
      </xdr:blipFill>
      <xdr:spPr>
        <a:xfrm>
          <a:off x="190498" y="8667749"/>
          <a:ext cx="7315200" cy="1838326"/>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28575</xdr:colOff>
      <xdr:row>0</xdr:row>
      <xdr:rowOff>0</xdr:rowOff>
    </xdr:from>
    <xdr:to>
      <xdr:col>1</xdr:col>
      <xdr:colOff>1962150</xdr:colOff>
      <xdr:row>4</xdr:row>
      <xdr:rowOff>133350</xdr:rowOff>
    </xdr:to>
    <xdr:pic>
      <xdr:nvPicPr>
        <xdr:cNvPr id="2" name="Picture 1">
          <a:extLst>
            <a:ext uri="{FF2B5EF4-FFF2-40B4-BE49-F238E27FC236}">
              <a16:creationId xmlns:a16="http://schemas.microsoft.com/office/drawing/2014/main" id="{3096D573-BA6C-4908-97EE-D6C309AAC6A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7175" y="0"/>
          <a:ext cx="1933575"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9528</xdr:colOff>
      <xdr:row>42</xdr:row>
      <xdr:rowOff>152400</xdr:rowOff>
    </xdr:from>
    <xdr:to>
      <xdr:col>3</xdr:col>
      <xdr:colOff>1905003</xdr:colOff>
      <xdr:row>54</xdr:row>
      <xdr:rowOff>57150</xdr:rowOff>
    </xdr:to>
    <xdr:pic>
      <xdr:nvPicPr>
        <xdr:cNvPr id="3" name="Picture 2" descr="Product Label">
          <a:extLst>
            <a:ext uri="{FF2B5EF4-FFF2-40B4-BE49-F238E27FC236}">
              <a16:creationId xmlns:a16="http://schemas.microsoft.com/office/drawing/2014/main" id="{EFF397C7-328D-4473-933D-471B339BB7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8128" y="8534400"/>
          <a:ext cx="7315200" cy="1847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28575</xdr:colOff>
      <xdr:row>0</xdr:row>
      <xdr:rowOff>1</xdr:rowOff>
    </xdr:from>
    <xdr:to>
      <xdr:col>1</xdr:col>
      <xdr:colOff>1857375</xdr:colOff>
      <xdr:row>4</xdr:row>
      <xdr:rowOff>175150</xdr:rowOff>
    </xdr:to>
    <xdr:pic>
      <xdr:nvPicPr>
        <xdr:cNvPr id="2" name="Picture 1">
          <a:extLst>
            <a:ext uri="{FF2B5EF4-FFF2-40B4-BE49-F238E27FC236}">
              <a16:creationId xmlns:a16="http://schemas.microsoft.com/office/drawing/2014/main" id="{5D8C2ED6-2280-4987-A074-580CBDE619D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7175" y="1"/>
          <a:ext cx="1828800" cy="9466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17</xdr:row>
      <xdr:rowOff>57150</xdr:rowOff>
    </xdr:from>
    <xdr:to>
      <xdr:col>4</xdr:col>
      <xdr:colOff>333375</xdr:colOff>
      <xdr:row>29</xdr:row>
      <xdr:rowOff>152400</xdr:rowOff>
    </xdr:to>
    <xdr:pic>
      <xdr:nvPicPr>
        <xdr:cNvPr id="3" name="Picture 3" descr="Product Labelling Mirae Asset Overnight Fund">
          <a:extLst>
            <a:ext uri="{FF2B5EF4-FFF2-40B4-BE49-F238E27FC236}">
              <a16:creationId xmlns:a16="http://schemas.microsoft.com/office/drawing/2014/main" id="{D624A9BA-4D39-48C6-A540-7974CA0C7CA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8600" y="3667125"/>
          <a:ext cx="7058025" cy="2038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59"/>
  <sheetViews>
    <sheetView topLeftCell="A43" zoomScaleNormal="100" workbookViewId="0"/>
  </sheetViews>
  <sheetFormatPr defaultRowHeight="12.75"/>
  <cols>
    <col min="1" max="1" width="3.42578125" style="3" bestFit="1" customWidth="1"/>
    <col min="2" max="2" width="50.42578125" style="3" bestFit="1" customWidth="1"/>
    <col min="3" max="3" width="16.85546875" style="3" bestFit="1" customWidth="1"/>
    <col min="4" max="4" width="33.5703125" style="3" bestFit="1" customWidth="1"/>
    <col min="5" max="7" width="16.85546875" style="3" bestFit="1" customWidth="1"/>
    <col min="8" max="16384" width="9.140625" style="3"/>
  </cols>
  <sheetData>
    <row r="1" spans="1:7" ht="15" customHeight="1">
      <c r="A1" s="1"/>
      <c r="B1" s="121" t="s">
        <v>1091</v>
      </c>
      <c r="C1" s="122"/>
      <c r="D1" s="122"/>
      <c r="E1" s="122"/>
      <c r="F1" s="122"/>
      <c r="G1" s="123"/>
    </row>
    <row r="2" spans="1:7" ht="15" customHeight="1">
      <c r="A2" s="1"/>
      <c r="B2" s="124"/>
      <c r="C2" s="125"/>
      <c r="D2" s="125"/>
      <c r="E2" s="125"/>
      <c r="F2" s="125"/>
      <c r="G2" s="126"/>
    </row>
    <row r="3" spans="1:7" ht="15" customHeight="1">
      <c r="A3" s="4" t="s">
        <v>1</v>
      </c>
      <c r="B3" s="127"/>
      <c r="C3" s="128"/>
      <c r="D3" s="128"/>
      <c r="E3" s="128"/>
      <c r="F3" s="128"/>
      <c r="G3" s="129"/>
    </row>
    <row r="4" spans="1:7" ht="15" customHeight="1">
      <c r="A4" s="1"/>
      <c r="B4" s="10"/>
      <c r="C4" s="11"/>
      <c r="D4" s="12"/>
      <c r="E4" s="12"/>
      <c r="F4" s="12"/>
      <c r="G4" s="13"/>
    </row>
    <row r="5" spans="1:7" ht="15" customHeight="1" thickBot="1">
      <c r="A5" s="1"/>
      <c r="B5" s="130" t="s">
        <v>1172</v>
      </c>
      <c r="C5" s="131"/>
      <c r="D5" s="131"/>
      <c r="E5" s="131"/>
      <c r="F5" s="131"/>
      <c r="G5" s="132"/>
    </row>
    <row r="6" spans="1:7" ht="15" customHeight="1" thickBot="1">
      <c r="A6" s="1"/>
      <c r="B6" s="133" t="s">
        <v>2</v>
      </c>
      <c r="C6" s="134"/>
      <c r="D6" s="134"/>
      <c r="E6" s="134"/>
      <c r="F6" s="134"/>
      <c r="G6" s="135"/>
    </row>
    <row r="7" spans="1:7" ht="38.25">
      <c r="A7" s="5" t="s">
        <v>23</v>
      </c>
      <c r="B7" s="22" t="s">
        <v>3</v>
      </c>
      <c r="C7" s="23" t="s">
        <v>4</v>
      </c>
      <c r="D7" s="24" t="s">
        <v>1164</v>
      </c>
      <c r="E7" s="24" t="s">
        <v>6</v>
      </c>
      <c r="F7" s="24" t="s">
        <v>7</v>
      </c>
      <c r="G7" s="25" t="s">
        <v>8</v>
      </c>
    </row>
    <row r="8" spans="1:7" ht="15" customHeight="1">
      <c r="A8" s="5" t="s">
        <v>100</v>
      </c>
      <c r="B8" s="26" t="s">
        <v>9</v>
      </c>
      <c r="C8" s="15" t="s">
        <v>1</v>
      </c>
      <c r="D8" s="15" t="s">
        <v>1</v>
      </c>
      <c r="E8" s="15" t="s">
        <v>1</v>
      </c>
      <c r="F8" s="15" t="s">
        <v>1</v>
      </c>
      <c r="G8" s="27" t="s">
        <v>1</v>
      </c>
    </row>
    <row r="9" spans="1:7" ht="15" customHeight="1">
      <c r="A9" s="5" t="s">
        <v>11</v>
      </c>
      <c r="B9" s="26" t="s">
        <v>10</v>
      </c>
      <c r="C9" s="15" t="s">
        <v>1</v>
      </c>
      <c r="D9" s="15" t="s">
        <v>1</v>
      </c>
      <c r="E9" s="15" t="s">
        <v>1</v>
      </c>
      <c r="F9" s="15" t="s">
        <v>1</v>
      </c>
      <c r="G9" s="27" t="s">
        <v>1</v>
      </c>
    </row>
    <row r="10" spans="1:7" ht="15" customHeight="1">
      <c r="A10" s="5" t="s">
        <v>86</v>
      </c>
      <c r="B10" s="28" t="s">
        <v>16</v>
      </c>
      <c r="C10" s="15" t="s">
        <v>17</v>
      </c>
      <c r="D10" s="15" t="s">
        <v>18</v>
      </c>
      <c r="E10" s="16">
        <v>9644492</v>
      </c>
      <c r="F10" s="17">
        <v>200672.94504399999</v>
      </c>
      <c r="G10" s="29">
        <v>0.10914629105124485</v>
      </c>
    </row>
    <row r="11" spans="1:7" ht="15" customHeight="1">
      <c r="A11" s="5" t="s">
        <v>138</v>
      </c>
      <c r="B11" s="28" t="s">
        <v>457</v>
      </c>
      <c r="C11" s="15" t="s">
        <v>458</v>
      </c>
      <c r="D11" s="15" t="s">
        <v>26</v>
      </c>
      <c r="E11" s="16">
        <v>16117823</v>
      </c>
      <c r="F11" s="17">
        <v>179850.7279455</v>
      </c>
      <c r="G11" s="29">
        <v>9.7821058507980091E-2</v>
      </c>
    </row>
    <row r="12" spans="1:7" ht="15" customHeight="1">
      <c r="A12" s="5" t="s">
        <v>469</v>
      </c>
      <c r="B12" s="28" t="s">
        <v>20</v>
      </c>
      <c r="C12" s="15" t="s">
        <v>21</v>
      </c>
      <c r="D12" s="15" t="s">
        <v>22</v>
      </c>
      <c r="E12" s="16">
        <v>14668730</v>
      </c>
      <c r="F12" s="17">
        <v>136213.82678</v>
      </c>
      <c r="G12" s="29">
        <v>7.4086887894498715E-2</v>
      </c>
    </row>
    <row r="13" spans="1:7" ht="15" customHeight="1">
      <c r="A13" s="5" t="s">
        <v>476</v>
      </c>
      <c r="B13" s="28" t="s">
        <v>24</v>
      </c>
      <c r="C13" s="15" t="s">
        <v>25</v>
      </c>
      <c r="D13" s="15" t="s">
        <v>26</v>
      </c>
      <c r="E13" s="16">
        <v>32780586</v>
      </c>
      <c r="F13" s="17">
        <v>129352.192356</v>
      </c>
      <c r="G13" s="29">
        <v>7.0354835485715181E-2</v>
      </c>
    </row>
    <row r="14" spans="1:7" ht="15" customHeight="1">
      <c r="A14" s="5" t="s">
        <v>27</v>
      </c>
      <c r="B14" s="28" t="s">
        <v>101</v>
      </c>
      <c r="C14" s="15" t="s">
        <v>102</v>
      </c>
      <c r="D14" s="15" t="s">
        <v>26</v>
      </c>
      <c r="E14" s="16">
        <v>13853484</v>
      </c>
      <c r="F14" s="17">
        <v>68817.181769999996</v>
      </c>
      <c r="G14" s="29">
        <v>3.7429759896870661E-2</v>
      </c>
    </row>
    <row r="15" spans="1:7" ht="15" customHeight="1">
      <c r="A15" s="5" t="s">
        <v>112</v>
      </c>
      <c r="B15" s="28" t="s">
        <v>12</v>
      </c>
      <c r="C15" s="15" t="s">
        <v>13</v>
      </c>
      <c r="D15" s="15" t="s">
        <v>14</v>
      </c>
      <c r="E15" s="16">
        <v>13259166</v>
      </c>
      <c r="F15" s="17">
        <v>68032.780746000004</v>
      </c>
      <c r="G15" s="29">
        <v>3.7003123100128446E-2</v>
      </c>
    </row>
    <row r="16" spans="1:7" ht="15" customHeight="1">
      <c r="A16" s="5" t="s">
        <v>121</v>
      </c>
      <c r="B16" s="28" t="s">
        <v>87</v>
      </c>
      <c r="C16" s="15" t="s">
        <v>88</v>
      </c>
      <c r="D16" s="15" t="s">
        <v>22</v>
      </c>
      <c r="E16" s="16">
        <v>2869869</v>
      </c>
      <c r="F16" s="17">
        <v>64780.118002499999</v>
      </c>
      <c r="G16" s="29">
        <v>3.5233995356397221E-2</v>
      </c>
    </row>
    <row r="17" spans="1:7" ht="15" customHeight="1">
      <c r="A17" s="5" t="s">
        <v>79</v>
      </c>
      <c r="B17" s="28" t="s">
        <v>139</v>
      </c>
      <c r="C17" s="15" t="s">
        <v>140</v>
      </c>
      <c r="D17" s="15" t="s">
        <v>37</v>
      </c>
      <c r="E17" s="16">
        <v>2759629</v>
      </c>
      <c r="F17" s="17">
        <v>58431.0046315</v>
      </c>
      <c r="G17" s="29">
        <v>3.1780703853865222E-2</v>
      </c>
    </row>
    <row r="18" spans="1:7" ht="15" customHeight="1">
      <c r="A18" s="5" t="s">
        <v>459</v>
      </c>
      <c r="B18" s="28" t="s">
        <v>470</v>
      </c>
      <c r="C18" s="15" t="s">
        <v>471</v>
      </c>
      <c r="D18" s="15" t="s">
        <v>472</v>
      </c>
      <c r="E18" s="16">
        <v>5765374</v>
      </c>
      <c r="F18" s="17">
        <v>54479.901613000002</v>
      </c>
      <c r="G18" s="29">
        <v>2.9631693483104495E-2</v>
      </c>
    </row>
    <row r="19" spans="1:7" ht="15" customHeight="1">
      <c r="A19" s="5" t="s">
        <v>141</v>
      </c>
      <c r="B19" s="28" t="s">
        <v>477</v>
      </c>
      <c r="C19" s="15" t="s">
        <v>478</v>
      </c>
      <c r="D19" s="15" t="s">
        <v>144</v>
      </c>
      <c r="E19" s="16">
        <v>793015</v>
      </c>
      <c r="F19" s="17">
        <v>54241.829492500001</v>
      </c>
      <c r="G19" s="29">
        <v>2.9502205729039877E-2</v>
      </c>
    </row>
    <row r="20" spans="1:7" ht="15" customHeight="1">
      <c r="A20" s="5" t="s">
        <v>128</v>
      </c>
      <c r="B20" s="28" t="s">
        <v>28</v>
      </c>
      <c r="C20" s="15" t="s">
        <v>29</v>
      </c>
      <c r="D20" s="15" t="s">
        <v>26</v>
      </c>
      <c r="E20" s="16">
        <v>24281723</v>
      </c>
      <c r="F20" s="17">
        <v>51477.252760000003</v>
      </c>
      <c r="G20" s="29">
        <v>2.7998548638579659E-2</v>
      </c>
    </row>
    <row r="21" spans="1:7" ht="15" customHeight="1">
      <c r="A21" s="5" t="s">
        <v>38</v>
      </c>
      <c r="B21" s="28" t="s">
        <v>113</v>
      </c>
      <c r="C21" s="15" t="s">
        <v>114</v>
      </c>
      <c r="D21" s="15" t="s">
        <v>37</v>
      </c>
      <c r="E21" s="16">
        <v>26118817</v>
      </c>
      <c r="F21" s="17">
        <v>49913.059286999996</v>
      </c>
      <c r="G21" s="29">
        <v>2.714778165538179E-2</v>
      </c>
    </row>
    <row r="22" spans="1:7" ht="15" customHeight="1">
      <c r="A22" s="5" t="s">
        <v>64</v>
      </c>
      <c r="B22" s="28" t="s">
        <v>122</v>
      </c>
      <c r="C22" s="15" t="s">
        <v>123</v>
      </c>
      <c r="D22" s="15" t="s">
        <v>41</v>
      </c>
      <c r="E22" s="16">
        <v>5607317</v>
      </c>
      <c r="F22" s="17">
        <v>32230.858115999999</v>
      </c>
      <c r="G22" s="29">
        <v>1.7530408097558816E-2</v>
      </c>
    </row>
    <row r="23" spans="1:7" ht="15" customHeight="1">
      <c r="A23" s="5" t="s">
        <v>109</v>
      </c>
      <c r="B23" s="28" t="s">
        <v>80</v>
      </c>
      <c r="C23" s="15" t="s">
        <v>81</v>
      </c>
      <c r="D23" s="15" t="s">
        <v>33</v>
      </c>
      <c r="E23" s="16">
        <v>962230</v>
      </c>
      <c r="F23" s="17">
        <v>30048.51844</v>
      </c>
      <c r="G23" s="29">
        <v>1.6343430543623243E-2</v>
      </c>
    </row>
    <row r="24" spans="1:7" ht="15" customHeight="1">
      <c r="A24" s="5" t="s">
        <v>67</v>
      </c>
      <c r="B24" s="28" t="s">
        <v>460</v>
      </c>
      <c r="C24" s="15" t="s">
        <v>461</v>
      </c>
      <c r="D24" s="15" t="s">
        <v>41</v>
      </c>
      <c r="E24" s="16">
        <v>4982272</v>
      </c>
      <c r="F24" s="17">
        <v>29358.037759999999</v>
      </c>
      <c r="G24" s="29">
        <v>1.5967877151271237E-2</v>
      </c>
    </row>
    <row r="25" spans="1:7" ht="15" customHeight="1">
      <c r="A25" s="5" t="s">
        <v>552</v>
      </c>
      <c r="B25" s="28" t="s">
        <v>142</v>
      </c>
      <c r="C25" s="15" t="s">
        <v>143</v>
      </c>
      <c r="D25" s="15" t="s">
        <v>144</v>
      </c>
      <c r="E25" s="16">
        <v>42788537</v>
      </c>
      <c r="F25" s="17">
        <v>28946.4452805</v>
      </c>
      <c r="G25" s="29">
        <v>1.5744011435082337E-2</v>
      </c>
    </row>
    <row r="26" spans="1:7" ht="15" customHeight="1">
      <c r="A26" s="5" t="s">
        <v>462</v>
      </c>
      <c r="B26" s="28" t="s">
        <v>129</v>
      </c>
      <c r="C26" s="15" t="s">
        <v>130</v>
      </c>
      <c r="D26" s="15" t="s">
        <v>131</v>
      </c>
      <c r="E26" s="16">
        <v>29316714</v>
      </c>
      <c r="F26" s="17">
        <v>28261.312296</v>
      </c>
      <c r="G26" s="29">
        <v>1.5371366661674301E-2</v>
      </c>
    </row>
    <row r="27" spans="1:7" ht="15" customHeight="1">
      <c r="A27" s="5" t="s">
        <v>650</v>
      </c>
      <c r="B27" s="28" t="s">
        <v>39</v>
      </c>
      <c r="C27" s="15" t="s">
        <v>40</v>
      </c>
      <c r="D27" s="15" t="s">
        <v>41</v>
      </c>
      <c r="E27" s="16">
        <v>1509310</v>
      </c>
      <c r="F27" s="17">
        <v>27659.61506</v>
      </c>
      <c r="G27" s="29">
        <v>1.5044102706731167E-2</v>
      </c>
    </row>
    <row r="28" spans="1:7" ht="15" customHeight="1">
      <c r="A28" s="5" t="s">
        <v>132</v>
      </c>
      <c r="B28" s="28" t="s">
        <v>65</v>
      </c>
      <c r="C28" s="15" t="s">
        <v>66</v>
      </c>
      <c r="D28" s="15" t="s">
        <v>37</v>
      </c>
      <c r="E28" s="16">
        <v>5805354</v>
      </c>
      <c r="F28" s="17">
        <v>27552.210083999998</v>
      </c>
      <c r="G28" s="29">
        <v>1.498568499243352E-2</v>
      </c>
    </row>
    <row r="29" spans="1:7" ht="15" customHeight="1">
      <c r="A29" s="5" t="s">
        <v>115</v>
      </c>
      <c r="B29" s="28" t="s">
        <v>110</v>
      </c>
      <c r="C29" s="15" t="s">
        <v>111</v>
      </c>
      <c r="D29" s="15" t="s">
        <v>37</v>
      </c>
      <c r="E29" s="16">
        <v>4851273</v>
      </c>
      <c r="F29" s="17">
        <v>25825.7518155</v>
      </c>
      <c r="G29" s="29">
        <v>1.4046661963593172E-2</v>
      </c>
    </row>
    <row r="30" spans="1:7" ht="15" customHeight="1">
      <c r="A30" s="5" t="s">
        <v>561</v>
      </c>
      <c r="B30" s="28" t="s">
        <v>68</v>
      </c>
      <c r="C30" s="15" t="s">
        <v>69</v>
      </c>
      <c r="D30" s="15" t="s">
        <v>18</v>
      </c>
      <c r="E30" s="16">
        <v>12711725</v>
      </c>
      <c r="F30" s="17">
        <v>25620.481737499998</v>
      </c>
      <c r="G30" s="29">
        <v>1.393501528559885E-2</v>
      </c>
    </row>
    <row r="31" spans="1:7" ht="15" customHeight="1">
      <c r="A31" s="5" t="s">
        <v>495</v>
      </c>
      <c r="B31" s="28" t="s">
        <v>553</v>
      </c>
      <c r="C31" s="15" t="s">
        <v>554</v>
      </c>
      <c r="D31" s="15" t="s">
        <v>465</v>
      </c>
      <c r="E31" s="16">
        <v>2315030</v>
      </c>
      <c r="F31" s="17">
        <v>25476.905149999999</v>
      </c>
      <c r="G31" s="29">
        <v>1.3856923782013336E-2</v>
      </c>
    </row>
    <row r="32" spans="1:7" ht="15" customHeight="1">
      <c r="A32" s="5" t="s">
        <v>653</v>
      </c>
      <c r="B32" s="28" t="s">
        <v>463</v>
      </c>
      <c r="C32" s="15" t="s">
        <v>464</v>
      </c>
      <c r="D32" s="15" t="s">
        <v>465</v>
      </c>
      <c r="E32" s="16">
        <v>3944292</v>
      </c>
      <c r="F32" s="17">
        <v>25036.393469999999</v>
      </c>
      <c r="G32" s="29">
        <v>1.3617328872862973E-2</v>
      </c>
    </row>
    <row r="33" spans="1:7" ht="15" customHeight="1">
      <c r="A33" s="5" t="s">
        <v>520</v>
      </c>
      <c r="B33" s="28" t="s">
        <v>651</v>
      </c>
      <c r="C33" s="15" t="s">
        <v>652</v>
      </c>
      <c r="D33" s="15" t="s">
        <v>37</v>
      </c>
      <c r="E33" s="16">
        <v>642267</v>
      </c>
      <c r="F33" s="17">
        <v>23931.1895535</v>
      </c>
      <c r="G33" s="29">
        <v>1.3016206941280042E-2</v>
      </c>
    </row>
    <row r="34" spans="1:7" ht="15" customHeight="1">
      <c r="A34" s="5" t="s">
        <v>106</v>
      </c>
      <c r="B34" s="28" t="s">
        <v>133</v>
      </c>
      <c r="C34" s="15" t="s">
        <v>134</v>
      </c>
      <c r="D34" s="15" t="s">
        <v>18</v>
      </c>
      <c r="E34" s="16">
        <v>5684024</v>
      </c>
      <c r="F34" s="17">
        <v>23179.449872000001</v>
      </c>
      <c r="G34" s="29">
        <v>1.2607334693684439E-2</v>
      </c>
    </row>
    <row r="35" spans="1:7" ht="15" customHeight="1">
      <c r="A35" s="5" t="s">
        <v>502</v>
      </c>
      <c r="B35" s="28" t="s">
        <v>116</v>
      </c>
      <c r="C35" s="15" t="s">
        <v>117</v>
      </c>
      <c r="D35" s="15" t="s">
        <v>33</v>
      </c>
      <c r="E35" s="16">
        <v>6146250</v>
      </c>
      <c r="F35" s="17">
        <v>23119.119374999998</v>
      </c>
      <c r="G35" s="29">
        <v>1.2574520853316548E-2</v>
      </c>
    </row>
    <row r="36" spans="1:7" ht="15" customHeight="1">
      <c r="A36" s="5" t="s">
        <v>482</v>
      </c>
      <c r="B36" s="28" t="s">
        <v>562</v>
      </c>
      <c r="C36" s="15" t="s">
        <v>563</v>
      </c>
      <c r="D36" s="15" t="s">
        <v>33</v>
      </c>
      <c r="E36" s="16">
        <v>851880</v>
      </c>
      <c r="F36" s="17">
        <v>22673.638080000001</v>
      </c>
      <c r="G36" s="29">
        <v>1.2332222963726628E-2</v>
      </c>
    </row>
    <row r="37" spans="1:7" ht="15" customHeight="1">
      <c r="A37" s="5" t="s">
        <v>599</v>
      </c>
      <c r="B37" s="28" t="s">
        <v>496</v>
      </c>
      <c r="C37" s="15" t="s">
        <v>497</v>
      </c>
      <c r="D37" s="15" t="s">
        <v>498</v>
      </c>
      <c r="E37" s="16">
        <v>20879952</v>
      </c>
      <c r="F37" s="17">
        <v>22153.629072</v>
      </c>
      <c r="G37" s="29">
        <v>1.2049389348442852E-2</v>
      </c>
    </row>
    <row r="38" spans="1:7" ht="15" customHeight="1">
      <c r="A38" s="5" t="s">
        <v>528</v>
      </c>
      <c r="B38" s="28" t="s">
        <v>654</v>
      </c>
      <c r="C38" s="15" t="s">
        <v>655</v>
      </c>
      <c r="D38" s="15" t="s">
        <v>144</v>
      </c>
      <c r="E38" s="16">
        <v>1035100</v>
      </c>
      <c r="F38" s="17">
        <v>21654.292000000001</v>
      </c>
      <c r="G38" s="29">
        <v>1.1777799227605992E-2</v>
      </c>
    </row>
    <row r="39" spans="1:7" ht="15" customHeight="1">
      <c r="A39" s="5" t="s">
        <v>548</v>
      </c>
      <c r="B39" s="28" t="s">
        <v>521</v>
      </c>
      <c r="C39" s="15" t="s">
        <v>522</v>
      </c>
      <c r="D39" s="15" t="s">
        <v>465</v>
      </c>
      <c r="E39" s="16">
        <v>3472368</v>
      </c>
      <c r="F39" s="17">
        <v>21374.161223999999</v>
      </c>
      <c r="G39" s="29">
        <v>1.1625435712917935E-2</v>
      </c>
    </row>
    <row r="40" spans="1:7" ht="15" customHeight="1">
      <c r="A40" s="5" t="s">
        <v>590</v>
      </c>
      <c r="B40" s="28" t="s">
        <v>107</v>
      </c>
      <c r="C40" s="15" t="s">
        <v>108</v>
      </c>
      <c r="D40" s="15" t="s">
        <v>41</v>
      </c>
      <c r="E40" s="16">
        <v>19321328</v>
      </c>
      <c r="F40" s="17">
        <v>18171.708984000001</v>
      </c>
      <c r="G40" s="29">
        <v>9.8836175311589995E-3</v>
      </c>
    </row>
    <row r="41" spans="1:7" ht="15" customHeight="1">
      <c r="A41" s="5" t="s">
        <v>492</v>
      </c>
      <c r="B41" s="28" t="s">
        <v>503</v>
      </c>
      <c r="C41" s="15" t="s">
        <v>504</v>
      </c>
      <c r="D41" s="15" t="s">
        <v>33</v>
      </c>
      <c r="E41" s="16">
        <v>1189566</v>
      </c>
      <c r="F41" s="17">
        <v>17660.296836000001</v>
      </c>
      <c r="G41" s="29">
        <v>9.605459759863464E-3</v>
      </c>
    </row>
    <row r="42" spans="1:7" ht="15" customHeight="1">
      <c r="A42" s="5" t="s">
        <v>587</v>
      </c>
      <c r="B42" s="28" t="s">
        <v>483</v>
      </c>
      <c r="C42" s="15" t="s">
        <v>484</v>
      </c>
      <c r="D42" s="15" t="s">
        <v>485</v>
      </c>
      <c r="E42" s="16">
        <v>1237219</v>
      </c>
      <c r="F42" s="17">
        <v>16354.797961</v>
      </c>
      <c r="G42" s="29">
        <v>8.8953971246308969E-3</v>
      </c>
    </row>
    <row r="43" spans="1:7" ht="15" customHeight="1">
      <c r="A43" s="5" t="s">
        <v>897</v>
      </c>
      <c r="B43" s="28" t="s">
        <v>600</v>
      </c>
      <c r="C43" s="15" t="s">
        <v>601</v>
      </c>
      <c r="D43" s="15" t="s">
        <v>602</v>
      </c>
      <c r="E43" s="16">
        <v>3563846</v>
      </c>
      <c r="F43" s="17">
        <v>15543.714329</v>
      </c>
      <c r="G43" s="29">
        <v>8.4542476206668129E-3</v>
      </c>
    </row>
    <row r="44" spans="1:7" ht="15" customHeight="1">
      <c r="A44" s="5" t="s">
        <v>124</v>
      </c>
      <c r="B44" s="28" t="s">
        <v>529</v>
      </c>
      <c r="C44" s="15" t="s">
        <v>530</v>
      </c>
      <c r="D44" s="15" t="s">
        <v>26</v>
      </c>
      <c r="E44" s="16">
        <v>1103788</v>
      </c>
      <c r="F44" s="17">
        <v>15467.933138</v>
      </c>
      <c r="G44" s="29">
        <v>8.4130301265632479E-3</v>
      </c>
    </row>
    <row r="45" spans="1:7" ht="15" customHeight="1">
      <c r="A45" s="5" t="s">
        <v>505</v>
      </c>
      <c r="B45" s="28" t="s">
        <v>549</v>
      </c>
      <c r="C45" s="15" t="s">
        <v>550</v>
      </c>
      <c r="D45" s="15" t="s">
        <v>551</v>
      </c>
      <c r="E45" s="16">
        <v>638239</v>
      </c>
      <c r="F45" s="17">
        <v>14368.355487500001</v>
      </c>
      <c r="G45" s="29">
        <v>7.8149683288027058E-3</v>
      </c>
    </row>
    <row r="46" spans="1:7" ht="15" customHeight="1">
      <c r="A46" s="5" t="s">
        <v>511</v>
      </c>
      <c r="B46" s="28" t="s">
        <v>591</v>
      </c>
      <c r="C46" s="15" t="s">
        <v>592</v>
      </c>
      <c r="D46" s="15" t="s">
        <v>41</v>
      </c>
      <c r="E46" s="16">
        <v>397351</v>
      </c>
      <c r="F46" s="17">
        <v>13858.808177999999</v>
      </c>
      <c r="G46" s="29">
        <v>7.5378248457344159E-3</v>
      </c>
    </row>
    <row r="47" spans="1:7" ht="15" customHeight="1">
      <c r="A47" s="5" t="s">
        <v>558</v>
      </c>
      <c r="B47" s="28" t="s">
        <v>493</v>
      </c>
      <c r="C47" s="15" t="s">
        <v>494</v>
      </c>
      <c r="D47" s="15" t="s">
        <v>41</v>
      </c>
      <c r="E47" s="16">
        <v>6860801</v>
      </c>
      <c r="F47" s="17">
        <v>13231.054728499999</v>
      </c>
      <c r="G47" s="29">
        <v>7.1963888804002412E-3</v>
      </c>
    </row>
    <row r="48" spans="1:7" ht="15" customHeight="1">
      <c r="A48" s="5" t="s">
        <v>526</v>
      </c>
      <c r="B48" s="28" t="s">
        <v>588</v>
      </c>
      <c r="C48" s="15" t="s">
        <v>589</v>
      </c>
      <c r="D48" s="15" t="s">
        <v>33</v>
      </c>
      <c r="E48" s="16">
        <v>308430</v>
      </c>
      <c r="F48" s="17">
        <v>13153.61421</v>
      </c>
      <c r="G48" s="29">
        <v>7.1542688757852343E-3</v>
      </c>
    </row>
    <row r="49" spans="1:7" ht="15" customHeight="1">
      <c r="A49" s="5" t="s">
        <v>1092</v>
      </c>
      <c r="B49" s="28" t="s">
        <v>898</v>
      </c>
      <c r="C49" s="15" t="s">
        <v>899</v>
      </c>
      <c r="D49" s="15" t="s">
        <v>22</v>
      </c>
      <c r="E49" s="16">
        <v>392764</v>
      </c>
      <c r="F49" s="17">
        <v>12818.442286</v>
      </c>
      <c r="G49" s="29">
        <v>6.9719684049315851E-3</v>
      </c>
    </row>
    <row r="50" spans="1:7" ht="15" customHeight="1">
      <c r="A50" s="5" t="s">
        <v>732</v>
      </c>
      <c r="B50" s="28" t="s">
        <v>125</v>
      </c>
      <c r="C50" s="15" t="s">
        <v>126</v>
      </c>
      <c r="D50" s="15" t="s">
        <v>127</v>
      </c>
      <c r="E50" s="16">
        <v>4887553</v>
      </c>
      <c r="F50" s="17">
        <v>11747.233635500001</v>
      </c>
      <c r="G50" s="29">
        <v>6.389336545323164E-3</v>
      </c>
    </row>
    <row r="51" spans="1:7" ht="15" customHeight="1">
      <c r="A51" s="5" t="s">
        <v>30</v>
      </c>
      <c r="B51" s="28" t="s">
        <v>506</v>
      </c>
      <c r="C51" s="15" t="s">
        <v>507</v>
      </c>
      <c r="D51" s="15" t="s">
        <v>144</v>
      </c>
      <c r="E51" s="16">
        <v>2471564</v>
      </c>
      <c r="F51" s="17">
        <v>10698.164774000001</v>
      </c>
      <c r="G51" s="29">
        <v>5.8187465474289733E-3</v>
      </c>
    </row>
    <row r="52" spans="1:7" ht="15" customHeight="1">
      <c r="A52" s="5" t="s">
        <v>729</v>
      </c>
      <c r="B52" s="28" t="s">
        <v>512</v>
      </c>
      <c r="C52" s="15" t="s">
        <v>513</v>
      </c>
      <c r="D52" s="15" t="s">
        <v>45</v>
      </c>
      <c r="E52" s="16">
        <v>909948</v>
      </c>
      <c r="F52" s="17">
        <v>9167.2711259999996</v>
      </c>
      <c r="G52" s="29">
        <v>4.9860913848883866E-3</v>
      </c>
    </row>
    <row r="53" spans="1:7" ht="15" customHeight="1">
      <c r="A53" s="5" t="s">
        <v>555</v>
      </c>
      <c r="B53" s="28" t="s">
        <v>559</v>
      </c>
      <c r="C53" s="15" t="s">
        <v>560</v>
      </c>
      <c r="D53" s="15" t="s">
        <v>551</v>
      </c>
      <c r="E53" s="16">
        <v>6018558</v>
      </c>
      <c r="F53" s="17">
        <v>8419.9626420000004</v>
      </c>
      <c r="G53" s="29">
        <v>4.5796292717129195E-3</v>
      </c>
    </row>
    <row r="54" spans="1:7" ht="15" customHeight="1">
      <c r="A54" s="5" t="s">
        <v>813</v>
      </c>
      <c r="B54" s="28" t="s">
        <v>1210</v>
      </c>
      <c r="C54" s="15" t="s">
        <v>527</v>
      </c>
      <c r="D54" s="15" t="s">
        <v>18</v>
      </c>
      <c r="E54" s="16">
        <v>678031</v>
      </c>
      <c r="F54" s="17">
        <v>8092.2999849999997</v>
      </c>
      <c r="G54" s="29">
        <v>4.401413101517657E-3</v>
      </c>
    </row>
    <row r="55" spans="1:7" ht="15" customHeight="1">
      <c r="A55" s="1"/>
      <c r="B55" s="28" t="s">
        <v>1093</v>
      </c>
      <c r="C55" s="15" t="s">
        <v>1094</v>
      </c>
      <c r="D55" s="15" t="s">
        <v>871</v>
      </c>
      <c r="E55" s="16">
        <v>435398</v>
      </c>
      <c r="F55" s="17">
        <v>8004.79223</v>
      </c>
      <c r="G55" s="29">
        <v>4.3538175131119707E-3</v>
      </c>
    </row>
    <row r="56" spans="1:7" ht="15" customHeight="1">
      <c r="A56" s="1"/>
      <c r="B56" s="28" t="s">
        <v>733</v>
      </c>
      <c r="C56" s="15" t="s">
        <v>734</v>
      </c>
      <c r="D56" s="15" t="s">
        <v>37</v>
      </c>
      <c r="E56" s="16">
        <v>411977</v>
      </c>
      <c r="F56" s="17">
        <v>7823.8552069999996</v>
      </c>
      <c r="G56" s="29">
        <v>4.2554056172284787E-3</v>
      </c>
    </row>
    <row r="57" spans="1:7" ht="15" customHeight="1">
      <c r="A57" s="1"/>
      <c r="B57" s="28" t="s">
        <v>31</v>
      </c>
      <c r="C57" s="15" t="s">
        <v>32</v>
      </c>
      <c r="D57" s="15" t="s">
        <v>33</v>
      </c>
      <c r="E57" s="16">
        <v>1177810</v>
      </c>
      <c r="F57" s="17">
        <v>6127.556525</v>
      </c>
      <c r="G57" s="29">
        <v>3.3327864290024841E-3</v>
      </c>
    </row>
    <row r="58" spans="1:7" ht="15" customHeight="1">
      <c r="A58" s="1"/>
      <c r="B58" s="28" t="s">
        <v>730</v>
      </c>
      <c r="C58" s="15" t="s">
        <v>731</v>
      </c>
      <c r="D58" s="15" t="s">
        <v>41</v>
      </c>
      <c r="E58" s="16">
        <v>7662142</v>
      </c>
      <c r="F58" s="17">
        <v>4179.698461</v>
      </c>
      <c r="G58" s="29">
        <v>2.2733437466157633E-3</v>
      </c>
    </row>
    <row r="59" spans="1:7" ht="15" customHeight="1">
      <c r="A59" s="1"/>
      <c r="B59" s="28" t="s">
        <v>556</v>
      </c>
      <c r="C59" s="15" t="s">
        <v>557</v>
      </c>
      <c r="D59" s="15" t="s">
        <v>41</v>
      </c>
      <c r="E59" s="16">
        <v>474911</v>
      </c>
      <c r="F59" s="17">
        <v>3836.3310580000002</v>
      </c>
      <c r="G59" s="29">
        <v>2.0865857434523038E-3</v>
      </c>
    </row>
    <row r="60" spans="1:7" ht="15" customHeight="1">
      <c r="A60" s="1"/>
      <c r="B60" s="28" t="s">
        <v>814</v>
      </c>
      <c r="C60" s="15" t="s">
        <v>815</v>
      </c>
      <c r="D60" s="15" t="s">
        <v>22</v>
      </c>
      <c r="E60" s="16">
        <v>2719</v>
      </c>
      <c r="F60" s="17">
        <v>42.556428500000003</v>
      </c>
      <c r="G60" s="29" t="s">
        <v>1165</v>
      </c>
    </row>
    <row r="61" spans="1:7" ht="15" customHeight="1">
      <c r="A61" s="5" t="s">
        <v>800</v>
      </c>
      <c r="B61" s="26" t="s">
        <v>145</v>
      </c>
      <c r="C61" s="15" t="s">
        <v>1</v>
      </c>
      <c r="D61" s="15" t="s">
        <v>1</v>
      </c>
      <c r="E61" s="15" t="s">
        <v>1</v>
      </c>
      <c r="F61" s="18">
        <v>1809133.277024</v>
      </c>
      <c r="G61" s="30">
        <v>0.98399007978508668</v>
      </c>
    </row>
    <row r="62" spans="1:7" ht="15" customHeight="1">
      <c r="A62" s="1"/>
      <c r="B62" s="26" t="s">
        <v>146</v>
      </c>
      <c r="C62" s="15" t="s">
        <v>1</v>
      </c>
      <c r="D62" s="15" t="s">
        <v>1</v>
      </c>
      <c r="E62" s="15" t="s">
        <v>1</v>
      </c>
      <c r="F62" s="18" t="s">
        <v>147</v>
      </c>
      <c r="G62" s="30" t="s">
        <v>147</v>
      </c>
    </row>
    <row r="63" spans="1:7" ht="15" customHeight="1">
      <c r="A63" s="1"/>
      <c r="B63" s="26" t="s">
        <v>145</v>
      </c>
      <c r="C63" s="15" t="s">
        <v>1</v>
      </c>
      <c r="D63" s="15" t="s">
        <v>1</v>
      </c>
      <c r="E63" s="15" t="s">
        <v>1</v>
      </c>
      <c r="F63" s="18" t="s">
        <v>147</v>
      </c>
      <c r="G63" s="30" t="s">
        <v>147</v>
      </c>
    </row>
    <row r="64" spans="1:7" ht="15" customHeight="1">
      <c r="A64" s="5" t="s">
        <v>565</v>
      </c>
      <c r="B64" s="26" t="s">
        <v>148</v>
      </c>
      <c r="C64" s="15" t="s">
        <v>1</v>
      </c>
      <c r="D64" s="15" t="s">
        <v>1</v>
      </c>
      <c r="E64" s="15" t="s">
        <v>1</v>
      </c>
      <c r="F64" s="18">
        <v>1809133.277024</v>
      </c>
      <c r="G64" s="30">
        <v>0.98399007978508668</v>
      </c>
    </row>
    <row r="65" spans="1:7" ht="15" customHeight="1">
      <c r="A65" s="5"/>
      <c r="B65" s="26"/>
      <c r="C65" s="15"/>
      <c r="D65" s="15"/>
      <c r="E65" s="15"/>
      <c r="F65" s="18"/>
      <c r="G65" s="30"/>
    </row>
    <row r="66" spans="1:7" ht="15" customHeight="1">
      <c r="A66" s="1"/>
      <c r="B66" s="26" t="s">
        <v>229</v>
      </c>
      <c r="C66" s="15" t="s">
        <v>1</v>
      </c>
      <c r="D66" s="15" t="s">
        <v>1</v>
      </c>
      <c r="E66" s="15" t="s">
        <v>1</v>
      </c>
      <c r="F66" s="19" t="s">
        <v>1</v>
      </c>
      <c r="G66" s="31" t="s">
        <v>1</v>
      </c>
    </row>
    <row r="67" spans="1:7" ht="15" customHeight="1">
      <c r="A67" s="1"/>
      <c r="B67" s="26" t="s">
        <v>799</v>
      </c>
      <c r="C67" s="15" t="s">
        <v>1</v>
      </c>
      <c r="D67" s="15" t="s">
        <v>1</v>
      </c>
      <c r="E67" s="15" t="s">
        <v>1</v>
      </c>
      <c r="F67" s="19" t="s">
        <v>1</v>
      </c>
      <c r="G67" s="31" t="s">
        <v>1</v>
      </c>
    </row>
    <row r="68" spans="1:7" ht="15" customHeight="1">
      <c r="A68" s="1"/>
      <c r="B68" s="28" t="s">
        <v>801</v>
      </c>
      <c r="C68" s="15" t="s">
        <v>802</v>
      </c>
      <c r="D68" s="15" t="s">
        <v>1</v>
      </c>
      <c r="E68" s="16">
        <v>10900000</v>
      </c>
      <c r="F68" s="17">
        <v>12634.19</v>
      </c>
      <c r="G68" s="29">
        <v>6.8717533329386779E-3</v>
      </c>
    </row>
    <row r="69" spans="1:7" ht="15" customHeight="1">
      <c r="A69" s="5" t="s">
        <v>258</v>
      </c>
      <c r="B69" s="26" t="s">
        <v>145</v>
      </c>
      <c r="C69" s="15" t="s">
        <v>1</v>
      </c>
      <c r="D69" s="15" t="s">
        <v>1</v>
      </c>
      <c r="E69" s="15" t="s">
        <v>1</v>
      </c>
      <c r="F69" s="18">
        <v>12634.19</v>
      </c>
      <c r="G69" s="30">
        <v>6.8717533329386779E-3</v>
      </c>
    </row>
    <row r="70" spans="1:7" ht="15" customHeight="1">
      <c r="A70" s="1"/>
      <c r="B70" s="26" t="s">
        <v>564</v>
      </c>
      <c r="C70" s="15" t="s">
        <v>1</v>
      </c>
      <c r="D70" s="15" t="s">
        <v>1</v>
      </c>
      <c r="E70" s="15" t="s">
        <v>1</v>
      </c>
      <c r="F70" s="19" t="s">
        <v>1</v>
      </c>
      <c r="G70" s="31" t="s">
        <v>1</v>
      </c>
    </row>
    <row r="71" spans="1:7" ht="15" customHeight="1">
      <c r="A71" s="1"/>
      <c r="B71" s="28" t="s">
        <v>566</v>
      </c>
      <c r="C71" s="15" t="s">
        <v>567</v>
      </c>
      <c r="D71" s="15" t="s">
        <v>1</v>
      </c>
      <c r="E71" s="16">
        <v>5368.6469999999999</v>
      </c>
      <c r="F71" s="17">
        <v>114.36025549999999</v>
      </c>
      <c r="G71" s="29">
        <v>6.2200700392177395E-5</v>
      </c>
    </row>
    <row r="72" spans="1:7" ht="15" customHeight="1">
      <c r="A72" s="1"/>
      <c r="B72" s="26" t="s">
        <v>145</v>
      </c>
      <c r="C72" s="15" t="s">
        <v>1</v>
      </c>
      <c r="D72" s="15" t="s">
        <v>1</v>
      </c>
      <c r="E72" s="15" t="s">
        <v>1</v>
      </c>
      <c r="F72" s="18">
        <v>114.36025549999999</v>
      </c>
      <c r="G72" s="30">
        <v>6.2200700392177395E-5</v>
      </c>
    </row>
    <row r="73" spans="1:7" ht="15" customHeight="1">
      <c r="A73" s="1"/>
      <c r="B73" s="26" t="s">
        <v>148</v>
      </c>
      <c r="C73" s="15" t="s">
        <v>1</v>
      </c>
      <c r="D73" s="15" t="s">
        <v>1</v>
      </c>
      <c r="E73" s="15" t="s">
        <v>1</v>
      </c>
      <c r="F73" s="18">
        <v>12748.5502555</v>
      </c>
      <c r="G73" s="30">
        <v>6.9339540333308554E-3</v>
      </c>
    </row>
    <row r="74" spans="1:7" ht="15" customHeight="1">
      <c r="A74" s="1"/>
      <c r="B74" s="26"/>
      <c r="C74" s="15"/>
      <c r="D74" s="15"/>
      <c r="E74" s="15"/>
      <c r="F74" s="18"/>
      <c r="G74" s="30"/>
    </row>
    <row r="75" spans="1:7" ht="15" customHeight="1">
      <c r="A75" s="1"/>
      <c r="B75" s="26" t="s">
        <v>1166</v>
      </c>
      <c r="C75" s="15" t="s">
        <v>1</v>
      </c>
      <c r="D75" s="15" t="s">
        <v>1</v>
      </c>
      <c r="E75" s="15" t="s">
        <v>1</v>
      </c>
      <c r="F75" s="19" t="s">
        <v>1</v>
      </c>
      <c r="G75" s="31" t="s">
        <v>1</v>
      </c>
    </row>
    <row r="76" spans="1:7" ht="15" customHeight="1">
      <c r="A76" s="1"/>
      <c r="B76" s="28" t="s">
        <v>1167</v>
      </c>
      <c r="C76" s="15" t="s">
        <v>1</v>
      </c>
      <c r="D76" s="15" t="s">
        <v>259</v>
      </c>
      <c r="E76" s="16"/>
      <c r="F76" s="17">
        <v>8891.3983000000007</v>
      </c>
      <c r="G76" s="29">
        <v>4.8360437750667269E-3</v>
      </c>
    </row>
    <row r="77" spans="1:7" ht="15" customHeight="1">
      <c r="A77" s="1"/>
      <c r="B77" s="26" t="s">
        <v>145</v>
      </c>
      <c r="C77" s="15" t="s">
        <v>1</v>
      </c>
      <c r="D77" s="15" t="s">
        <v>1</v>
      </c>
      <c r="E77" s="15" t="s">
        <v>1</v>
      </c>
      <c r="F77" s="18">
        <v>8891.3983000000007</v>
      </c>
      <c r="G77" s="30">
        <v>4.8360437750667269E-3</v>
      </c>
    </row>
    <row r="78" spans="1:7" ht="15" customHeight="1">
      <c r="A78" s="1"/>
      <c r="B78" s="26" t="s">
        <v>148</v>
      </c>
      <c r="C78" s="15" t="s">
        <v>1</v>
      </c>
      <c r="D78" s="15" t="s">
        <v>1</v>
      </c>
      <c r="E78" s="15" t="s">
        <v>1</v>
      </c>
      <c r="F78" s="18">
        <v>8891.3983000000007</v>
      </c>
      <c r="G78" s="30">
        <v>4.8360437750667269E-3</v>
      </c>
    </row>
    <row r="79" spans="1:7" ht="15" customHeight="1">
      <c r="A79" s="1"/>
      <c r="B79" s="26"/>
      <c r="C79" s="15"/>
      <c r="D79" s="15"/>
      <c r="E79" s="15"/>
      <c r="F79" s="18"/>
      <c r="G79" s="30"/>
    </row>
    <row r="80" spans="1:7" ht="15" customHeight="1">
      <c r="A80" s="1"/>
      <c r="B80" s="26" t="s">
        <v>260</v>
      </c>
      <c r="C80" s="15" t="s">
        <v>1</v>
      </c>
      <c r="D80" s="15" t="s">
        <v>1</v>
      </c>
      <c r="E80" s="15" t="s">
        <v>1</v>
      </c>
      <c r="F80" s="18">
        <v>7795.3882617421004</v>
      </c>
      <c r="G80" s="30">
        <v>4.2399224065157578E-3</v>
      </c>
    </row>
    <row r="81" spans="1:7" ht="15" customHeight="1">
      <c r="A81" s="1"/>
      <c r="B81" s="40" t="s">
        <v>145</v>
      </c>
      <c r="C81" s="41"/>
      <c r="D81" s="41"/>
      <c r="E81" s="41"/>
      <c r="F81" s="38">
        <f>F80</f>
        <v>7795.3882617421004</v>
      </c>
      <c r="G81" s="39">
        <f>G80</f>
        <v>4.2399224065157578E-3</v>
      </c>
    </row>
    <row r="82" spans="1:7" ht="15" customHeight="1">
      <c r="A82" s="1"/>
      <c r="B82" s="40" t="s">
        <v>148</v>
      </c>
      <c r="C82" s="41"/>
      <c r="D82" s="41"/>
      <c r="E82" s="41"/>
      <c r="F82" s="38">
        <f>F81+F78+F73</f>
        <v>29435.336817242103</v>
      </c>
      <c r="G82" s="39">
        <f>G81+G78+G73</f>
        <v>1.6009920214913341E-2</v>
      </c>
    </row>
    <row r="83" spans="1:7" ht="15" customHeight="1">
      <c r="A83" s="1"/>
      <c r="B83" s="40"/>
      <c r="C83" s="41"/>
      <c r="D83" s="41"/>
      <c r="E83" s="41"/>
      <c r="F83" s="38"/>
      <c r="G83" s="39"/>
    </row>
    <row r="84" spans="1:7" ht="15" customHeight="1" thickBot="1">
      <c r="B84" s="32" t="s">
        <v>261</v>
      </c>
      <c r="C84" s="33" t="s">
        <v>1</v>
      </c>
      <c r="D84" s="33" t="s">
        <v>1</v>
      </c>
      <c r="E84" s="33" t="s">
        <v>1</v>
      </c>
      <c r="F84" s="34">
        <v>1838568.6138412422</v>
      </c>
      <c r="G84" s="35">
        <v>1</v>
      </c>
    </row>
    <row r="85" spans="1:7">
      <c r="B85" s="4" t="s">
        <v>1</v>
      </c>
      <c r="C85" s="1"/>
      <c r="D85" s="1"/>
      <c r="E85" s="1"/>
      <c r="F85" s="6"/>
      <c r="G85" s="7"/>
    </row>
    <row r="86" spans="1:7">
      <c r="B86" s="2" t="s">
        <v>1173</v>
      </c>
      <c r="C86" s="1"/>
      <c r="D86" s="1"/>
      <c r="E86" s="1"/>
      <c r="F86" s="6"/>
      <c r="G86" s="7"/>
    </row>
    <row r="87" spans="1:7">
      <c r="B87" s="2" t="s">
        <v>568</v>
      </c>
      <c r="C87" s="1"/>
      <c r="D87" s="1"/>
      <c r="E87" s="1"/>
      <c r="F87" s="6"/>
      <c r="G87" s="7"/>
    </row>
    <row r="88" spans="1:7">
      <c r="B88" s="2" t="s">
        <v>1162</v>
      </c>
      <c r="F88" s="8"/>
      <c r="G88" s="9"/>
    </row>
    <row r="89" spans="1:7" ht="13.5" thickBot="1">
      <c r="B89" s="2"/>
      <c r="F89" s="8"/>
      <c r="G89" s="9"/>
    </row>
    <row r="90" spans="1:7" ht="15" thickBot="1">
      <c r="B90" s="42" t="s">
        <v>1174</v>
      </c>
      <c r="C90" s="43">
        <v>0.27410000000000001</v>
      </c>
      <c r="D90" s="44"/>
      <c r="E90" s="44"/>
      <c r="F90" s="44"/>
      <c r="G90" s="9"/>
    </row>
    <row r="91" spans="1:7" ht="14.25">
      <c r="B91" s="45" t="s">
        <v>1175</v>
      </c>
      <c r="C91" s="46"/>
      <c r="D91" s="44"/>
      <c r="E91" s="44"/>
      <c r="F91" s="44"/>
      <c r="G91" s="9"/>
    </row>
    <row r="92" spans="1:7" ht="15">
      <c r="B92" s="47"/>
      <c r="C92" s="48"/>
      <c r="D92" s="47"/>
      <c r="E92" s="47"/>
      <c r="F92" s="47"/>
      <c r="G92" s="9"/>
    </row>
    <row r="93" spans="1:7" ht="15">
      <c r="B93" s="47"/>
      <c r="C93" s="48"/>
      <c r="D93" s="47"/>
      <c r="E93" s="47"/>
      <c r="F93" s="47"/>
      <c r="G93" s="9"/>
    </row>
    <row r="94" spans="1:7" ht="15">
      <c r="B94" s="47"/>
      <c r="C94" s="48"/>
      <c r="D94" s="47"/>
      <c r="E94" s="47"/>
      <c r="F94" s="47"/>
      <c r="G94" s="9"/>
    </row>
    <row r="95" spans="1:7" ht="15">
      <c r="B95" s="47"/>
      <c r="C95" s="48"/>
      <c r="D95" s="47"/>
      <c r="E95" s="47"/>
      <c r="F95" s="47"/>
      <c r="G95" s="9"/>
    </row>
    <row r="96" spans="1:7" ht="15">
      <c r="B96" s="47"/>
      <c r="C96" s="48"/>
      <c r="D96" s="47"/>
      <c r="E96" s="47"/>
      <c r="F96" s="47"/>
      <c r="G96" s="9"/>
    </row>
    <row r="97" spans="2:7" ht="15">
      <c r="B97" s="47"/>
      <c r="C97" s="48"/>
      <c r="D97" s="47"/>
      <c r="E97" s="47"/>
      <c r="F97" s="47"/>
      <c r="G97" s="9"/>
    </row>
    <row r="98" spans="2:7" ht="15">
      <c r="B98" s="47"/>
      <c r="C98" s="48"/>
      <c r="D98" s="47"/>
      <c r="E98" s="47"/>
      <c r="F98" s="47"/>
      <c r="G98" s="9"/>
    </row>
    <row r="99" spans="2:7" ht="15">
      <c r="B99" s="47"/>
      <c r="C99" s="48"/>
      <c r="D99" s="47"/>
      <c r="E99" s="47"/>
      <c r="F99" s="47"/>
      <c r="G99" s="9"/>
    </row>
    <row r="100" spans="2:7">
      <c r="B100" s="49"/>
      <c r="C100" s="50"/>
      <c r="D100" s="49"/>
      <c r="E100" s="49"/>
      <c r="F100" s="49"/>
      <c r="G100" s="9"/>
    </row>
    <row r="101" spans="2:7">
      <c r="B101" s="49"/>
      <c r="C101" s="50"/>
      <c r="D101" s="49"/>
      <c r="E101" s="49"/>
      <c r="F101" s="49"/>
      <c r="G101" s="9"/>
    </row>
    <row r="102" spans="2:7">
      <c r="F102" s="8"/>
      <c r="G102" s="9"/>
    </row>
    <row r="103" spans="2:7">
      <c r="F103" s="8"/>
      <c r="G103" s="9"/>
    </row>
    <row r="104" spans="2:7">
      <c r="F104" s="8"/>
      <c r="G104" s="9"/>
    </row>
    <row r="105" spans="2:7">
      <c r="F105" s="8"/>
      <c r="G105" s="9"/>
    </row>
    <row r="106" spans="2:7">
      <c r="F106" s="8"/>
      <c r="G106" s="9"/>
    </row>
    <row r="107" spans="2:7">
      <c r="F107" s="8"/>
      <c r="G107" s="9"/>
    </row>
    <row r="108" spans="2:7">
      <c r="F108" s="8"/>
      <c r="G108" s="9"/>
    </row>
    <row r="109" spans="2:7">
      <c r="F109" s="8"/>
      <c r="G109" s="9"/>
    </row>
    <row r="110" spans="2:7">
      <c r="F110" s="8"/>
      <c r="G110" s="9"/>
    </row>
    <row r="111" spans="2:7">
      <c r="F111" s="8"/>
      <c r="G111" s="9"/>
    </row>
    <row r="112" spans="2:7">
      <c r="F112" s="8"/>
      <c r="G112" s="9"/>
    </row>
    <row r="113" spans="6:7">
      <c r="F113" s="8"/>
      <c r="G113" s="9"/>
    </row>
    <row r="114" spans="6:7">
      <c r="F114" s="8"/>
      <c r="G114" s="9"/>
    </row>
    <row r="115" spans="6:7">
      <c r="F115" s="8"/>
      <c r="G115" s="9"/>
    </row>
    <row r="116" spans="6:7">
      <c r="F116" s="8"/>
      <c r="G116" s="9"/>
    </row>
    <row r="117" spans="6:7">
      <c r="F117" s="8"/>
      <c r="G117" s="9"/>
    </row>
    <row r="118" spans="6:7">
      <c r="F118" s="8"/>
      <c r="G118" s="9"/>
    </row>
    <row r="119" spans="6:7">
      <c r="F119" s="8"/>
      <c r="G119" s="9"/>
    </row>
    <row r="120" spans="6:7">
      <c r="F120" s="8"/>
      <c r="G120" s="9"/>
    </row>
    <row r="121" spans="6:7">
      <c r="F121" s="8"/>
      <c r="G121" s="9"/>
    </row>
    <row r="122" spans="6:7">
      <c r="F122" s="8"/>
      <c r="G122" s="9"/>
    </row>
    <row r="123" spans="6:7">
      <c r="F123" s="8"/>
      <c r="G123" s="9"/>
    </row>
    <row r="124" spans="6:7">
      <c r="F124" s="8"/>
      <c r="G124" s="9"/>
    </row>
    <row r="125" spans="6:7">
      <c r="F125" s="8"/>
      <c r="G125" s="9"/>
    </row>
    <row r="126" spans="6:7">
      <c r="F126" s="8"/>
      <c r="G126" s="9"/>
    </row>
    <row r="127" spans="6:7">
      <c r="F127" s="8"/>
      <c r="G127" s="9"/>
    </row>
    <row r="128" spans="6:7">
      <c r="F128" s="8"/>
      <c r="G128" s="9"/>
    </row>
    <row r="129" spans="6:7">
      <c r="F129" s="8"/>
      <c r="G129" s="9"/>
    </row>
    <row r="130" spans="6:7">
      <c r="F130" s="8"/>
      <c r="G130" s="9"/>
    </row>
    <row r="131" spans="6:7">
      <c r="F131" s="8"/>
      <c r="G131" s="9"/>
    </row>
    <row r="132" spans="6:7">
      <c r="F132" s="8"/>
      <c r="G132" s="9"/>
    </row>
    <row r="133" spans="6:7">
      <c r="F133" s="8"/>
      <c r="G133" s="9"/>
    </row>
    <row r="134" spans="6:7">
      <c r="F134" s="8"/>
      <c r="G134" s="9"/>
    </row>
    <row r="135" spans="6:7">
      <c r="F135" s="8"/>
      <c r="G135" s="9"/>
    </row>
    <row r="136" spans="6:7">
      <c r="F136" s="8"/>
      <c r="G136" s="9"/>
    </row>
    <row r="137" spans="6:7">
      <c r="F137" s="8"/>
      <c r="G137" s="9"/>
    </row>
    <row r="138" spans="6:7">
      <c r="F138" s="8"/>
      <c r="G138" s="9"/>
    </row>
    <row r="139" spans="6:7">
      <c r="F139" s="8"/>
      <c r="G139" s="9"/>
    </row>
    <row r="140" spans="6:7">
      <c r="F140" s="8"/>
      <c r="G140" s="9"/>
    </row>
    <row r="141" spans="6:7">
      <c r="F141" s="8"/>
      <c r="G141" s="9"/>
    </row>
    <row r="142" spans="6:7">
      <c r="F142" s="8"/>
      <c r="G142" s="9"/>
    </row>
    <row r="143" spans="6:7">
      <c r="F143" s="8"/>
      <c r="G143" s="9"/>
    </row>
    <row r="144" spans="6:7">
      <c r="F144" s="8"/>
      <c r="G144" s="9"/>
    </row>
    <row r="145" spans="6:7">
      <c r="F145" s="8"/>
      <c r="G145" s="9"/>
    </row>
    <row r="146" spans="6:7">
      <c r="F146" s="8"/>
      <c r="G146" s="9"/>
    </row>
    <row r="147" spans="6:7">
      <c r="F147" s="8"/>
      <c r="G147" s="9"/>
    </row>
    <row r="148" spans="6:7">
      <c r="F148" s="8"/>
      <c r="G148" s="9"/>
    </row>
    <row r="149" spans="6:7">
      <c r="F149" s="8"/>
      <c r="G149" s="9"/>
    </row>
    <row r="150" spans="6:7">
      <c r="F150" s="8"/>
      <c r="G150" s="9"/>
    </row>
    <row r="151" spans="6:7">
      <c r="F151" s="8"/>
      <c r="G151" s="9"/>
    </row>
    <row r="152" spans="6:7">
      <c r="F152" s="8"/>
      <c r="G152" s="9"/>
    </row>
    <row r="153" spans="6:7">
      <c r="F153" s="8"/>
      <c r="G153" s="9"/>
    </row>
    <row r="154" spans="6:7">
      <c r="F154" s="8"/>
      <c r="G154" s="9"/>
    </row>
    <row r="155" spans="6:7">
      <c r="F155" s="8"/>
      <c r="G155" s="9"/>
    </row>
    <row r="156" spans="6:7">
      <c r="F156" s="8"/>
      <c r="G156" s="9"/>
    </row>
    <row r="157" spans="6:7">
      <c r="F157" s="8"/>
      <c r="G157" s="9"/>
    </row>
    <row r="158" spans="6:7">
      <c r="F158" s="8"/>
      <c r="G158" s="9"/>
    </row>
    <row r="159" spans="6:7">
      <c r="F159" s="8"/>
    </row>
  </sheetData>
  <mergeCells count="4">
    <mergeCell ref="B1:G2"/>
    <mergeCell ref="B3:G3"/>
    <mergeCell ref="B5:G5"/>
    <mergeCell ref="B6:G6"/>
  </mergeCells>
  <pageMargins left="0" right="0" top="0" bottom="0" header="0" footer="0"/>
  <pageSetup paperSize="9" firstPageNumber="0" fitToWidth="0" fitToHeight="0" pageOrder="overThenDown" orientation="portrait" horizontalDpi="300" verticalDpi="300" r:id="rId1"/>
  <headerFooter alignWithMargins="0">
    <oddFooter>&amp;C&amp;1#&amp;"Calibri"&amp;10&amp;K000000 For internal use only</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61"/>
  <sheetViews>
    <sheetView zoomScaleNormal="100" workbookViewId="0"/>
  </sheetViews>
  <sheetFormatPr defaultRowHeight="12.75"/>
  <cols>
    <col min="1" max="1" width="3.42578125" style="3" bestFit="1" customWidth="1"/>
    <col min="2" max="2" width="50.42578125" style="3" bestFit="1" customWidth="1"/>
    <col min="3" max="3" width="16.85546875" style="3" bestFit="1" customWidth="1"/>
    <col min="4" max="4" width="33.5703125" style="3" bestFit="1" customWidth="1"/>
    <col min="5" max="7" width="16.85546875" style="3" bestFit="1" customWidth="1"/>
    <col min="8" max="16384" width="9.140625" style="3"/>
  </cols>
  <sheetData>
    <row r="1" spans="1:7" ht="15.95" customHeight="1">
      <c r="A1" s="1"/>
      <c r="B1" s="121" t="s">
        <v>1176</v>
      </c>
      <c r="C1" s="122"/>
      <c r="D1" s="122"/>
      <c r="E1" s="122"/>
      <c r="F1" s="122"/>
      <c r="G1" s="123"/>
    </row>
    <row r="2" spans="1:7" ht="15" customHeight="1">
      <c r="A2" s="1"/>
      <c r="B2" s="124" t="s">
        <v>1</v>
      </c>
      <c r="C2" s="125"/>
      <c r="D2" s="125"/>
      <c r="E2" s="125"/>
      <c r="F2" s="125"/>
      <c r="G2" s="126"/>
    </row>
    <row r="3" spans="1:7" ht="15" customHeight="1">
      <c r="A3" s="4" t="s">
        <v>1</v>
      </c>
      <c r="B3" s="127"/>
      <c r="C3" s="128"/>
      <c r="D3" s="128"/>
      <c r="E3" s="128"/>
      <c r="F3" s="128"/>
      <c r="G3" s="129"/>
    </row>
    <row r="4" spans="1:7" ht="15" customHeight="1">
      <c r="A4" s="1"/>
      <c r="B4" s="10"/>
      <c r="C4" s="11"/>
      <c r="D4" s="12"/>
      <c r="E4" s="12"/>
      <c r="F4" s="12"/>
      <c r="G4" s="13"/>
    </row>
    <row r="5" spans="1:7" ht="15" customHeight="1" thickBot="1">
      <c r="A5" s="1"/>
      <c r="B5" s="130" t="s">
        <v>1177</v>
      </c>
      <c r="C5" s="131"/>
      <c r="D5" s="131"/>
      <c r="E5" s="131"/>
      <c r="F5" s="131"/>
      <c r="G5" s="132"/>
    </row>
    <row r="6" spans="1:7" ht="15" customHeight="1" thickBot="1">
      <c r="A6" s="1"/>
      <c r="B6" s="136" t="s">
        <v>2</v>
      </c>
      <c r="C6" s="137"/>
      <c r="D6" s="137"/>
      <c r="E6" s="137"/>
      <c r="F6" s="137"/>
      <c r="G6" s="138"/>
    </row>
    <row r="7" spans="1:7" ht="38.25">
      <c r="A7" s="5" t="s">
        <v>100</v>
      </c>
      <c r="B7" s="22" t="s">
        <v>3</v>
      </c>
      <c r="C7" s="23" t="s">
        <v>4</v>
      </c>
      <c r="D7" s="24" t="s">
        <v>1160</v>
      </c>
      <c r="E7" s="24" t="s">
        <v>6</v>
      </c>
      <c r="F7" s="24" t="s">
        <v>7</v>
      </c>
      <c r="G7" s="25" t="s">
        <v>8</v>
      </c>
    </row>
    <row r="8" spans="1:7" ht="15" customHeight="1">
      <c r="A8" s="5" t="s">
        <v>15</v>
      </c>
      <c r="B8" s="26" t="s">
        <v>9</v>
      </c>
      <c r="C8" s="15" t="s">
        <v>1</v>
      </c>
      <c r="D8" s="15" t="s">
        <v>1</v>
      </c>
      <c r="E8" s="15" t="s">
        <v>1</v>
      </c>
      <c r="F8" s="15" t="s">
        <v>1</v>
      </c>
      <c r="G8" s="27" t="s">
        <v>1</v>
      </c>
    </row>
    <row r="9" spans="1:7" ht="15" customHeight="1">
      <c r="A9" s="5" t="s">
        <v>11</v>
      </c>
      <c r="B9" s="26" t="s">
        <v>10</v>
      </c>
      <c r="C9" s="15" t="s">
        <v>1</v>
      </c>
      <c r="D9" s="15" t="s">
        <v>1</v>
      </c>
      <c r="E9" s="15" t="s">
        <v>1</v>
      </c>
      <c r="F9" s="15" t="s">
        <v>1</v>
      </c>
      <c r="G9" s="27" t="s">
        <v>1</v>
      </c>
    </row>
    <row r="10" spans="1:7" ht="15" customHeight="1">
      <c r="A10" s="5" t="s">
        <v>86</v>
      </c>
      <c r="B10" s="28" t="s">
        <v>457</v>
      </c>
      <c r="C10" s="15" t="s">
        <v>458</v>
      </c>
      <c r="D10" s="15" t="s">
        <v>26</v>
      </c>
      <c r="E10" s="16">
        <v>7185544</v>
      </c>
      <c r="F10" s="17">
        <v>80179.892724000005</v>
      </c>
      <c r="G10" s="29">
        <v>7.0857777823688198E-2</v>
      </c>
    </row>
    <row r="11" spans="1:7" ht="15" customHeight="1">
      <c r="A11" s="5" t="s">
        <v>459</v>
      </c>
      <c r="B11" s="28" t="s">
        <v>24</v>
      </c>
      <c r="C11" s="15" t="s">
        <v>25</v>
      </c>
      <c r="D11" s="15" t="s">
        <v>26</v>
      </c>
      <c r="E11" s="16">
        <v>15887341</v>
      </c>
      <c r="F11" s="17">
        <v>62691.447586000002</v>
      </c>
      <c r="G11" s="29">
        <v>5.5402626688280901E-2</v>
      </c>
    </row>
    <row r="12" spans="1:7" ht="15" customHeight="1">
      <c r="A12" s="5" t="s">
        <v>27</v>
      </c>
      <c r="B12" s="28" t="s">
        <v>20</v>
      </c>
      <c r="C12" s="15" t="s">
        <v>21</v>
      </c>
      <c r="D12" s="15" t="s">
        <v>22</v>
      </c>
      <c r="E12" s="16">
        <v>5112720</v>
      </c>
      <c r="F12" s="17">
        <v>47476.717920000003</v>
      </c>
      <c r="G12" s="29">
        <v>4.1956837504801399E-2</v>
      </c>
    </row>
    <row r="13" spans="1:7" ht="15" customHeight="1">
      <c r="A13" s="5" t="s">
        <v>462</v>
      </c>
      <c r="B13" s="28" t="s">
        <v>101</v>
      </c>
      <c r="C13" s="15" t="s">
        <v>102</v>
      </c>
      <c r="D13" s="15" t="s">
        <v>26</v>
      </c>
      <c r="E13" s="16">
        <v>9487588</v>
      </c>
      <c r="F13" s="17">
        <v>47129.593390000002</v>
      </c>
      <c r="G13" s="29">
        <v>4.1650071406865108E-2</v>
      </c>
    </row>
    <row r="14" spans="1:7" ht="15" customHeight="1">
      <c r="A14" s="5" t="s">
        <v>466</v>
      </c>
      <c r="B14" s="28" t="s">
        <v>16</v>
      </c>
      <c r="C14" s="15" t="s">
        <v>17</v>
      </c>
      <c r="D14" s="15" t="s">
        <v>18</v>
      </c>
      <c r="E14" s="16">
        <v>2064196</v>
      </c>
      <c r="F14" s="17">
        <v>42949.726172000002</v>
      </c>
      <c r="G14" s="29">
        <v>3.795617643390628E-2</v>
      </c>
    </row>
    <row r="15" spans="1:7" ht="15" customHeight="1">
      <c r="A15" s="5" t="s">
        <v>469</v>
      </c>
      <c r="B15" s="28" t="s">
        <v>12</v>
      </c>
      <c r="C15" s="15" t="s">
        <v>13</v>
      </c>
      <c r="D15" s="15" t="s">
        <v>14</v>
      </c>
      <c r="E15" s="16">
        <v>7434000</v>
      </c>
      <c r="F15" s="17">
        <v>38143.853999999999</v>
      </c>
      <c r="G15" s="29">
        <v>3.3709058970369299E-2</v>
      </c>
    </row>
    <row r="16" spans="1:7" ht="15" customHeight="1">
      <c r="A16" s="5" t="s">
        <v>473</v>
      </c>
      <c r="B16" s="28" t="s">
        <v>87</v>
      </c>
      <c r="C16" s="15" t="s">
        <v>88</v>
      </c>
      <c r="D16" s="15" t="s">
        <v>22</v>
      </c>
      <c r="E16" s="16">
        <v>1458005</v>
      </c>
      <c r="F16" s="17">
        <v>32910.8178625</v>
      </c>
      <c r="G16" s="29">
        <v>2.9084441758037767E-2</v>
      </c>
    </row>
    <row r="17" spans="1:7" ht="15" customHeight="1">
      <c r="A17" s="5" t="s">
        <v>476</v>
      </c>
      <c r="B17" s="28" t="s">
        <v>460</v>
      </c>
      <c r="C17" s="15" t="s">
        <v>461</v>
      </c>
      <c r="D17" s="15" t="s">
        <v>41</v>
      </c>
      <c r="E17" s="16">
        <v>5311393</v>
      </c>
      <c r="F17" s="17">
        <v>31297.3832525</v>
      </c>
      <c r="G17" s="29">
        <v>2.7658593116384387E-2</v>
      </c>
    </row>
    <row r="18" spans="1:7" ht="15" customHeight="1">
      <c r="A18" s="5" t="s">
        <v>112</v>
      </c>
      <c r="B18" s="28" t="s">
        <v>28</v>
      </c>
      <c r="C18" s="15" t="s">
        <v>29</v>
      </c>
      <c r="D18" s="15" t="s">
        <v>26</v>
      </c>
      <c r="E18" s="16">
        <v>14610277</v>
      </c>
      <c r="F18" s="17">
        <v>30973.787240000001</v>
      </c>
      <c r="G18" s="29">
        <v>2.7372619992956985E-2</v>
      </c>
    </row>
    <row r="19" spans="1:7" ht="15" customHeight="1">
      <c r="A19" s="5" t="s">
        <v>479</v>
      </c>
      <c r="B19" s="28" t="s">
        <v>463</v>
      </c>
      <c r="C19" s="15" t="s">
        <v>464</v>
      </c>
      <c r="D19" s="15" t="s">
        <v>465</v>
      </c>
      <c r="E19" s="16">
        <v>4634286</v>
      </c>
      <c r="F19" s="17">
        <v>29416.130385</v>
      </c>
      <c r="G19" s="29">
        <v>2.5996064105846178E-2</v>
      </c>
    </row>
    <row r="20" spans="1:7" ht="15" customHeight="1">
      <c r="A20" s="5" t="s">
        <v>482</v>
      </c>
      <c r="B20" s="28" t="s">
        <v>467</v>
      </c>
      <c r="C20" s="15" t="s">
        <v>468</v>
      </c>
      <c r="D20" s="15" t="s">
        <v>22</v>
      </c>
      <c r="E20" s="16">
        <v>2413189</v>
      </c>
      <c r="F20" s="17">
        <v>27890.431867499999</v>
      </c>
      <c r="G20" s="29">
        <v>2.4647750920256374E-2</v>
      </c>
    </row>
    <row r="21" spans="1:7" ht="15" customHeight="1">
      <c r="A21" s="5" t="s">
        <v>132</v>
      </c>
      <c r="B21" s="28" t="s">
        <v>470</v>
      </c>
      <c r="C21" s="15" t="s">
        <v>471</v>
      </c>
      <c r="D21" s="15" t="s">
        <v>472</v>
      </c>
      <c r="E21" s="16">
        <v>2826381</v>
      </c>
      <c r="F21" s="17">
        <v>26707.887259499999</v>
      </c>
      <c r="G21" s="29">
        <v>2.3602694856279086E-2</v>
      </c>
    </row>
    <row r="22" spans="1:7" ht="15" customHeight="1">
      <c r="A22" s="5" t="s">
        <v>486</v>
      </c>
      <c r="B22" s="28" t="s">
        <v>474</v>
      </c>
      <c r="C22" s="15" t="s">
        <v>475</v>
      </c>
      <c r="D22" s="15" t="s">
        <v>37</v>
      </c>
      <c r="E22" s="16">
        <v>7215096</v>
      </c>
      <c r="F22" s="17">
        <v>25754.285172</v>
      </c>
      <c r="G22" s="29">
        <v>2.2759963311590269E-2</v>
      </c>
    </row>
    <row r="23" spans="1:7" ht="15" customHeight="1">
      <c r="A23" s="5" t="s">
        <v>138</v>
      </c>
      <c r="B23" s="28" t="s">
        <v>477</v>
      </c>
      <c r="C23" s="15" t="s">
        <v>478</v>
      </c>
      <c r="D23" s="15" t="s">
        <v>144</v>
      </c>
      <c r="E23" s="16">
        <v>353150</v>
      </c>
      <c r="F23" s="17">
        <v>24155.283425000001</v>
      </c>
      <c r="G23" s="29">
        <v>2.1346869496179099E-2</v>
      </c>
    </row>
    <row r="24" spans="1:7" ht="15" customHeight="1">
      <c r="A24" s="5" t="s">
        <v>489</v>
      </c>
      <c r="B24" s="28" t="s">
        <v>113</v>
      </c>
      <c r="C24" s="15" t="s">
        <v>114</v>
      </c>
      <c r="D24" s="15" t="s">
        <v>37</v>
      </c>
      <c r="E24" s="16">
        <v>12396426</v>
      </c>
      <c r="F24" s="17">
        <v>23689.570086</v>
      </c>
      <c r="G24" s="29">
        <v>2.0935302316637185E-2</v>
      </c>
    </row>
    <row r="25" spans="1:7" ht="15" customHeight="1">
      <c r="A25" s="5" t="s">
        <v>96</v>
      </c>
      <c r="B25" s="28" t="s">
        <v>480</v>
      </c>
      <c r="C25" s="15" t="s">
        <v>481</v>
      </c>
      <c r="D25" s="15" t="s">
        <v>37</v>
      </c>
      <c r="E25" s="16">
        <v>4697841</v>
      </c>
      <c r="F25" s="17">
        <v>22446.284297999999</v>
      </c>
      <c r="G25" s="29">
        <v>1.9836567145704691E-2</v>
      </c>
    </row>
    <row r="26" spans="1:7" ht="15" customHeight="1">
      <c r="A26" s="5" t="s">
        <v>128</v>
      </c>
      <c r="B26" s="28" t="s">
        <v>483</v>
      </c>
      <c r="C26" s="15" t="s">
        <v>484</v>
      </c>
      <c r="D26" s="15" t="s">
        <v>485</v>
      </c>
      <c r="E26" s="16">
        <v>1686575</v>
      </c>
      <c r="F26" s="17">
        <v>22294.834924999999</v>
      </c>
      <c r="G26" s="29">
        <v>1.9702726033438415E-2</v>
      </c>
    </row>
    <row r="27" spans="1:7" ht="15" customHeight="1">
      <c r="A27" s="5" t="s">
        <v>141</v>
      </c>
      <c r="B27" s="28" t="s">
        <v>133</v>
      </c>
      <c r="C27" s="15" t="s">
        <v>134</v>
      </c>
      <c r="D27" s="15" t="s">
        <v>18</v>
      </c>
      <c r="E27" s="16">
        <v>5413884</v>
      </c>
      <c r="F27" s="17">
        <v>22077.818952000001</v>
      </c>
      <c r="G27" s="29">
        <v>1.9510941421653539E-2</v>
      </c>
    </row>
    <row r="28" spans="1:7" ht="15" customHeight="1">
      <c r="A28" s="5" t="s">
        <v>492</v>
      </c>
      <c r="B28" s="28" t="s">
        <v>487</v>
      </c>
      <c r="C28" s="15" t="s">
        <v>488</v>
      </c>
      <c r="D28" s="15" t="s">
        <v>127</v>
      </c>
      <c r="E28" s="16">
        <v>10625124</v>
      </c>
      <c r="F28" s="17">
        <v>21627.439901999998</v>
      </c>
      <c r="G28" s="29">
        <v>1.9112925690063624E-2</v>
      </c>
    </row>
    <row r="29" spans="1:7" ht="15" customHeight="1">
      <c r="A29" s="5" t="s">
        <v>495</v>
      </c>
      <c r="B29" s="28" t="s">
        <v>139</v>
      </c>
      <c r="C29" s="15" t="s">
        <v>140</v>
      </c>
      <c r="D29" s="15" t="s">
        <v>37</v>
      </c>
      <c r="E29" s="16">
        <v>915733</v>
      </c>
      <c r="F29" s="17">
        <v>19389.2726755</v>
      </c>
      <c r="G29" s="29">
        <v>1.713497896701785E-2</v>
      </c>
    </row>
    <row r="30" spans="1:7" ht="15" customHeight="1">
      <c r="A30" s="5" t="s">
        <v>109</v>
      </c>
      <c r="B30" s="28" t="s">
        <v>490</v>
      </c>
      <c r="C30" s="15" t="s">
        <v>491</v>
      </c>
      <c r="D30" s="15" t="s">
        <v>41</v>
      </c>
      <c r="E30" s="16">
        <v>8032576</v>
      </c>
      <c r="F30" s="17">
        <v>18651.641471999999</v>
      </c>
      <c r="G30" s="29">
        <v>1.6483108452382229E-2</v>
      </c>
    </row>
    <row r="31" spans="1:7" ht="15" customHeight="1">
      <c r="A31" s="5" t="s">
        <v>499</v>
      </c>
      <c r="B31" s="28" t="s">
        <v>97</v>
      </c>
      <c r="C31" s="15" t="s">
        <v>98</v>
      </c>
      <c r="D31" s="15" t="s">
        <v>99</v>
      </c>
      <c r="E31" s="16">
        <v>458680</v>
      </c>
      <c r="F31" s="17">
        <v>18594.428520000001</v>
      </c>
      <c r="G31" s="29">
        <v>1.6432547364013003E-2</v>
      </c>
    </row>
    <row r="32" spans="1:7" ht="15" customHeight="1">
      <c r="A32" s="5" t="s">
        <v>502</v>
      </c>
      <c r="B32" s="28" t="s">
        <v>129</v>
      </c>
      <c r="C32" s="15" t="s">
        <v>130</v>
      </c>
      <c r="D32" s="15" t="s">
        <v>131</v>
      </c>
      <c r="E32" s="16">
        <v>18559050</v>
      </c>
      <c r="F32" s="17">
        <v>17890.924200000001</v>
      </c>
      <c r="G32" s="29">
        <v>1.5810835970906538E-2</v>
      </c>
    </row>
    <row r="33" spans="1:7" ht="15" customHeight="1">
      <c r="A33" s="5" t="s">
        <v>505</v>
      </c>
      <c r="B33" s="28" t="s">
        <v>142</v>
      </c>
      <c r="C33" s="15" t="s">
        <v>143</v>
      </c>
      <c r="D33" s="15" t="s">
        <v>144</v>
      </c>
      <c r="E33" s="16">
        <v>26230996</v>
      </c>
      <c r="F33" s="17">
        <v>17745.268794</v>
      </c>
      <c r="G33" s="29">
        <v>1.5682115190090655E-2</v>
      </c>
    </row>
    <row r="34" spans="1:7" ht="15" customHeight="1">
      <c r="A34" s="5" t="s">
        <v>106</v>
      </c>
      <c r="B34" s="28" t="s">
        <v>493</v>
      </c>
      <c r="C34" s="15" t="s">
        <v>494</v>
      </c>
      <c r="D34" s="15" t="s">
        <v>41</v>
      </c>
      <c r="E34" s="16">
        <v>8847146</v>
      </c>
      <c r="F34" s="17">
        <v>17061.721061</v>
      </c>
      <c r="G34" s="29">
        <v>1.5078040131478085E-2</v>
      </c>
    </row>
    <row r="35" spans="1:7" ht="15" customHeight="1">
      <c r="A35" s="5" t="s">
        <v>30</v>
      </c>
      <c r="B35" s="28" t="s">
        <v>496</v>
      </c>
      <c r="C35" s="15" t="s">
        <v>497</v>
      </c>
      <c r="D35" s="15" t="s">
        <v>498</v>
      </c>
      <c r="E35" s="16">
        <v>15866666</v>
      </c>
      <c r="F35" s="17">
        <v>16834.532626</v>
      </c>
      <c r="G35" s="29">
        <v>1.487726575894612E-2</v>
      </c>
    </row>
    <row r="36" spans="1:7" ht="15" customHeight="1">
      <c r="A36" s="5" t="s">
        <v>64</v>
      </c>
      <c r="B36" s="28" t="s">
        <v>110</v>
      </c>
      <c r="C36" s="15" t="s">
        <v>111</v>
      </c>
      <c r="D36" s="15" t="s">
        <v>37</v>
      </c>
      <c r="E36" s="16">
        <v>3156013</v>
      </c>
      <c r="F36" s="17">
        <v>16801.0352055</v>
      </c>
      <c r="G36" s="29">
        <v>1.4847662915903836E-2</v>
      </c>
    </row>
    <row r="37" spans="1:7" ht="15" customHeight="1">
      <c r="A37" s="5" t="s">
        <v>121</v>
      </c>
      <c r="B37" s="28" t="s">
        <v>500</v>
      </c>
      <c r="C37" s="15" t="s">
        <v>501</v>
      </c>
      <c r="D37" s="15" t="s">
        <v>33</v>
      </c>
      <c r="E37" s="16">
        <v>2230414</v>
      </c>
      <c r="F37" s="17">
        <v>16766.022037999999</v>
      </c>
      <c r="G37" s="29">
        <v>1.4816720554180322E-2</v>
      </c>
    </row>
    <row r="38" spans="1:7" ht="15" customHeight="1">
      <c r="A38" s="5" t="s">
        <v>508</v>
      </c>
      <c r="B38" s="28" t="s">
        <v>503</v>
      </c>
      <c r="C38" s="15" t="s">
        <v>504</v>
      </c>
      <c r="D38" s="15" t="s">
        <v>33</v>
      </c>
      <c r="E38" s="16">
        <v>1114311</v>
      </c>
      <c r="F38" s="17">
        <v>16543.061106000001</v>
      </c>
      <c r="G38" s="29">
        <v>1.4619682174029315E-2</v>
      </c>
    </row>
    <row r="39" spans="1:7" ht="15" customHeight="1">
      <c r="A39" s="5" t="s">
        <v>67</v>
      </c>
      <c r="B39" s="28" t="s">
        <v>506</v>
      </c>
      <c r="C39" s="15" t="s">
        <v>507</v>
      </c>
      <c r="D39" s="15" t="s">
        <v>144</v>
      </c>
      <c r="E39" s="16">
        <v>3804840</v>
      </c>
      <c r="F39" s="17">
        <v>16469.249940000002</v>
      </c>
      <c r="G39" s="29">
        <v>1.4554452662943055E-2</v>
      </c>
    </row>
    <row r="40" spans="1:7" ht="15" customHeight="1">
      <c r="A40" s="5" t="s">
        <v>511</v>
      </c>
      <c r="B40" s="28" t="s">
        <v>107</v>
      </c>
      <c r="C40" s="15" t="s">
        <v>108</v>
      </c>
      <c r="D40" s="15" t="s">
        <v>41</v>
      </c>
      <c r="E40" s="16">
        <v>17214921</v>
      </c>
      <c r="F40" s="17">
        <v>16190.6332005</v>
      </c>
      <c r="G40" s="29">
        <v>1.4308229297523883E-2</v>
      </c>
    </row>
    <row r="41" spans="1:7" ht="15" customHeight="1">
      <c r="A41" s="5" t="s">
        <v>514</v>
      </c>
      <c r="B41" s="28" t="s">
        <v>31</v>
      </c>
      <c r="C41" s="15" t="s">
        <v>32</v>
      </c>
      <c r="D41" s="15" t="s">
        <v>33</v>
      </c>
      <c r="E41" s="16">
        <v>2966056</v>
      </c>
      <c r="F41" s="17">
        <v>15430.90634</v>
      </c>
      <c r="G41" s="29">
        <v>1.3636832077359187E-2</v>
      </c>
    </row>
    <row r="42" spans="1:7" ht="15" customHeight="1">
      <c r="A42" s="5" t="s">
        <v>517</v>
      </c>
      <c r="B42" s="28" t="s">
        <v>65</v>
      </c>
      <c r="C42" s="15" t="s">
        <v>66</v>
      </c>
      <c r="D42" s="15" t="s">
        <v>37</v>
      </c>
      <c r="E42" s="16">
        <v>3159584</v>
      </c>
      <c r="F42" s="17">
        <v>14995.385663999999</v>
      </c>
      <c r="G42" s="29">
        <v>1.3251947210976804E-2</v>
      </c>
    </row>
    <row r="43" spans="1:7" ht="15" customHeight="1">
      <c r="A43" s="5" t="s">
        <v>520</v>
      </c>
      <c r="B43" s="28" t="s">
        <v>122</v>
      </c>
      <c r="C43" s="15" t="s">
        <v>123</v>
      </c>
      <c r="D43" s="15" t="s">
        <v>41</v>
      </c>
      <c r="E43" s="16">
        <v>2598306</v>
      </c>
      <c r="F43" s="17">
        <v>14935.062888</v>
      </c>
      <c r="G43" s="29">
        <v>1.3198637862282245E-2</v>
      </c>
    </row>
    <row r="44" spans="1:7" ht="15" customHeight="1">
      <c r="A44" s="5" t="s">
        <v>523</v>
      </c>
      <c r="B44" s="28" t="s">
        <v>509</v>
      </c>
      <c r="C44" s="15" t="s">
        <v>510</v>
      </c>
      <c r="D44" s="15" t="s">
        <v>99</v>
      </c>
      <c r="E44" s="16">
        <v>911073</v>
      </c>
      <c r="F44" s="17">
        <v>14809.036078499999</v>
      </c>
      <c r="G44" s="29">
        <v>1.3087263559274399E-2</v>
      </c>
    </row>
    <row r="45" spans="1:7" ht="15" customHeight="1">
      <c r="A45" s="5" t="s">
        <v>526</v>
      </c>
      <c r="B45" s="28" t="s">
        <v>68</v>
      </c>
      <c r="C45" s="15" t="s">
        <v>69</v>
      </c>
      <c r="D45" s="15" t="s">
        <v>18</v>
      </c>
      <c r="E45" s="16">
        <v>7275610</v>
      </c>
      <c r="F45" s="17">
        <v>14663.991955</v>
      </c>
      <c r="G45" s="29">
        <v>1.2959082990201149E-2</v>
      </c>
    </row>
    <row r="46" spans="1:7" ht="15" customHeight="1">
      <c r="A46" s="5" t="s">
        <v>528</v>
      </c>
      <c r="B46" s="28" t="s">
        <v>512</v>
      </c>
      <c r="C46" s="15" t="s">
        <v>513</v>
      </c>
      <c r="D46" s="15" t="s">
        <v>45</v>
      </c>
      <c r="E46" s="16">
        <v>1425282</v>
      </c>
      <c r="F46" s="17">
        <v>14359.003509</v>
      </c>
      <c r="G46" s="29">
        <v>1.2689554024630567E-2</v>
      </c>
    </row>
    <row r="47" spans="1:7" ht="15" customHeight="1">
      <c r="A47" s="5" t="s">
        <v>531</v>
      </c>
      <c r="B47" s="28" t="s">
        <v>515</v>
      </c>
      <c r="C47" s="15" t="s">
        <v>516</v>
      </c>
      <c r="D47" s="15" t="s">
        <v>33</v>
      </c>
      <c r="E47" s="16">
        <v>753219</v>
      </c>
      <c r="F47" s="17">
        <v>14217.761844000001</v>
      </c>
      <c r="G47" s="29">
        <v>1.2564733821235331E-2</v>
      </c>
    </row>
    <row r="48" spans="1:7" ht="15" customHeight="1">
      <c r="A48" s="5" t="s">
        <v>46</v>
      </c>
      <c r="B48" s="28" t="s">
        <v>518</v>
      </c>
      <c r="C48" s="15" t="s">
        <v>519</v>
      </c>
      <c r="D48" s="15" t="s">
        <v>485</v>
      </c>
      <c r="E48" s="16">
        <v>1613390</v>
      </c>
      <c r="F48" s="17">
        <v>14168.79098</v>
      </c>
      <c r="G48" s="29">
        <v>1.2521456554538422E-2</v>
      </c>
    </row>
    <row r="49" spans="1:7" ht="15" customHeight="1">
      <c r="A49" s="5" t="s">
        <v>534</v>
      </c>
      <c r="B49" s="28" t="s">
        <v>521</v>
      </c>
      <c r="C49" s="15" t="s">
        <v>522</v>
      </c>
      <c r="D49" s="15" t="s">
        <v>465</v>
      </c>
      <c r="E49" s="16">
        <v>2190813</v>
      </c>
      <c r="F49" s="17">
        <v>13485.5494215</v>
      </c>
      <c r="G49" s="29">
        <v>1.1917652073048861E-2</v>
      </c>
    </row>
    <row r="50" spans="1:7" ht="15" customHeight="1">
      <c r="A50" s="5" t="s">
        <v>538</v>
      </c>
      <c r="B50" s="28" t="s">
        <v>524</v>
      </c>
      <c r="C50" s="15" t="s">
        <v>525</v>
      </c>
      <c r="D50" s="15" t="s">
        <v>59</v>
      </c>
      <c r="E50" s="16">
        <v>904375</v>
      </c>
      <c r="F50" s="17">
        <v>13471.57</v>
      </c>
      <c r="G50" s="29">
        <v>1.1905297968932504E-2</v>
      </c>
    </row>
    <row r="51" spans="1:7" ht="15" customHeight="1">
      <c r="A51" s="5" t="s">
        <v>73</v>
      </c>
      <c r="B51" s="28" t="s">
        <v>1210</v>
      </c>
      <c r="C51" s="15" t="s">
        <v>527</v>
      </c>
      <c r="D51" s="15" t="s">
        <v>18</v>
      </c>
      <c r="E51" s="16">
        <v>1033279</v>
      </c>
      <c r="F51" s="17">
        <v>12332.184864999999</v>
      </c>
      <c r="G51" s="29">
        <v>1.0898383442003024E-2</v>
      </c>
    </row>
    <row r="52" spans="1:7" ht="15" customHeight="1">
      <c r="A52" s="5" t="s">
        <v>82</v>
      </c>
      <c r="B52" s="28" t="s">
        <v>529</v>
      </c>
      <c r="C52" s="15" t="s">
        <v>530</v>
      </c>
      <c r="D52" s="15" t="s">
        <v>26</v>
      </c>
      <c r="E52" s="16">
        <v>846252</v>
      </c>
      <c r="F52" s="17">
        <v>11858.952402000001</v>
      </c>
      <c r="G52" s="29">
        <v>1.048017134938228E-2</v>
      </c>
    </row>
    <row r="53" spans="1:7" ht="15" customHeight="1">
      <c r="A53" s="5" t="s">
        <v>542</v>
      </c>
      <c r="B53" s="28" t="s">
        <v>532</v>
      </c>
      <c r="C53" s="15" t="s">
        <v>533</v>
      </c>
      <c r="D53" s="15" t="s">
        <v>37</v>
      </c>
      <c r="E53" s="16">
        <v>6543938</v>
      </c>
      <c r="F53" s="17">
        <v>9302.2078669999992</v>
      </c>
      <c r="G53" s="29">
        <v>8.2206867073090269E-3</v>
      </c>
    </row>
    <row r="54" spans="1:7" ht="15" customHeight="1">
      <c r="A54" s="5" t="s">
        <v>545</v>
      </c>
      <c r="B54" s="28" t="s">
        <v>47</v>
      </c>
      <c r="C54" s="15" t="s">
        <v>48</v>
      </c>
      <c r="D54" s="15" t="s">
        <v>33</v>
      </c>
      <c r="E54" s="16">
        <v>970269</v>
      </c>
      <c r="F54" s="17">
        <v>8999.7301095000003</v>
      </c>
      <c r="G54" s="29">
        <v>7.9533765250502392E-3</v>
      </c>
    </row>
    <row r="55" spans="1:7" ht="15" customHeight="1">
      <c r="A55" s="5" t="s">
        <v>548</v>
      </c>
      <c r="B55" s="28" t="s">
        <v>535</v>
      </c>
      <c r="C55" s="15" t="s">
        <v>536</v>
      </c>
      <c r="D55" s="15" t="s">
        <v>537</v>
      </c>
      <c r="E55" s="16">
        <v>46067</v>
      </c>
      <c r="F55" s="17">
        <v>8747.0637590000006</v>
      </c>
      <c r="G55" s="29">
        <v>7.7300864267598962E-3</v>
      </c>
    </row>
    <row r="56" spans="1:7" ht="15" customHeight="1">
      <c r="A56" s="5" t="s">
        <v>89</v>
      </c>
      <c r="B56" s="28" t="s">
        <v>539</v>
      </c>
      <c r="C56" s="15" t="s">
        <v>540</v>
      </c>
      <c r="D56" s="15" t="s">
        <v>541</v>
      </c>
      <c r="E56" s="16">
        <v>492504</v>
      </c>
      <c r="F56" s="17">
        <v>8741.2072439999993</v>
      </c>
      <c r="G56" s="29">
        <v>7.7249108194524683E-3</v>
      </c>
    </row>
    <row r="57" spans="1:7" ht="15" customHeight="1">
      <c r="A57" s="5" t="s">
        <v>552</v>
      </c>
      <c r="B57" s="28" t="s">
        <v>74</v>
      </c>
      <c r="C57" s="15" t="s">
        <v>75</v>
      </c>
      <c r="D57" s="15" t="s">
        <v>41</v>
      </c>
      <c r="E57" s="16">
        <v>1035000</v>
      </c>
      <c r="F57" s="17">
        <v>8567.2124999999996</v>
      </c>
      <c r="G57" s="29">
        <v>7.5711455736534915E-3</v>
      </c>
    </row>
    <row r="58" spans="1:7" ht="15" customHeight="1">
      <c r="A58" s="5" t="s">
        <v>42</v>
      </c>
      <c r="B58" s="28" t="s">
        <v>83</v>
      </c>
      <c r="C58" s="15" t="s">
        <v>84</v>
      </c>
      <c r="D58" s="15" t="s">
        <v>85</v>
      </c>
      <c r="E58" s="16">
        <v>1782642</v>
      </c>
      <c r="F58" s="17">
        <v>7362.3114599999999</v>
      </c>
      <c r="G58" s="29">
        <v>6.5063323481514401E-3</v>
      </c>
    </row>
    <row r="59" spans="1:7" ht="15" customHeight="1">
      <c r="A59" s="5" t="s">
        <v>555</v>
      </c>
      <c r="B59" s="28" t="s">
        <v>543</v>
      </c>
      <c r="C59" s="15" t="s">
        <v>544</v>
      </c>
      <c r="D59" s="15" t="s">
        <v>33</v>
      </c>
      <c r="E59" s="16">
        <v>1403124</v>
      </c>
      <c r="F59" s="17">
        <v>6653.6140079999996</v>
      </c>
      <c r="G59" s="29">
        <v>5.8800316025157612E-3</v>
      </c>
    </row>
    <row r="60" spans="1:7" ht="15" customHeight="1">
      <c r="A60" s="5" t="s">
        <v>558</v>
      </c>
      <c r="B60" s="28" t="s">
        <v>546</v>
      </c>
      <c r="C60" s="15" t="s">
        <v>547</v>
      </c>
      <c r="D60" s="15" t="s">
        <v>52</v>
      </c>
      <c r="E60" s="16">
        <v>6121411</v>
      </c>
      <c r="F60" s="17">
        <v>5493.9663725</v>
      </c>
      <c r="G60" s="29">
        <v>4.8552103946242139E-3</v>
      </c>
    </row>
    <row r="61" spans="1:7" ht="15" customHeight="1">
      <c r="A61" s="5" t="s">
        <v>561</v>
      </c>
      <c r="B61" s="28" t="s">
        <v>549</v>
      </c>
      <c r="C61" s="15" t="s">
        <v>550</v>
      </c>
      <c r="D61" s="15" t="s">
        <v>551</v>
      </c>
      <c r="E61" s="16">
        <v>239874</v>
      </c>
      <c r="F61" s="17">
        <v>5400.1634249999997</v>
      </c>
      <c r="G61" s="29">
        <v>4.7723134464324572E-3</v>
      </c>
    </row>
    <row r="62" spans="1:7" ht="15" customHeight="1">
      <c r="A62" s="5" t="s">
        <v>92</v>
      </c>
      <c r="B62" s="28" t="s">
        <v>90</v>
      </c>
      <c r="C62" s="15" t="s">
        <v>91</v>
      </c>
      <c r="D62" s="15" t="s">
        <v>26</v>
      </c>
      <c r="E62" s="16">
        <v>830102</v>
      </c>
      <c r="F62" s="17">
        <v>5231.3028039999999</v>
      </c>
      <c r="G62" s="29">
        <v>4.6230854048438389E-3</v>
      </c>
    </row>
    <row r="63" spans="1:7" ht="15" customHeight="1">
      <c r="A63" s="1"/>
      <c r="B63" s="28" t="s">
        <v>553</v>
      </c>
      <c r="C63" s="15" t="s">
        <v>554</v>
      </c>
      <c r="D63" s="15" t="s">
        <v>465</v>
      </c>
      <c r="E63" s="16">
        <v>296419</v>
      </c>
      <c r="F63" s="17">
        <v>3262.0910950000002</v>
      </c>
      <c r="G63" s="29">
        <v>2.8828240871536358E-3</v>
      </c>
    </row>
    <row r="64" spans="1:7" ht="15" customHeight="1">
      <c r="A64" s="1"/>
      <c r="B64" s="28" t="s">
        <v>43</v>
      </c>
      <c r="C64" s="15" t="s">
        <v>44</v>
      </c>
      <c r="D64" s="15" t="s">
        <v>45</v>
      </c>
      <c r="E64" s="16">
        <v>923887</v>
      </c>
      <c r="F64" s="17">
        <v>2887.1468749999999</v>
      </c>
      <c r="G64" s="29">
        <v>2.5514727553616486E-3</v>
      </c>
    </row>
    <row r="65" spans="1:7" ht="15" customHeight="1">
      <c r="A65" s="1"/>
      <c r="B65" s="28" t="s">
        <v>556</v>
      </c>
      <c r="C65" s="15" t="s">
        <v>557</v>
      </c>
      <c r="D65" s="15" t="s">
        <v>41</v>
      </c>
      <c r="E65" s="16">
        <v>354399</v>
      </c>
      <c r="F65" s="17">
        <v>2862.835122</v>
      </c>
      <c r="G65" s="29">
        <v>2.5299876082249683E-3</v>
      </c>
    </row>
    <row r="66" spans="1:7" ht="15" customHeight="1">
      <c r="A66" s="1"/>
      <c r="B66" s="28" t="s">
        <v>559</v>
      </c>
      <c r="C66" s="15" t="s">
        <v>560</v>
      </c>
      <c r="D66" s="15" t="s">
        <v>551</v>
      </c>
      <c r="E66" s="16">
        <v>1597197</v>
      </c>
      <c r="F66" s="17">
        <v>2234.478603</v>
      </c>
      <c r="G66" s="29">
        <v>1.974686957341946E-3</v>
      </c>
    </row>
    <row r="67" spans="1:7" ht="15" customHeight="1">
      <c r="A67" s="1"/>
      <c r="B67" s="28" t="s">
        <v>562</v>
      </c>
      <c r="C67" s="15" t="s">
        <v>563</v>
      </c>
      <c r="D67" s="15" t="s">
        <v>33</v>
      </c>
      <c r="E67" s="16">
        <v>69250</v>
      </c>
      <c r="F67" s="17">
        <v>1843.1579999999999</v>
      </c>
      <c r="G67" s="29">
        <v>1.6288632426526156E-3</v>
      </c>
    </row>
    <row r="68" spans="1:7" ht="15" customHeight="1">
      <c r="A68" s="1"/>
      <c r="B68" s="28" t="s">
        <v>93</v>
      </c>
      <c r="C68" s="15" t="s">
        <v>94</v>
      </c>
      <c r="D68" s="15" t="s">
        <v>95</v>
      </c>
      <c r="E68" s="16">
        <v>2533690</v>
      </c>
      <c r="F68" s="17">
        <v>908.32786499999997</v>
      </c>
      <c r="G68" s="29">
        <v>8.0272112948300001E-4</v>
      </c>
    </row>
    <row r="69" spans="1:7" ht="15" customHeight="1">
      <c r="A69" s="5" t="s">
        <v>565</v>
      </c>
      <c r="B69" s="26" t="s">
        <v>145</v>
      </c>
      <c r="C69" s="15" t="s">
        <v>1</v>
      </c>
      <c r="D69" s="15" t="s">
        <v>1</v>
      </c>
      <c r="E69" s="15" t="s">
        <v>1</v>
      </c>
      <c r="F69" s="18">
        <v>1125975.9903134999</v>
      </c>
      <c r="G69" s="30">
        <v>0.99506439639522914</v>
      </c>
    </row>
    <row r="70" spans="1:7" ht="15" customHeight="1">
      <c r="A70" s="1"/>
      <c r="B70" s="26" t="s">
        <v>146</v>
      </c>
      <c r="C70" s="15" t="s">
        <v>1</v>
      </c>
      <c r="D70" s="15" t="s">
        <v>1</v>
      </c>
      <c r="E70" s="15" t="s">
        <v>1</v>
      </c>
      <c r="F70" s="18" t="s">
        <v>147</v>
      </c>
      <c r="G70" s="30" t="s">
        <v>147</v>
      </c>
    </row>
    <row r="71" spans="1:7" ht="15" customHeight="1">
      <c r="A71" s="1"/>
      <c r="B71" s="26" t="s">
        <v>145</v>
      </c>
      <c r="C71" s="15" t="s">
        <v>1</v>
      </c>
      <c r="D71" s="15" t="s">
        <v>1</v>
      </c>
      <c r="E71" s="15" t="s">
        <v>1</v>
      </c>
      <c r="F71" s="18" t="s">
        <v>147</v>
      </c>
      <c r="G71" s="30" t="s">
        <v>147</v>
      </c>
    </row>
    <row r="72" spans="1:7" ht="15" customHeight="1">
      <c r="A72" s="1"/>
      <c r="B72" s="26" t="s">
        <v>148</v>
      </c>
      <c r="C72" s="15" t="s">
        <v>1</v>
      </c>
      <c r="D72" s="15" t="s">
        <v>1</v>
      </c>
      <c r="E72" s="15" t="s">
        <v>1</v>
      </c>
      <c r="F72" s="18">
        <v>1125975.9903134999</v>
      </c>
      <c r="G72" s="30">
        <v>0.99506439639522914</v>
      </c>
    </row>
    <row r="73" spans="1:7" ht="15" customHeight="1">
      <c r="A73" s="1"/>
      <c r="B73" s="26"/>
      <c r="C73" s="15"/>
      <c r="D73" s="15"/>
      <c r="E73" s="15"/>
      <c r="F73" s="18"/>
      <c r="G73" s="30"/>
    </row>
    <row r="74" spans="1:7" ht="15" customHeight="1">
      <c r="A74" s="5" t="s">
        <v>258</v>
      </c>
      <c r="B74" s="26" t="s">
        <v>229</v>
      </c>
      <c r="C74" s="15" t="s">
        <v>1</v>
      </c>
      <c r="D74" s="15" t="s">
        <v>1</v>
      </c>
      <c r="E74" s="15" t="s">
        <v>1</v>
      </c>
      <c r="F74" s="19" t="s">
        <v>1</v>
      </c>
      <c r="G74" s="31" t="s">
        <v>1</v>
      </c>
    </row>
    <row r="75" spans="1:7" ht="15" customHeight="1">
      <c r="A75" s="1"/>
      <c r="B75" s="26" t="s">
        <v>564</v>
      </c>
      <c r="C75" s="15" t="s">
        <v>1</v>
      </c>
      <c r="D75" s="15" t="s">
        <v>1</v>
      </c>
      <c r="E75" s="15" t="s">
        <v>1</v>
      </c>
      <c r="F75" s="19" t="s">
        <v>1</v>
      </c>
      <c r="G75" s="31" t="s">
        <v>1</v>
      </c>
    </row>
    <row r="76" spans="1:7" ht="15" customHeight="1">
      <c r="A76" s="1"/>
      <c r="B76" s="28" t="s">
        <v>566</v>
      </c>
      <c r="C76" s="15" t="s">
        <v>567</v>
      </c>
      <c r="D76" s="15" t="s">
        <v>1</v>
      </c>
      <c r="E76" s="16">
        <v>48.725999999999999</v>
      </c>
      <c r="F76" s="17">
        <v>1.0379370999999999</v>
      </c>
      <c r="G76" s="29">
        <v>9.1726134730470863E-7</v>
      </c>
    </row>
    <row r="77" spans="1:7" ht="15" customHeight="1">
      <c r="A77" s="1"/>
      <c r="B77" s="26" t="s">
        <v>145</v>
      </c>
      <c r="C77" s="15" t="s">
        <v>1</v>
      </c>
      <c r="D77" s="15" t="s">
        <v>1</v>
      </c>
      <c r="E77" s="15" t="s">
        <v>1</v>
      </c>
      <c r="F77" s="18">
        <v>1.0379370999999999</v>
      </c>
      <c r="G77" s="30">
        <v>9.1726134730470863E-7</v>
      </c>
    </row>
    <row r="78" spans="1:7" ht="15" customHeight="1">
      <c r="A78" s="1"/>
      <c r="B78" s="26" t="s">
        <v>148</v>
      </c>
      <c r="C78" s="15" t="s">
        <v>1</v>
      </c>
      <c r="D78" s="15" t="s">
        <v>1</v>
      </c>
      <c r="E78" s="15" t="s">
        <v>1</v>
      </c>
      <c r="F78" s="18">
        <v>1.0379370999999999</v>
      </c>
      <c r="G78" s="30">
        <v>9.1726134730470863E-7</v>
      </c>
    </row>
    <row r="79" spans="1:7" ht="15" customHeight="1">
      <c r="A79" s="1"/>
      <c r="B79" s="26"/>
      <c r="C79" s="15"/>
      <c r="D79" s="15"/>
      <c r="E79" s="15"/>
      <c r="F79" s="18"/>
      <c r="G79" s="30"/>
    </row>
    <row r="80" spans="1:7" ht="15" customHeight="1">
      <c r="A80" s="1"/>
      <c r="B80" s="26" t="s">
        <v>1166</v>
      </c>
      <c r="C80" s="15" t="s">
        <v>1</v>
      </c>
      <c r="D80" s="15" t="s">
        <v>1</v>
      </c>
      <c r="E80" s="15" t="s">
        <v>1</v>
      </c>
      <c r="F80" s="19" t="s">
        <v>1</v>
      </c>
      <c r="G80" s="31" t="s">
        <v>1</v>
      </c>
    </row>
    <row r="81" spans="1:7" ht="15" customHeight="1">
      <c r="A81" s="1"/>
      <c r="B81" s="28" t="s">
        <v>1167</v>
      </c>
      <c r="C81" s="15" t="s">
        <v>1</v>
      </c>
      <c r="D81" s="15" t="s">
        <v>259</v>
      </c>
      <c r="E81" s="16"/>
      <c r="F81" s="17">
        <v>3024.82935</v>
      </c>
      <c r="G81" s="29">
        <v>2.6731475779677074E-3</v>
      </c>
    </row>
    <row r="82" spans="1:7" ht="15" customHeight="1">
      <c r="A82" s="1"/>
      <c r="B82" s="26" t="s">
        <v>145</v>
      </c>
      <c r="C82" s="15" t="s">
        <v>1</v>
      </c>
      <c r="D82" s="15" t="s">
        <v>1</v>
      </c>
      <c r="E82" s="15" t="s">
        <v>1</v>
      </c>
      <c r="F82" s="18">
        <v>3024.82935</v>
      </c>
      <c r="G82" s="30">
        <v>2.6731475779677074E-3</v>
      </c>
    </row>
    <row r="83" spans="1:7" ht="15" customHeight="1">
      <c r="A83" s="1"/>
      <c r="B83" s="26" t="s">
        <v>148</v>
      </c>
      <c r="C83" s="15" t="s">
        <v>1</v>
      </c>
      <c r="D83" s="15" t="s">
        <v>1</v>
      </c>
      <c r="E83" s="15" t="s">
        <v>1</v>
      </c>
      <c r="F83" s="18">
        <v>3024.82935</v>
      </c>
      <c r="G83" s="30">
        <v>2.6731475779677074E-3</v>
      </c>
    </row>
    <row r="84" spans="1:7" ht="15" customHeight="1">
      <c r="A84" s="1"/>
      <c r="B84" s="26"/>
      <c r="C84" s="15"/>
      <c r="D84" s="15"/>
      <c r="E84" s="15"/>
      <c r="F84" s="18"/>
      <c r="G84" s="30"/>
    </row>
    <row r="85" spans="1:7" ht="15" customHeight="1">
      <c r="A85" s="1"/>
      <c r="B85" s="26" t="s">
        <v>260</v>
      </c>
      <c r="C85" s="15" t="s">
        <v>1</v>
      </c>
      <c r="D85" s="15" t="s">
        <v>1</v>
      </c>
      <c r="E85" s="15" t="s">
        <v>1</v>
      </c>
      <c r="F85" s="18">
        <v>2559.0689007579999</v>
      </c>
      <c r="G85" s="30">
        <v>2.2615387654558862E-3</v>
      </c>
    </row>
    <row r="86" spans="1:7" ht="15" customHeight="1">
      <c r="A86" s="1"/>
      <c r="B86" s="40" t="s">
        <v>145</v>
      </c>
      <c r="C86" s="41"/>
      <c r="D86" s="41"/>
      <c r="E86" s="41"/>
      <c r="F86" s="38">
        <f>F85</f>
        <v>2559.0689007579999</v>
      </c>
      <c r="G86" s="39">
        <f>G85</f>
        <v>2.2615387654558862E-3</v>
      </c>
    </row>
    <row r="87" spans="1:7" ht="15" customHeight="1">
      <c r="A87" s="1"/>
      <c r="B87" s="40" t="s">
        <v>148</v>
      </c>
      <c r="C87" s="41"/>
      <c r="D87" s="41"/>
      <c r="E87" s="41"/>
      <c r="F87" s="38">
        <f>F86+F83+F78</f>
        <v>5584.9361878580003</v>
      </c>
      <c r="G87" s="39">
        <f>G86+G83+G78</f>
        <v>4.9356036047708985E-3</v>
      </c>
    </row>
    <row r="88" spans="1:7" ht="15" customHeight="1">
      <c r="A88" s="1"/>
      <c r="B88" s="40"/>
      <c r="C88" s="41"/>
      <c r="D88" s="41"/>
      <c r="E88" s="41"/>
      <c r="F88" s="38"/>
      <c r="G88" s="39"/>
    </row>
    <row r="89" spans="1:7" ht="15" customHeight="1" thickBot="1">
      <c r="A89" s="1"/>
      <c r="B89" s="32" t="s">
        <v>261</v>
      </c>
      <c r="C89" s="33" t="s">
        <v>1</v>
      </c>
      <c r="D89" s="33" t="s">
        <v>1</v>
      </c>
      <c r="E89" s="33" t="s">
        <v>1</v>
      </c>
      <c r="F89" s="34">
        <v>1131560.9265013579</v>
      </c>
      <c r="G89" s="35">
        <v>1</v>
      </c>
    </row>
    <row r="90" spans="1:7" ht="12.95" customHeight="1">
      <c r="A90" s="1"/>
      <c r="B90" s="4" t="s">
        <v>1</v>
      </c>
      <c r="C90" s="1"/>
      <c r="D90" s="1"/>
      <c r="E90" s="1"/>
      <c r="F90" s="6"/>
      <c r="G90" s="7"/>
    </row>
    <row r="91" spans="1:7">
      <c r="B91" s="2" t="s">
        <v>1173</v>
      </c>
      <c r="C91" s="1"/>
      <c r="D91" s="1"/>
      <c r="E91" s="1"/>
      <c r="F91" s="6"/>
      <c r="G91" s="7"/>
    </row>
    <row r="92" spans="1:7" ht="13.5" thickBot="1">
      <c r="B92" s="2" t="s">
        <v>1162</v>
      </c>
      <c r="F92" s="8"/>
      <c r="G92" s="9"/>
    </row>
    <row r="93" spans="1:7" ht="15" thickBot="1">
      <c r="B93" s="42" t="s">
        <v>1174</v>
      </c>
      <c r="C93" s="43">
        <v>0.83609999999999995</v>
      </c>
      <c r="D93" s="45"/>
      <c r="E93" s="45"/>
      <c r="F93" s="45"/>
      <c r="G93" s="9"/>
    </row>
    <row r="94" spans="1:7" ht="15">
      <c r="B94" s="51"/>
      <c r="C94" s="52"/>
      <c r="D94" s="45"/>
      <c r="E94" s="45"/>
      <c r="F94" s="45"/>
      <c r="G94" s="9"/>
    </row>
    <row r="95" spans="1:7" ht="14.25">
      <c r="B95" s="45" t="s">
        <v>1175</v>
      </c>
      <c r="C95" s="45"/>
      <c r="D95" s="45"/>
      <c r="E95" s="45"/>
      <c r="F95" s="45"/>
      <c r="G95" s="9"/>
    </row>
    <row r="96" spans="1:7" ht="14.25">
      <c r="B96" s="44"/>
      <c r="C96" s="44"/>
      <c r="D96" s="44"/>
      <c r="E96" s="44"/>
      <c r="F96" s="45"/>
      <c r="G96" s="9"/>
    </row>
    <row r="97" spans="2:7" ht="14.25">
      <c r="B97" s="44"/>
      <c r="C97" s="44"/>
      <c r="D97" s="44"/>
      <c r="E97" s="44"/>
      <c r="F97" s="44"/>
      <c r="G97" s="9"/>
    </row>
    <row r="98" spans="2:7" ht="14.25">
      <c r="B98" s="44"/>
      <c r="C98" s="44"/>
      <c r="D98" s="44"/>
      <c r="E98" s="44"/>
      <c r="F98" s="44"/>
      <c r="G98" s="9"/>
    </row>
    <row r="99" spans="2:7" ht="14.25">
      <c r="B99" s="44"/>
      <c r="C99" s="44"/>
      <c r="D99" s="44"/>
      <c r="E99" s="44"/>
      <c r="F99" s="44"/>
      <c r="G99" s="9"/>
    </row>
    <row r="100" spans="2:7" ht="14.25">
      <c r="B100" s="44"/>
      <c r="C100" s="44"/>
      <c r="D100" s="44"/>
      <c r="E100" s="44"/>
      <c r="F100" s="44"/>
      <c r="G100" s="9"/>
    </row>
    <row r="101" spans="2:7" ht="14.25">
      <c r="B101" s="44"/>
      <c r="C101" s="44"/>
      <c r="D101" s="44"/>
      <c r="E101" s="44"/>
      <c r="F101" s="44"/>
      <c r="G101" s="9"/>
    </row>
    <row r="102" spans="2:7" ht="14.25">
      <c r="B102" s="44"/>
      <c r="C102" s="44"/>
      <c r="D102" s="44"/>
      <c r="E102" s="44"/>
      <c r="F102" s="44"/>
      <c r="G102" s="9"/>
    </row>
    <row r="103" spans="2:7" ht="14.25">
      <c r="B103" s="44"/>
      <c r="C103" s="44"/>
      <c r="D103" s="44"/>
      <c r="E103" s="44"/>
      <c r="F103" s="44"/>
      <c r="G103" s="9"/>
    </row>
    <row r="104" spans="2:7" ht="14.25">
      <c r="B104" s="44"/>
      <c r="C104" s="44"/>
      <c r="D104" s="44"/>
      <c r="E104" s="44"/>
      <c r="F104" s="44"/>
      <c r="G104" s="9"/>
    </row>
    <row r="105" spans="2:7">
      <c r="B105" s="2" t="s">
        <v>259</v>
      </c>
      <c r="C105" s="1"/>
      <c r="D105" s="1"/>
      <c r="E105" s="1"/>
      <c r="F105" s="53"/>
      <c r="G105" s="9"/>
    </row>
    <row r="106" spans="2:7">
      <c r="B106" s="2" t="s">
        <v>259</v>
      </c>
      <c r="C106" s="1"/>
      <c r="D106" s="1"/>
      <c r="E106" s="1"/>
      <c r="F106" s="1"/>
      <c r="G106" s="9"/>
    </row>
    <row r="107" spans="2:7">
      <c r="B107" s="2"/>
      <c r="C107" s="1"/>
      <c r="D107" s="1"/>
      <c r="E107" s="1"/>
      <c r="F107" s="1"/>
      <c r="G107" s="9"/>
    </row>
    <row r="108" spans="2:7">
      <c r="F108" s="8"/>
      <c r="G108" s="9"/>
    </row>
    <row r="109" spans="2:7">
      <c r="F109" s="8"/>
      <c r="G109" s="9"/>
    </row>
    <row r="110" spans="2:7">
      <c r="F110" s="8"/>
      <c r="G110" s="9"/>
    </row>
    <row r="111" spans="2:7">
      <c r="F111" s="8"/>
      <c r="G111" s="9"/>
    </row>
    <row r="112" spans="2:7">
      <c r="F112" s="8"/>
      <c r="G112" s="9"/>
    </row>
    <row r="113" spans="6:7">
      <c r="F113" s="8"/>
      <c r="G113" s="9"/>
    </row>
    <row r="114" spans="6:7">
      <c r="F114" s="8"/>
      <c r="G114" s="9"/>
    </row>
    <row r="115" spans="6:7">
      <c r="F115" s="8"/>
      <c r="G115" s="9"/>
    </row>
    <row r="116" spans="6:7">
      <c r="F116" s="8"/>
      <c r="G116" s="9"/>
    </row>
    <row r="117" spans="6:7">
      <c r="F117" s="8"/>
      <c r="G117" s="9"/>
    </row>
    <row r="118" spans="6:7">
      <c r="F118" s="8"/>
      <c r="G118" s="9"/>
    </row>
    <row r="119" spans="6:7">
      <c r="F119" s="8"/>
      <c r="G119" s="9"/>
    </row>
    <row r="120" spans="6:7">
      <c r="F120" s="8"/>
      <c r="G120" s="9"/>
    </row>
    <row r="121" spans="6:7">
      <c r="F121" s="8"/>
      <c r="G121" s="9"/>
    </row>
    <row r="122" spans="6:7">
      <c r="F122" s="8"/>
      <c r="G122" s="9"/>
    </row>
    <row r="123" spans="6:7">
      <c r="F123" s="8"/>
      <c r="G123" s="9"/>
    </row>
    <row r="124" spans="6:7">
      <c r="F124" s="8"/>
      <c r="G124" s="9"/>
    </row>
    <row r="125" spans="6:7">
      <c r="F125" s="8"/>
      <c r="G125" s="9"/>
    </row>
    <row r="126" spans="6:7">
      <c r="F126" s="8"/>
      <c r="G126" s="9"/>
    </row>
    <row r="127" spans="6:7">
      <c r="F127" s="8"/>
      <c r="G127" s="9"/>
    </row>
    <row r="128" spans="6:7">
      <c r="F128" s="8"/>
      <c r="G128" s="9"/>
    </row>
    <row r="129" spans="6:7">
      <c r="F129" s="8"/>
      <c r="G129" s="9"/>
    </row>
    <row r="130" spans="6:7">
      <c r="F130" s="8"/>
      <c r="G130" s="9"/>
    </row>
    <row r="131" spans="6:7">
      <c r="F131" s="8"/>
      <c r="G131" s="9"/>
    </row>
    <row r="132" spans="6:7">
      <c r="F132" s="8"/>
      <c r="G132" s="9"/>
    </row>
    <row r="133" spans="6:7">
      <c r="F133" s="8"/>
      <c r="G133" s="9"/>
    </row>
    <row r="134" spans="6:7">
      <c r="F134" s="8"/>
      <c r="G134" s="9"/>
    </row>
    <row r="135" spans="6:7">
      <c r="F135" s="8"/>
      <c r="G135" s="9"/>
    </row>
    <row r="136" spans="6:7">
      <c r="F136" s="8"/>
      <c r="G136" s="9"/>
    </row>
    <row r="137" spans="6:7">
      <c r="F137" s="8"/>
      <c r="G137" s="9"/>
    </row>
    <row r="138" spans="6:7">
      <c r="F138" s="8"/>
      <c r="G138" s="9"/>
    </row>
    <row r="139" spans="6:7">
      <c r="F139" s="8"/>
      <c r="G139" s="9"/>
    </row>
    <row r="140" spans="6:7">
      <c r="F140" s="8"/>
      <c r="G140" s="9"/>
    </row>
    <row r="141" spans="6:7">
      <c r="F141" s="8"/>
      <c r="G141" s="9"/>
    </row>
    <row r="142" spans="6:7">
      <c r="F142" s="8"/>
      <c r="G142" s="9"/>
    </row>
    <row r="143" spans="6:7">
      <c r="F143" s="8"/>
      <c r="G143" s="9"/>
    </row>
    <row r="144" spans="6:7">
      <c r="F144" s="8"/>
      <c r="G144" s="9"/>
    </row>
    <row r="145" spans="6:7">
      <c r="F145" s="8"/>
      <c r="G145" s="9"/>
    </row>
    <row r="146" spans="6:7">
      <c r="F146" s="8"/>
      <c r="G146" s="9"/>
    </row>
    <row r="147" spans="6:7">
      <c r="F147" s="8"/>
      <c r="G147" s="9"/>
    </row>
    <row r="148" spans="6:7">
      <c r="F148" s="8"/>
      <c r="G148" s="9"/>
    </row>
    <row r="149" spans="6:7">
      <c r="F149" s="8"/>
      <c r="G149" s="9"/>
    </row>
    <row r="150" spans="6:7">
      <c r="F150" s="8"/>
      <c r="G150" s="9"/>
    </row>
    <row r="151" spans="6:7">
      <c r="F151" s="8"/>
      <c r="G151" s="9"/>
    </row>
    <row r="152" spans="6:7">
      <c r="F152" s="8"/>
      <c r="G152" s="9"/>
    </row>
    <row r="153" spans="6:7">
      <c r="F153" s="8"/>
      <c r="G153" s="9"/>
    </row>
    <row r="154" spans="6:7">
      <c r="F154" s="8"/>
      <c r="G154" s="9"/>
    </row>
    <row r="155" spans="6:7">
      <c r="F155" s="8"/>
      <c r="G155" s="9"/>
    </row>
    <row r="156" spans="6:7">
      <c r="F156" s="8"/>
      <c r="G156" s="9"/>
    </row>
    <row r="157" spans="6:7">
      <c r="F157" s="8"/>
      <c r="G157" s="9"/>
    </row>
    <row r="158" spans="6:7">
      <c r="F158" s="8"/>
      <c r="G158" s="9"/>
    </row>
    <row r="159" spans="6:7">
      <c r="F159" s="8"/>
      <c r="G159" s="9"/>
    </row>
    <row r="160" spans="6:7">
      <c r="F160" s="8"/>
      <c r="G160" s="9"/>
    </row>
    <row r="161" spans="6:6">
      <c r="F161" s="8"/>
    </row>
  </sheetData>
  <mergeCells count="4">
    <mergeCell ref="B1:G2"/>
    <mergeCell ref="B3:G3"/>
    <mergeCell ref="B5:G5"/>
    <mergeCell ref="B6:G6"/>
  </mergeCells>
  <pageMargins left="0" right="0" top="0" bottom="0" header="0" footer="0"/>
  <pageSetup paperSize="9" firstPageNumber="0" fitToWidth="0" fitToHeight="0" pageOrder="overThenDown" orientation="portrait" horizontalDpi="300" verticalDpi="300" r:id="rId1"/>
  <headerFooter alignWithMargins="0">
    <oddFooter>&amp;C&amp;1#&amp;"Calibri"&amp;10&amp;K000000 For internal use only</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60"/>
  <sheetViews>
    <sheetView zoomScaleNormal="100" workbookViewId="0"/>
  </sheetViews>
  <sheetFormatPr defaultRowHeight="12.75"/>
  <cols>
    <col min="1" max="1" width="3.42578125" style="3" bestFit="1" customWidth="1"/>
    <col min="2" max="2" width="50.42578125" style="3" bestFit="1" customWidth="1"/>
    <col min="3" max="3" width="16.85546875" style="3" bestFit="1" customWidth="1"/>
    <col min="4" max="4" width="33.5703125" style="3" bestFit="1" customWidth="1"/>
    <col min="5" max="7" width="16.85546875" style="3" bestFit="1" customWidth="1"/>
    <col min="8" max="16384" width="9.140625" style="3"/>
  </cols>
  <sheetData>
    <row r="1" spans="1:7" ht="15.95" customHeight="1">
      <c r="A1" s="1"/>
      <c r="B1" s="121" t="s">
        <v>1087</v>
      </c>
      <c r="C1" s="122"/>
      <c r="D1" s="122"/>
      <c r="E1" s="122"/>
      <c r="F1" s="122"/>
      <c r="G1" s="123"/>
    </row>
    <row r="2" spans="1:7" ht="15" customHeight="1">
      <c r="A2" s="1"/>
      <c r="B2" s="124"/>
      <c r="C2" s="125"/>
      <c r="D2" s="125"/>
      <c r="E2" s="125"/>
      <c r="F2" s="125"/>
      <c r="G2" s="126"/>
    </row>
    <row r="3" spans="1:7" ht="15" customHeight="1">
      <c r="A3" s="4" t="s">
        <v>1</v>
      </c>
      <c r="B3" s="127"/>
      <c r="C3" s="128"/>
      <c r="D3" s="128"/>
      <c r="E3" s="128"/>
      <c r="F3" s="128"/>
      <c r="G3" s="129"/>
    </row>
    <row r="4" spans="1:7" ht="15" customHeight="1">
      <c r="A4" s="1"/>
      <c r="B4" s="10"/>
      <c r="C4" s="12"/>
      <c r="D4" s="12"/>
      <c r="E4" s="12"/>
      <c r="F4" s="12"/>
      <c r="G4" s="13"/>
    </row>
    <row r="5" spans="1:7" ht="15" customHeight="1" thickBot="1">
      <c r="A5" s="1"/>
      <c r="B5" s="130" t="s">
        <v>1178</v>
      </c>
      <c r="C5" s="131"/>
      <c r="D5" s="131"/>
      <c r="E5" s="131"/>
      <c r="F5" s="131"/>
      <c r="G5" s="132"/>
    </row>
    <row r="6" spans="1:7" ht="15" customHeight="1" thickBot="1">
      <c r="A6" s="1"/>
      <c r="B6" s="133" t="s">
        <v>2</v>
      </c>
      <c r="C6" s="134"/>
      <c r="D6" s="134"/>
      <c r="E6" s="134"/>
      <c r="F6" s="134"/>
      <c r="G6" s="135"/>
    </row>
    <row r="7" spans="1:7" ht="38.25">
      <c r="A7" s="5" t="s">
        <v>109</v>
      </c>
      <c r="B7" s="22" t="s">
        <v>3</v>
      </c>
      <c r="C7" s="23" t="s">
        <v>4</v>
      </c>
      <c r="D7" s="24" t="s">
        <v>1164</v>
      </c>
      <c r="E7" s="24" t="s">
        <v>6</v>
      </c>
      <c r="F7" s="24" t="s">
        <v>7</v>
      </c>
      <c r="G7" s="25" t="s">
        <v>8</v>
      </c>
    </row>
    <row r="8" spans="1:7" ht="15" customHeight="1">
      <c r="A8" s="5" t="s">
        <v>650</v>
      </c>
      <c r="B8" s="26" t="s">
        <v>9</v>
      </c>
      <c r="C8" s="15" t="s">
        <v>1</v>
      </c>
      <c r="D8" s="15" t="s">
        <v>1</v>
      </c>
      <c r="E8" s="15" t="s">
        <v>1</v>
      </c>
      <c r="F8" s="15" t="s">
        <v>1</v>
      </c>
      <c r="G8" s="27" t="s">
        <v>1</v>
      </c>
    </row>
    <row r="9" spans="1:7" ht="15" customHeight="1">
      <c r="A9" s="5" t="s">
        <v>505</v>
      </c>
      <c r="B9" s="26" t="s">
        <v>10</v>
      </c>
      <c r="C9" s="15" t="s">
        <v>1</v>
      </c>
      <c r="D9" s="15" t="s">
        <v>1</v>
      </c>
      <c r="E9" s="15" t="s">
        <v>1</v>
      </c>
      <c r="F9" s="15" t="s">
        <v>1</v>
      </c>
      <c r="G9" s="27" t="s">
        <v>1</v>
      </c>
    </row>
    <row r="10" spans="1:7" ht="15" customHeight="1">
      <c r="A10" s="5" t="s">
        <v>473</v>
      </c>
      <c r="B10" s="28" t="s">
        <v>12</v>
      </c>
      <c r="C10" s="15" t="s">
        <v>13</v>
      </c>
      <c r="D10" s="15" t="s">
        <v>14</v>
      </c>
      <c r="E10" s="16">
        <v>1430000</v>
      </c>
      <c r="F10" s="17">
        <v>7337.33</v>
      </c>
      <c r="G10" s="29">
        <v>7.2458742923264652E-2</v>
      </c>
    </row>
    <row r="11" spans="1:7" ht="15" customHeight="1">
      <c r="A11" s="5" t="s">
        <v>476</v>
      </c>
      <c r="B11" s="28" t="s">
        <v>113</v>
      </c>
      <c r="C11" s="15" t="s">
        <v>114</v>
      </c>
      <c r="D11" s="15" t="s">
        <v>37</v>
      </c>
      <c r="E11" s="16">
        <v>3730000</v>
      </c>
      <c r="F11" s="17">
        <v>7128.03</v>
      </c>
      <c r="G11" s="29">
        <v>7.0391830995650745E-2</v>
      </c>
    </row>
    <row r="12" spans="1:7" ht="15" customHeight="1">
      <c r="A12" s="5" t="s">
        <v>900</v>
      </c>
      <c r="B12" s="28" t="s">
        <v>139</v>
      </c>
      <c r="C12" s="15" t="s">
        <v>140</v>
      </c>
      <c r="D12" s="15" t="s">
        <v>37</v>
      </c>
      <c r="E12" s="16">
        <v>325000</v>
      </c>
      <c r="F12" s="17">
        <v>6881.3874999999998</v>
      </c>
      <c r="G12" s="29">
        <v>6.7956148601448593E-2</v>
      </c>
    </row>
    <row r="13" spans="1:7" ht="15" customHeight="1">
      <c r="A13" s="5" t="s">
        <v>456</v>
      </c>
      <c r="B13" s="28" t="s">
        <v>110</v>
      </c>
      <c r="C13" s="15" t="s">
        <v>111</v>
      </c>
      <c r="D13" s="15" t="s">
        <v>37</v>
      </c>
      <c r="E13" s="16">
        <v>1009622</v>
      </c>
      <c r="F13" s="17">
        <v>5374.7227169999996</v>
      </c>
      <c r="G13" s="29">
        <v>5.3077298095483443E-2</v>
      </c>
    </row>
    <row r="14" spans="1:7" ht="15" customHeight="1">
      <c r="A14" s="5" t="s">
        <v>552</v>
      </c>
      <c r="B14" s="28" t="s">
        <v>651</v>
      </c>
      <c r="C14" s="15" t="s">
        <v>652</v>
      </c>
      <c r="D14" s="15" t="s">
        <v>37</v>
      </c>
      <c r="E14" s="16">
        <v>135000</v>
      </c>
      <c r="F14" s="17">
        <v>5030.1674999999996</v>
      </c>
      <c r="G14" s="29">
        <v>4.9674692802894355E-2</v>
      </c>
    </row>
    <row r="15" spans="1:7" ht="15" customHeight="1">
      <c r="A15" s="5" t="s">
        <v>100</v>
      </c>
      <c r="B15" s="28" t="s">
        <v>506</v>
      </c>
      <c r="C15" s="15" t="s">
        <v>507</v>
      </c>
      <c r="D15" s="15" t="s">
        <v>144</v>
      </c>
      <c r="E15" s="16">
        <v>1060000</v>
      </c>
      <c r="F15" s="17">
        <v>4588.21</v>
      </c>
      <c r="G15" s="29">
        <v>4.5310205329179974E-2</v>
      </c>
    </row>
    <row r="16" spans="1:7" ht="15" customHeight="1">
      <c r="A16" s="5" t="s">
        <v>64</v>
      </c>
      <c r="B16" s="28" t="s">
        <v>474</v>
      </c>
      <c r="C16" s="15" t="s">
        <v>475</v>
      </c>
      <c r="D16" s="15" t="s">
        <v>37</v>
      </c>
      <c r="E16" s="16">
        <v>1154593</v>
      </c>
      <c r="F16" s="17">
        <v>4121.3197135</v>
      </c>
      <c r="G16" s="29">
        <v>4.0699497722615614E-2</v>
      </c>
    </row>
    <row r="17" spans="1:7" ht="15" customHeight="1">
      <c r="A17" s="5" t="s">
        <v>479</v>
      </c>
      <c r="B17" s="28" t="s">
        <v>477</v>
      </c>
      <c r="C17" s="15" t="s">
        <v>478</v>
      </c>
      <c r="D17" s="15" t="s">
        <v>144</v>
      </c>
      <c r="E17" s="16">
        <v>60000</v>
      </c>
      <c r="F17" s="17">
        <v>4103.97</v>
      </c>
      <c r="G17" s="29">
        <v>4.0528163132200735E-2</v>
      </c>
    </row>
    <row r="18" spans="1:7" ht="15" customHeight="1">
      <c r="A18" s="5" t="s">
        <v>517</v>
      </c>
      <c r="B18" s="28" t="s">
        <v>901</v>
      </c>
      <c r="C18" s="15" t="s">
        <v>902</v>
      </c>
      <c r="D18" s="15" t="s">
        <v>37</v>
      </c>
      <c r="E18" s="16">
        <v>1100000</v>
      </c>
      <c r="F18" s="17">
        <v>4057.9</v>
      </c>
      <c r="G18" s="29">
        <v>4.0073205499591216E-2</v>
      </c>
    </row>
    <row r="19" spans="1:7" ht="15" customHeight="1">
      <c r="A19" s="5" t="s">
        <v>531</v>
      </c>
      <c r="B19" s="28" t="s">
        <v>457</v>
      </c>
      <c r="C19" s="15" t="s">
        <v>458</v>
      </c>
      <c r="D19" s="15" t="s">
        <v>26</v>
      </c>
      <c r="E19" s="16">
        <v>350000</v>
      </c>
      <c r="F19" s="17">
        <v>3905.4749999999999</v>
      </c>
      <c r="G19" s="29">
        <v>3.85679544218724E-2</v>
      </c>
    </row>
    <row r="20" spans="1:7" ht="15" customHeight="1">
      <c r="A20" s="5" t="s">
        <v>599</v>
      </c>
      <c r="B20" s="28" t="s">
        <v>553</v>
      </c>
      <c r="C20" s="15" t="s">
        <v>554</v>
      </c>
      <c r="D20" s="15" t="s">
        <v>465</v>
      </c>
      <c r="E20" s="16">
        <v>320000</v>
      </c>
      <c r="F20" s="17">
        <v>3521.6</v>
      </c>
      <c r="G20" s="29">
        <v>3.4777052289943183E-2</v>
      </c>
    </row>
    <row r="21" spans="1:7" ht="15" customHeight="1">
      <c r="A21" s="5" t="s">
        <v>73</v>
      </c>
      <c r="B21" s="28" t="s">
        <v>101</v>
      </c>
      <c r="C21" s="15" t="s">
        <v>102</v>
      </c>
      <c r="D21" s="15" t="s">
        <v>26</v>
      </c>
      <c r="E21" s="16">
        <v>660000</v>
      </c>
      <c r="F21" s="17">
        <v>3278.55</v>
      </c>
      <c r="G21" s="29">
        <v>3.2376847110743186E-2</v>
      </c>
    </row>
    <row r="22" spans="1:7" ht="15" customHeight="1">
      <c r="A22" s="5" t="s">
        <v>819</v>
      </c>
      <c r="B22" s="28" t="s">
        <v>65</v>
      </c>
      <c r="C22" s="15" t="s">
        <v>66</v>
      </c>
      <c r="D22" s="15" t="s">
        <v>37</v>
      </c>
      <c r="E22" s="16">
        <v>650000</v>
      </c>
      <c r="F22" s="17">
        <v>3084.9</v>
      </c>
      <c r="G22" s="29">
        <v>3.046448449830921E-2</v>
      </c>
    </row>
    <row r="23" spans="1:7" ht="15" customHeight="1">
      <c r="A23" s="5" t="s">
        <v>548</v>
      </c>
      <c r="B23" s="28" t="s">
        <v>480</v>
      </c>
      <c r="C23" s="15" t="s">
        <v>481</v>
      </c>
      <c r="D23" s="15" t="s">
        <v>37</v>
      </c>
      <c r="E23" s="16">
        <v>645000</v>
      </c>
      <c r="F23" s="17">
        <v>3081.81</v>
      </c>
      <c r="G23" s="29">
        <v>3.0433969649497329E-2</v>
      </c>
    </row>
    <row r="24" spans="1:7" ht="15" customHeight="1">
      <c r="A24" s="5" t="s">
        <v>831</v>
      </c>
      <c r="B24" s="28" t="s">
        <v>518</v>
      </c>
      <c r="C24" s="15" t="s">
        <v>519</v>
      </c>
      <c r="D24" s="15" t="s">
        <v>485</v>
      </c>
      <c r="E24" s="16">
        <v>325000</v>
      </c>
      <c r="F24" s="17">
        <v>2854.15</v>
      </c>
      <c r="G24" s="29">
        <v>2.8185746193020594E-2</v>
      </c>
    </row>
    <row r="25" spans="1:7" ht="15" customHeight="1">
      <c r="A25" s="5" t="s">
        <v>840</v>
      </c>
      <c r="B25" s="28" t="s">
        <v>532</v>
      </c>
      <c r="C25" s="15" t="s">
        <v>533</v>
      </c>
      <c r="D25" s="15" t="s">
        <v>37</v>
      </c>
      <c r="E25" s="16">
        <v>2000000</v>
      </c>
      <c r="F25" s="17">
        <v>2843</v>
      </c>
      <c r="G25" s="29">
        <v>2.8075635978052151E-2</v>
      </c>
    </row>
    <row r="26" spans="1:7" ht="15" customHeight="1">
      <c r="A26" s="5" t="s">
        <v>459</v>
      </c>
      <c r="B26" s="28" t="s">
        <v>600</v>
      </c>
      <c r="C26" s="15" t="s">
        <v>601</v>
      </c>
      <c r="D26" s="15" t="s">
        <v>602</v>
      </c>
      <c r="E26" s="16">
        <v>620000</v>
      </c>
      <c r="F26" s="17">
        <v>2704.13</v>
      </c>
      <c r="G26" s="29">
        <v>2.6704245345525911E-2</v>
      </c>
    </row>
    <row r="27" spans="1:7" ht="15" customHeight="1">
      <c r="A27" s="5" t="s">
        <v>534</v>
      </c>
      <c r="B27" s="28" t="s">
        <v>74</v>
      </c>
      <c r="C27" s="15" t="s">
        <v>75</v>
      </c>
      <c r="D27" s="15" t="s">
        <v>41</v>
      </c>
      <c r="E27" s="16">
        <v>280000</v>
      </c>
      <c r="F27" s="17">
        <v>2317.6999999999998</v>
      </c>
      <c r="G27" s="29">
        <v>2.2888111680032176E-2</v>
      </c>
    </row>
    <row r="28" spans="1:7" ht="15" customHeight="1">
      <c r="A28" s="5" t="s">
        <v>462</v>
      </c>
      <c r="B28" s="28" t="s">
        <v>820</v>
      </c>
      <c r="C28" s="15" t="s">
        <v>821</v>
      </c>
      <c r="D28" s="15" t="s">
        <v>41</v>
      </c>
      <c r="E28" s="16">
        <v>830000</v>
      </c>
      <c r="F28" s="17">
        <v>2262.58</v>
      </c>
      <c r="G28" s="29">
        <v>2.2343782079219571E-2</v>
      </c>
    </row>
    <row r="29" spans="1:7" ht="15" customHeight="1">
      <c r="A29" s="5" t="s">
        <v>828</v>
      </c>
      <c r="B29" s="28" t="s">
        <v>549</v>
      </c>
      <c r="C29" s="15" t="s">
        <v>550</v>
      </c>
      <c r="D29" s="15" t="s">
        <v>551</v>
      </c>
      <c r="E29" s="16">
        <v>100000</v>
      </c>
      <c r="F29" s="17">
        <v>2251.25</v>
      </c>
      <c r="G29" s="29">
        <v>2.223189430024267E-2</v>
      </c>
    </row>
    <row r="30" spans="1:7" ht="15" customHeight="1">
      <c r="A30" s="5" t="s">
        <v>596</v>
      </c>
      <c r="B30" s="28" t="s">
        <v>832</v>
      </c>
      <c r="C30" s="15" t="s">
        <v>833</v>
      </c>
      <c r="D30" s="15" t="s">
        <v>465</v>
      </c>
      <c r="E30" s="16">
        <v>38074</v>
      </c>
      <c r="F30" s="17">
        <v>2167.1911169999998</v>
      </c>
      <c r="G30" s="29">
        <v>2.1401782939064449E-2</v>
      </c>
    </row>
    <row r="31" spans="1:7" ht="15" customHeight="1">
      <c r="A31" s="5" t="s">
        <v>593</v>
      </c>
      <c r="B31" s="28" t="s">
        <v>841</v>
      </c>
      <c r="C31" s="15" t="s">
        <v>842</v>
      </c>
      <c r="D31" s="15" t="s">
        <v>37</v>
      </c>
      <c r="E31" s="16">
        <v>13500</v>
      </c>
      <c r="F31" s="17">
        <v>2153.1892499999999</v>
      </c>
      <c r="G31" s="29">
        <v>2.126350952333983E-2</v>
      </c>
    </row>
    <row r="32" spans="1:7" ht="15" customHeight="1">
      <c r="A32" s="5" t="s">
        <v>558</v>
      </c>
      <c r="B32" s="28" t="s">
        <v>460</v>
      </c>
      <c r="C32" s="15" t="s">
        <v>461</v>
      </c>
      <c r="D32" s="15" t="s">
        <v>41</v>
      </c>
      <c r="E32" s="16">
        <v>360000</v>
      </c>
      <c r="F32" s="17">
        <v>2121.3000000000002</v>
      </c>
      <c r="G32" s="29">
        <v>2.0948591839691184E-2</v>
      </c>
    </row>
    <row r="33" spans="1:7" ht="15" customHeight="1">
      <c r="A33" s="5" t="s">
        <v>23</v>
      </c>
      <c r="B33" s="28" t="s">
        <v>535</v>
      </c>
      <c r="C33" s="15" t="s">
        <v>536</v>
      </c>
      <c r="D33" s="15" t="s">
        <v>537</v>
      </c>
      <c r="E33" s="16">
        <v>10800</v>
      </c>
      <c r="F33" s="17">
        <v>2050.6716000000001</v>
      </c>
      <c r="G33" s="29">
        <v>2.0251111274051978E-2</v>
      </c>
    </row>
    <row r="34" spans="1:7" ht="15" customHeight="1">
      <c r="A34" s="5" t="s">
        <v>520</v>
      </c>
      <c r="B34" s="28" t="s">
        <v>463</v>
      </c>
      <c r="C34" s="15" t="s">
        <v>464</v>
      </c>
      <c r="D34" s="15" t="s">
        <v>465</v>
      </c>
      <c r="E34" s="16">
        <v>315000</v>
      </c>
      <c r="F34" s="17">
        <v>1999.4625000000001</v>
      </c>
      <c r="G34" s="29">
        <v>1.9745403201465391E-2</v>
      </c>
    </row>
    <row r="35" spans="1:7" ht="15" customHeight="1">
      <c r="A35" s="5" t="s">
        <v>1088</v>
      </c>
      <c r="B35" s="28" t="s">
        <v>829</v>
      </c>
      <c r="C35" s="15" t="s">
        <v>830</v>
      </c>
      <c r="D35" s="15" t="s">
        <v>465</v>
      </c>
      <c r="E35" s="16">
        <v>1329185</v>
      </c>
      <c r="F35" s="17">
        <v>1982.4794274999999</v>
      </c>
      <c r="G35" s="29">
        <v>1.9577689321303986E-2</v>
      </c>
    </row>
    <row r="36" spans="1:7" ht="15" customHeight="1">
      <c r="A36" s="5" t="s">
        <v>659</v>
      </c>
      <c r="B36" s="28" t="s">
        <v>597</v>
      </c>
      <c r="C36" s="15" t="s">
        <v>598</v>
      </c>
      <c r="D36" s="15" t="s">
        <v>99</v>
      </c>
      <c r="E36" s="16">
        <v>900000</v>
      </c>
      <c r="F36" s="17">
        <v>1719</v>
      </c>
      <c r="G36" s="29">
        <v>1.6975736280784963E-2</v>
      </c>
    </row>
    <row r="37" spans="1:7" ht="15" customHeight="1">
      <c r="A37" s="1"/>
      <c r="B37" s="28" t="s">
        <v>594</v>
      </c>
      <c r="C37" s="15" t="s">
        <v>595</v>
      </c>
      <c r="D37" s="15" t="s">
        <v>37</v>
      </c>
      <c r="E37" s="16">
        <v>150000</v>
      </c>
      <c r="F37" s="17">
        <v>1515.9749999999999</v>
      </c>
      <c r="G37" s="29">
        <v>1.4970792209577071E-2</v>
      </c>
    </row>
    <row r="38" spans="1:7" ht="15" customHeight="1">
      <c r="A38" s="1"/>
      <c r="B38" s="28" t="s">
        <v>559</v>
      </c>
      <c r="C38" s="15" t="s">
        <v>560</v>
      </c>
      <c r="D38" s="15" t="s">
        <v>551</v>
      </c>
      <c r="E38" s="16">
        <v>970000</v>
      </c>
      <c r="F38" s="17">
        <v>1357.03</v>
      </c>
      <c r="G38" s="29">
        <v>1.3401153813329621E-2</v>
      </c>
    </row>
    <row r="39" spans="1:7" ht="15" customHeight="1">
      <c r="A39" s="1"/>
      <c r="B39" s="28" t="s">
        <v>24</v>
      </c>
      <c r="C39" s="15" t="s">
        <v>25</v>
      </c>
      <c r="D39" s="15" t="s">
        <v>26</v>
      </c>
      <c r="E39" s="16">
        <v>300000</v>
      </c>
      <c r="F39" s="17">
        <v>1183.8</v>
      </c>
      <c r="G39" s="29">
        <v>1.1690445962299732E-2</v>
      </c>
    </row>
    <row r="40" spans="1:7" ht="15" customHeight="1">
      <c r="A40" s="1"/>
      <c r="B40" s="28" t="s">
        <v>521</v>
      </c>
      <c r="C40" s="15" t="s">
        <v>522</v>
      </c>
      <c r="D40" s="15" t="s">
        <v>465</v>
      </c>
      <c r="E40" s="16">
        <v>140000</v>
      </c>
      <c r="F40" s="17">
        <v>861.77</v>
      </c>
      <c r="G40" s="29">
        <v>8.510285197610273E-3</v>
      </c>
    </row>
    <row r="41" spans="1:7" ht="15" customHeight="1">
      <c r="A41" s="1"/>
      <c r="B41" s="28" t="s">
        <v>1089</v>
      </c>
      <c r="C41" s="15" t="s">
        <v>1090</v>
      </c>
      <c r="D41" s="15" t="s">
        <v>465</v>
      </c>
      <c r="E41" s="16">
        <v>20000</v>
      </c>
      <c r="F41" s="17">
        <v>56.69</v>
      </c>
      <c r="G41" s="29">
        <v>5.5983390910860939E-4</v>
      </c>
    </row>
    <row r="42" spans="1:7" ht="15" customHeight="1">
      <c r="A42" s="1"/>
      <c r="B42" s="28" t="s">
        <v>660</v>
      </c>
      <c r="C42" s="15" t="s">
        <v>661</v>
      </c>
      <c r="D42" s="15" t="s">
        <v>465</v>
      </c>
      <c r="E42" s="16">
        <v>2392</v>
      </c>
      <c r="F42" s="17">
        <v>50.742691999999998</v>
      </c>
      <c r="G42" s="29">
        <v>5.0110212773071372E-4</v>
      </c>
    </row>
    <row r="43" spans="1:7" ht="15" customHeight="1">
      <c r="A43" s="5" t="s">
        <v>565</v>
      </c>
      <c r="B43" s="26" t="s">
        <v>145</v>
      </c>
      <c r="C43" s="15" t="s">
        <v>1</v>
      </c>
      <c r="D43" s="15" t="s">
        <v>1</v>
      </c>
      <c r="E43" s="15" t="s">
        <v>1</v>
      </c>
      <c r="F43" s="18">
        <v>99947.484016999995</v>
      </c>
      <c r="G43" s="30">
        <v>0.98701694624814551</v>
      </c>
    </row>
    <row r="44" spans="1:7" ht="15" customHeight="1">
      <c r="A44" s="1"/>
      <c r="B44" s="26" t="s">
        <v>146</v>
      </c>
      <c r="C44" s="15" t="s">
        <v>1</v>
      </c>
      <c r="D44" s="15" t="s">
        <v>1</v>
      </c>
      <c r="E44" s="15" t="s">
        <v>1</v>
      </c>
      <c r="F44" s="18" t="s">
        <v>147</v>
      </c>
      <c r="G44" s="30" t="s">
        <v>147</v>
      </c>
    </row>
    <row r="45" spans="1:7" ht="15" customHeight="1">
      <c r="A45" s="1"/>
      <c r="B45" s="26" t="s">
        <v>145</v>
      </c>
      <c r="C45" s="15" t="s">
        <v>1</v>
      </c>
      <c r="D45" s="15" t="s">
        <v>1</v>
      </c>
      <c r="E45" s="15" t="s">
        <v>1</v>
      </c>
      <c r="F45" s="18" t="s">
        <v>147</v>
      </c>
      <c r="G45" s="30" t="s">
        <v>147</v>
      </c>
    </row>
    <row r="46" spans="1:7" ht="15" customHeight="1">
      <c r="A46" s="1"/>
      <c r="B46" s="26" t="s">
        <v>148</v>
      </c>
      <c r="C46" s="15" t="s">
        <v>1</v>
      </c>
      <c r="D46" s="15" t="s">
        <v>1</v>
      </c>
      <c r="E46" s="15" t="s">
        <v>1</v>
      </c>
      <c r="F46" s="18">
        <v>99947.484016999995</v>
      </c>
      <c r="G46" s="30">
        <v>0.98701694624814551</v>
      </c>
    </row>
    <row r="47" spans="1:7" ht="15" customHeight="1">
      <c r="A47" s="1"/>
      <c r="B47" s="26"/>
      <c r="C47" s="15"/>
      <c r="D47" s="15"/>
      <c r="E47" s="15"/>
      <c r="F47" s="18"/>
      <c r="G47" s="30"/>
    </row>
    <row r="48" spans="1:7" ht="15" customHeight="1">
      <c r="A48" s="5" t="s">
        <v>258</v>
      </c>
      <c r="B48" s="26" t="s">
        <v>229</v>
      </c>
      <c r="C48" s="15" t="s">
        <v>1</v>
      </c>
      <c r="D48" s="15" t="s">
        <v>1</v>
      </c>
      <c r="E48" s="15" t="s">
        <v>1</v>
      </c>
      <c r="F48" s="19" t="s">
        <v>1</v>
      </c>
      <c r="G48" s="31" t="s">
        <v>1</v>
      </c>
    </row>
    <row r="49" spans="1:7" ht="15" customHeight="1">
      <c r="A49" s="1"/>
      <c r="B49" s="26" t="s">
        <v>564</v>
      </c>
      <c r="C49" s="15" t="s">
        <v>1</v>
      </c>
      <c r="D49" s="15" t="s">
        <v>1</v>
      </c>
      <c r="E49" s="15" t="s">
        <v>1</v>
      </c>
      <c r="F49" s="19" t="s">
        <v>1</v>
      </c>
      <c r="G49" s="31" t="s">
        <v>1</v>
      </c>
    </row>
    <row r="50" spans="1:7" ht="15" customHeight="1">
      <c r="A50" s="1"/>
      <c r="B50" s="28" t="s">
        <v>566</v>
      </c>
      <c r="C50" s="15" t="s">
        <v>567</v>
      </c>
      <c r="D50" s="15" t="s">
        <v>1</v>
      </c>
      <c r="E50" s="16">
        <v>567.447</v>
      </c>
      <c r="F50" s="17">
        <v>12.087474500000001</v>
      </c>
      <c r="G50" s="29">
        <v>1.1936810902426591E-4</v>
      </c>
    </row>
    <row r="51" spans="1:7" ht="15" customHeight="1">
      <c r="A51" s="1"/>
      <c r="B51" s="26" t="s">
        <v>145</v>
      </c>
      <c r="C51" s="15" t="s">
        <v>1</v>
      </c>
      <c r="D51" s="15" t="s">
        <v>1</v>
      </c>
      <c r="E51" s="15" t="s">
        <v>1</v>
      </c>
      <c r="F51" s="18">
        <v>12.087474500000001</v>
      </c>
      <c r="G51" s="30">
        <v>1.1936810902426591E-4</v>
      </c>
    </row>
    <row r="52" spans="1:7" ht="15" customHeight="1">
      <c r="A52" s="1"/>
      <c r="B52" s="26" t="s">
        <v>148</v>
      </c>
      <c r="C52" s="15" t="s">
        <v>1</v>
      </c>
      <c r="D52" s="15" t="s">
        <v>1</v>
      </c>
      <c r="E52" s="15" t="s">
        <v>1</v>
      </c>
      <c r="F52" s="18">
        <v>12.087474500000001</v>
      </c>
      <c r="G52" s="30">
        <v>1.1936810902426591E-4</v>
      </c>
    </row>
    <row r="53" spans="1:7" ht="15" customHeight="1">
      <c r="A53" s="1"/>
      <c r="B53" s="26"/>
      <c r="C53" s="15"/>
      <c r="D53" s="15"/>
      <c r="E53" s="15"/>
      <c r="F53" s="18"/>
      <c r="G53" s="30"/>
    </row>
    <row r="54" spans="1:7" ht="15" customHeight="1">
      <c r="A54" s="1"/>
      <c r="B54" s="26" t="s">
        <v>1166</v>
      </c>
      <c r="C54" s="15" t="s">
        <v>1</v>
      </c>
      <c r="D54" s="15" t="s">
        <v>1</v>
      </c>
      <c r="E54" s="15" t="s">
        <v>1</v>
      </c>
      <c r="F54" s="19" t="s">
        <v>1</v>
      </c>
      <c r="G54" s="31" t="s">
        <v>1</v>
      </c>
    </row>
    <row r="55" spans="1:7" ht="15" customHeight="1">
      <c r="A55" s="1"/>
      <c r="B55" s="28" t="s">
        <v>1167</v>
      </c>
      <c r="C55" s="15" t="s">
        <v>1</v>
      </c>
      <c r="D55" s="15" t="s">
        <v>259</v>
      </c>
      <c r="E55" s="16"/>
      <c r="F55" s="17">
        <v>314.75934999999998</v>
      </c>
      <c r="G55" s="29">
        <v>3.1083605104777734E-3</v>
      </c>
    </row>
    <row r="56" spans="1:7" ht="15" customHeight="1">
      <c r="A56" s="1"/>
      <c r="B56" s="26" t="s">
        <v>145</v>
      </c>
      <c r="C56" s="15" t="s">
        <v>1</v>
      </c>
      <c r="D56" s="15" t="s">
        <v>1</v>
      </c>
      <c r="E56" s="15" t="s">
        <v>1</v>
      </c>
      <c r="F56" s="18">
        <v>314.75934999999998</v>
      </c>
      <c r="G56" s="30">
        <v>3.1083605104777734E-3</v>
      </c>
    </row>
    <row r="57" spans="1:7" ht="15" customHeight="1">
      <c r="A57" s="1"/>
      <c r="B57" s="26" t="s">
        <v>148</v>
      </c>
      <c r="C57" s="15" t="s">
        <v>1</v>
      </c>
      <c r="D57" s="15" t="s">
        <v>1</v>
      </c>
      <c r="E57" s="15" t="s">
        <v>1</v>
      </c>
      <c r="F57" s="18">
        <v>314.75934999999998</v>
      </c>
      <c r="G57" s="30">
        <v>3.1083605104777734E-3</v>
      </c>
    </row>
    <row r="58" spans="1:7" ht="15" customHeight="1">
      <c r="A58" s="1"/>
      <c r="B58" s="26"/>
      <c r="C58" s="15"/>
      <c r="D58" s="15"/>
      <c r="E58" s="15"/>
      <c r="F58" s="18"/>
      <c r="G58" s="30"/>
    </row>
    <row r="59" spans="1:7" ht="15" customHeight="1">
      <c r="B59" s="26" t="s">
        <v>260</v>
      </c>
      <c r="C59" s="15" t="s">
        <v>1</v>
      </c>
      <c r="D59" s="15" t="s">
        <v>1</v>
      </c>
      <c r="E59" s="15" t="s">
        <v>1</v>
      </c>
      <c r="F59" s="18">
        <v>987.84545336600002</v>
      </c>
      <c r="G59" s="30">
        <v>9.755325132352442E-3</v>
      </c>
    </row>
    <row r="60" spans="1:7" ht="15" customHeight="1">
      <c r="B60" s="40" t="s">
        <v>145</v>
      </c>
      <c r="C60" s="41"/>
      <c r="D60" s="41"/>
      <c r="E60" s="41"/>
      <c r="F60" s="38">
        <f>F59</f>
        <v>987.84545336600002</v>
      </c>
      <c r="G60" s="39">
        <f>G59</f>
        <v>9.755325132352442E-3</v>
      </c>
    </row>
    <row r="61" spans="1:7" ht="15" customHeight="1">
      <c r="B61" s="40" t="s">
        <v>148</v>
      </c>
      <c r="C61" s="41"/>
      <c r="D61" s="41"/>
      <c r="E61" s="41"/>
      <c r="F61" s="38">
        <f>F60+F57+F52</f>
        <v>1314.692277866</v>
      </c>
      <c r="G61" s="39">
        <f>G59+G57+G52</f>
        <v>1.2983053751854481E-2</v>
      </c>
    </row>
    <row r="62" spans="1:7" ht="15" customHeight="1">
      <c r="B62" s="36"/>
      <c r="C62" s="37"/>
      <c r="D62" s="37"/>
      <c r="E62" s="37"/>
      <c r="F62" s="38"/>
      <c r="G62" s="39"/>
    </row>
    <row r="63" spans="1:7" ht="15" customHeight="1" thickBot="1">
      <c r="B63" s="32" t="s">
        <v>261</v>
      </c>
      <c r="C63" s="33" t="s">
        <v>1</v>
      </c>
      <c r="D63" s="33" t="s">
        <v>1</v>
      </c>
      <c r="E63" s="33" t="s">
        <v>1</v>
      </c>
      <c r="F63" s="34">
        <v>101262.176294866</v>
      </c>
      <c r="G63" s="35">
        <v>1</v>
      </c>
    </row>
    <row r="64" spans="1:7">
      <c r="B64" s="4" t="s">
        <v>1</v>
      </c>
      <c r="C64" s="1"/>
      <c r="D64" s="1"/>
      <c r="E64" s="1"/>
      <c r="F64" s="6"/>
      <c r="G64" s="7"/>
    </row>
    <row r="65" spans="2:7">
      <c r="B65" s="2" t="s">
        <v>259</v>
      </c>
      <c r="C65" s="1"/>
      <c r="D65" s="1"/>
      <c r="E65" s="1"/>
      <c r="F65" s="6"/>
      <c r="G65" s="7"/>
    </row>
    <row r="66" spans="2:7">
      <c r="B66" s="2" t="s">
        <v>1162</v>
      </c>
      <c r="F66" s="8"/>
      <c r="G66" s="9"/>
    </row>
    <row r="67" spans="2:7" ht="13.5" thickBot="1">
      <c r="F67" s="8"/>
      <c r="G67" s="9"/>
    </row>
    <row r="68" spans="2:7" ht="15.75" thickBot="1">
      <c r="B68" s="54" t="s">
        <v>1174</v>
      </c>
      <c r="C68" s="55">
        <v>0.69040000000000001</v>
      </c>
      <c r="D68" s="56"/>
      <c r="E68" s="57"/>
      <c r="F68" s="57"/>
      <c r="G68" s="9"/>
    </row>
    <row r="69" spans="2:7">
      <c r="B69" s="57" t="s">
        <v>1175</v>
      </c>
      <c r="C69" s="57"/>
      <c r="D69" s="56"/>
      <c r="E69" s="56"/>
      <c r="F69" s="56"/>
      <c r="G69" s="9"/>
    </row>
    <row r="70" spans="2:7">
      <c r="B70" s="56"/>
      <c r="C70" s="56"/>
      <c r="D70" s="56"/>
      <c r="E70" s="56"/>
      <c r="F70" s="56"/>
      <c r="G70" s="9"/>
    </row>
    <row r="71" spans="2:7">
      <c r="B71" s="56"/>
      <c r="C71" s="56"/>
      <c r="D71" s="56"/>
      <c r="E71" s="56"/>
      <c r="F71" s="56"/>
      <c r="G71" s="9"/>
    </row>
    <row r="72" spans="2:7">
      <c r="B72" s="56"/>
      <c r="C72" s="56"/>
      <c r="D72" s="56"/>
      <c r="E72" s="56"/>
      <c r="F72" s="56"/>
      <c r="G72" s="9"/>
    </row>
    <row r="73" spans="2:7">
      <c r="B73" s="56"/>
      <c r="C73" s="56"/>
      <c r="D73" s="56"/>
      <c r="E73" s="56"/>
      <c r="F73" s="56"/>
      <c r="G73" s="9"/>
    </row>
    <row r="74" spans="2:7">
      <c r="B74" s="56"/>
      <c r="C74" s="56"/>
      <c r="D74" s="56"/>
      <c r="E74" s="56"/>
      <c r="F74" s="56"/>
      <c r="G74" s="9"/>
    </row>
    <row r="75" spans="2:7">
      <c r="B75" s="56"/>
      <c r="C75" s="56"/>
      <c r="D75" s="56"/>
      <c r="E75" s="56"/>
      <c r="F75" s="56"/>
      <c r="G75" s="9"/>
    </row>
    <row r="76" spans="2:7">
      <c r="B76" s="56"/>
      <c r="C76" s="56"/>
      <c r="D76" s="56"/>
      <c r="E76" s="56"/>
      <c r="F76" s="56"/>
      <c r="G76" s="9"/>
    </row>
    <row r="77" spans="2:7">
      <c r="B77" s="56"/>
      <c r="C77" s="56"/>
      <c r="D77" s="56"/>
      <c r="E77" s="56"/>
      <c r="F77" s="56"/>
      <c r="G77" s="9"/>
    </row>
    <row r="78" spans="2:7">
      <c r="B78" s="56"/>
      <c r="C78" s="56"/>
      <c r="D78" s="56"/>
      <c r="E78" s="56"/>
      <c r="F78" s="56"/>
      <c r="G78" s="9"/>
    </row>
    <row r="79" spans="2:7">
      <c r="B79" s="56"/>
      <c r="C79" s="56"/>
      <c r="D79" s="56"/>
      <c r="E79" s="56"/>
      <c r="F79" s="56"/>
      <c r="G79" s="9"/>
    </row>
    <row r="80" spans="2:7">
      <c r="B80" s="56"/>
      <c r="C80" s="56"/>
      <c r="D80" s="56"/>
      <c r="E80" s="56"/>
      <c r="F80" s="56"/>
      <c r="G80" s="9"/>
    </row>
    <row r="81" spans="2:7">
      <c r="B81" s="56"/>
      <c r="C81" s="56"/>
      <c r="D81" s="56"/>
      <c r="E81" s="56"/>
      <c r="F81" s="56"/>
      <c r="G81" s="9"/>
    </row>
    <row r="82" spans="2:7">
      <c r="F82" s="8"/>
      <c r="G82" s="9"/>
    </row>
    <row r="83" spans="2:7">
      <c r="F83" s="8"/>
      <c r="G83" s="9"/>
    </row>
    <row r="84" spans="2:7">
      <c r="F84" s="8"/>
      <c r="G84" s="9"/>
    </row>
    <row r="85" spans="2:7">
      <c r="F85" s="8"/>
      <c r="G85" s="9"/>
    </row>
    <row r="86" spans="2:7">
      <c r="F86" s="8"/>
      <c r="G86" s="9"/>
    </row>
    <row r="87" spans="2:7">
      <c r="F87" s="8"/>
      <c r="G87" s="9"/>
    </row>
    <row r="88" spans="2:7">
      <c r="F88" s="8"/>
      <c r="G88" s="9"/>
    </row>
    <row r="89" spans="2:7">
      <c r="F89" s="8"/>
      <c r="G89" s="9"/>
    </row>
    <row r="90" spans="2:7">
      <c r="F90" s="8"/>
      <c r="G90" s="9"/>
    </row>
    <row r="91" spans="2:7">
      <c r="F91" s="8"/>
      <c r="G91" s="9"/>
    </row>
    <row r="92" spans="2:7">
      <c r="F92" s="8"/>
      <c r="G92" s="9"/>
    </row>
    <row r="93" spans="2:7">
      <c r="F93" s="8"/>
      <c r="G93" s="9"/>
    </row>
    <row r="94" spans="2:7">
      <c r="F94" s="8"/>
      <c r="G94" s="9"/>
    </row>
    <row r="95" spans="2:7">
      <c r="F95" s="8"/>
      <c r="G95" s="9"/>
    </row>
    <row r="96" spans="2:7">
      <c r="F96" s="8"/>
      <c r="G96" s="9"/>
    </row>
    <row r="97" spans="6:7">
      <c r="F97" s="8"/>
      <c r="G97" s="9"/>
    </row>
    <row r="98" spans="6:7">
      <c r="F98" s="8"/>
      <c r="G98" s="9"/>
    </row>
    <row r="99" spans="6:7">
      <c r="F99" s="8"/>
      <c r="G99" s="9"/>
    </row>
    <row r="100" spans="6:7">
      <c r="F100" s="8"/>
      <c r="G100" s="9"/>
    </row>
    <row r="101" spans="6:7">
      <c r="F101" s="8"/>
      <c r="G101" s="9"/>
    </row>
    <row r="102" spans="6:7">
      <c r="F102" s="8"/>
      <c r="G102" s="9"/>
    </row>
    <row r="103" spans="6:7">
      <c r="F103" s="8"/>
      <c r="G103" s="9"/>
    </row>
    <row r="104" spans="6:7">
      <c r="F104" s="8"/>
      <c r="G104" s="9"/>
    </row>
    <row r="105" spans="6:7">
      <c r="F105" s="8"/>
      <c r="G105" s="9"/>
    </row>
    <row r="106" spans="6:7">
      <c r="F106" s="8"/>
      <c r="G106" s="9"/>
    </row>
    <row r="107" spans="6:7">
      <c r="F107" s="8"/>
      <c r="G107" s="9"/>
    </row>
    <row r="108" spans="6:7">
      <c r="F108" s="8"/>
      <c r="G108" s="9"/>
    </row>
    <row r="109" spans="6:7">
      <c r="F109" s="8"/>
      <c r="G109" s="9"/>
    </row>
    <row r="110" spans="6:7">
      <c r="F110" s="8"/>
      <c r="G110" s="9"/>
    </row>
    <row r="111" spans="6:7">
      <c r="F111" s="8"/>
      <c r="G111" s="9"/>
    </row>
    <row r="112" spans="6:7">
      <c r="F112" s="8"/>
      <c r="G112" s="9"/>
    </row>
    <row r="113" spans="6:7">
      <c r="F113" s="8"/>
      <c r="G113" s="9"/>
    </row>
    <row r="114" spans="6:7">
      <c r="F114" s="8"/>
      <c r="G114" s="9"/>
    </row>
    <row r="115" spans="6:7">
      <c r="F115" s="8"/>
      <c r="G115" s="9"/>
    </row>
    <row r="116" spans="6:7">
      <c r="F116" s="8"/>
      <c r="G116" s="9"/>
    </row>
    <row r="117" spans="6:7">
      <c r="F117" s="8"/>
      <c r="G117" s="9"/>
    </row>
    <row r="118" spans="6:7">
      <c r="F118" s="8"/>
      <c r="G118" s="9"/>
    </row>
    <row r="119" spans="6:7">
      <c r="F119" s="8"/>
      <c r="G119" s="9"/>
    </row>
    <row r="120" spans="6:7">
      <c r="F120" s="8"/>
      <c r="G120" s="9"/>
    </row>
    <row r="121" spans="6:7">
      <c r="F121" s="8"/>
      <c r="G121" s="9"/>
    </row>
    <row r="122" spans="6:7">
      <c r="F122" s="8"/>
      <c r="G122" s="9"/>
    </row>
    <row r="123" spans="6:7">
      <c r="F123" s="8"/>
      <c r="G123" s="9"/>
    </row>
    <row r="124" spans="6:7">
      <c r="F124" s="8"/>
      <c r="G124" s="9"/>
    </row>
    <row r="125" spans="6:7">
      <c r="F125" s="8"/>
      <c r="G125" s="9"/>
    </row>
    <row r="126" spans="6:7">
      <c r="F126" s="8"/>
      <c r="G126" s="9"/>
    </row>
    <row r="127" spans="6:7">
      <c r="F127" s="8"/>
      <c r="G127" s="9"/>
    </row>
    <row r="128" spans="6:7">
      <c r="F128" s="8"/>
      <c r="G128" s="9"/>
    </row>
    <row r="129" spans="6:7">
      <c r="F129" s="8"/>
      <c r="G129" s="9"/>
    </row>
    <row r="130" spans="6:7">
      <c r="F130" s="8"/>
      <c r="G130" s="9"/>
    </row>
    <row r="131" spans="6:7">
      <c r="F131" s="8"/>
      <c r="G131" s="9"/>
    </row>
    <row r="132" spans="6:7">
      <c r="F132" s="8"/>
      <c r="G132" s="9"/>
    </row>
    <row r="133" spans="6:7">
      <c r="F133" s="8"/>
      <c r="G133" s="9"/>
    </row>
    <row r="134" spans="6:7">
      <c r="F134" s="8"/>
      <c r="G134" s="9"/>
    </row>
    <row r="135" spans="6:7">
      <c r="F135" s="8"/>
      <c r="G135" s="9"/>
    </row>
    <row r="136" spans="6:7">
      <c r="F136" s="8"/>
      <c r="G136" s="9"/>
    </row>
    <row r="137" spans="6:7">
      <c r="F137" s="8"/>
      <c r="G137" s="9"/>
    </row>
    <row r="138" spans="6:7">
      <c r="F138" s="8"/>
      <c r="G138" s="9"/>
    </row>
    <row r="139" spans="6:7">
      <c r="F139" s="8"/>
      <c r="G139" s="9"/>
    </row>
    <row r="140" spans="6:7">
      <c r="F140" s="8"/>
      <c r="G140" s="9"/>
    </row>
    <row r="141" spans="6:7">
      <c r="F141" s="8"/>
      <c r="G141" s="9"/>
    </row>
    <row r="142" spans="6:7">
      <c r="F142" s="8"/>
      <c r="G142" s="9"/>
    </row>
    <row r="143" spans="6:7">
      <c r="F143" s="8"/>
      <c r="G143" s="9"/>
    </row>
    <row r="144" spans="6:7">
      <c r="F144" s="8"/>
      <c r="G144" s="9"/>
    </row>
    <row r="145" spans="6:7">
      <c r="F145" s="8"/>
      <c r="G145" s="9"/>
    </row>
    <row r="146" spans="6:7">
      <c r="F146" s="8"/>
      <c r="G146" s="9"/>
    </row>
    <row r="147" spans="6:7">
      <c r="F147" s="8"/>
      <c r="G147" s="9"/>
    </row>
    <row r="148" spans="6:7">
      <c r="F148" s="8"/>
      <c r="G148" s="9"/>
    </row>
    <row r="149" spans="6:7">
      <c r="F149" s="8"/>
      <c r="G149" s="9"/>
    </row>
    <row r="150" spans="6:7">
      <c r="F150" s="8"/>
      <c r="G150" s="9"/>
    </row>
    <row r="151" spans="6:7">
      <c r="F151" s="8"/>
      <c r="G151" s="9"/>
    </row>
    <row r="152" spans="6:7">
      <c r="F152" s="8"/>
      <c r="G152" s="9"/>
    </row>
    <row r="153" spans="6:7">
      <c r="F153" s="8"/>
      <c r="G153" s="9"/>
    </row>
    <row r="154" spans="6:7">
      <c r="F154" s="8"/>
      <c r="G154" s="9"/>
    </row>
    <row r="155" spans="6:7">
      <c r="F155" s="8"/>
      <c r="G155" s="9"/>
    </row>
    <row r="156" spans="6:7">
      <c r="F156" s="8"/>
      <c r="G156" s="9"/>
    </row>
    <row r="157" spans="6:7">
      <c r="F157" s="8"/>
      <c r="G157" s="9"/>
    </row>
    <row r="158" spans="6:7">
      <c r="F158" s="8"/>
      <c r="G158" s="9"/>
    </row>
    <row r="159" spans="6:7">
      <c r="F159" s="8"/>
      <c r="G159" s="9"/>
    </row>
    <row r="160" spans="6:7">
      <c r="F160" s="8"/>
    </row>
  </sheetData>
  <mergeCells count="4">
    <mergeCell ref="B1:G2"/>
    <mergeCell ref="B3:G3"/>
    <mergeCell ref="B5:G5"/>
    <mergeCell ref="B6:G6"/>
  </mergeCells>
  <pageMargins left="0" right="0" top="0" bottom="0" header="0" footer="0"/>
  <pageSetup paperSize="9" firstPageNumber="0" fitToWidth="0" fitToHeight="0" pageOrder="overThenDown" orientation="portrait" horizontalDpi="300" verticalDpi="300" r:id="rId1"/>
  <headerFooter alignWithMargins="0">
    <oddFooter>&amp;C&amp;1#&amp;"Calibri"&amp;10&amp;K000000 For internal use only</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65"/>
  <sheetViews>
    <sheetView zoomScaleNormal="100" workbookViewId="0">
      <selection activeCell="B6" sqref="B6:G6"/>
    </sheetView>
  </sheetViews>
  <sheetFormatPr defaultRowHeight="12.75"/>
  <cols>
    <col min="1" max="1" width="3.42578125" style="3" bestFit="1" customWidth="1"/>
    <col min="2" max="2" width="50.42578125" style="3" bestFit="1" customWidth="1"/>
    <col min="3" max="3" width="16.85546875" style="3" bestFit="1" customWidth="1"/>
    <col min="4" max="4" width="33.5703125" style="3" bestFit="1" customWidth="1"/>
    <col min="5" max="7" width="16.85546875" style="3" bestFit="1" customWidth="1"/>
    <col min="8" max="16384" width="9.140625" style="3"/>
  </cols>
  <sheetData>
    <row r="1" spans="1:7" ht="15.95" customHeight="1">
      <c r="A1" s="1"/>
      <c r="B1" s="121" t="s">
        <v>725</v>
      </c>
      <c r="C1" s="122"/>
      <c r="D1" s="122"/>
      <c r="E1" s="122"/>
      <c r="F1" s="122"/>
      <c r="G1" s="123"/>
    </row>
    <row r="2" spans="1:7" ht="15" customHeight="1">
      <c r="A2" s="1"/>
      <c r="B2" s="124" t="s">
        <v>1</v>
      </c>
      <c r="C2" s="125"/>
      <c r="D2" s="125"/>
      <c r="E2" s="125"/>
      <c r="F2" s="125"/>
      <c r="G2" s="126"/>
    </row>
    <row r="3" spans="1:7" ht="15" customHeight="1">
      <c r="A3" s="4" t="s">
        <v>1</v>
      </c>
      <c r="B3" s="58"/>
      <c r="C3" s="59"/>
      <c r="D3" s="59"/>
      <c r="E3" s="59"/>
      <c r="F3" s="59"/>
      <c r="G3" s="60"/>
    </row>
    <row r="4" spans="1:7" ht="15" customHeight="1">
      <c r="A4" s="1"/>
      <c r="B4" s="139"/>
      <c r="C4" s="140"/>
      <c r="D4" s="140"/>
      <c r="E4" s="140"/>
      <c r="F4" s="140"/>
      <c r="G4" s="141"/>
    </row>
    <row r="5" spans="1:7" ht="15" customHeight="1" thickBot="1">
      <c r="A5" s="1"/>
      <c r="B5" s="142" t="s">
        <v>1179</v>
      </c>
      <c r="C5" s="143"/>
      <c r="D5" s="143"/>
      <c r="E5" s="143"/>
      <c r="F5" s="143"/>
      <c r="G5" s="144"/>
    </row>
    <row r="6" spans="1:7" ht="15" customHeight="1" thickBot="1">
      <c r="A6" s="1"/>
      <c r="B6" s="136" t="s">
        <v>2</v>
      </c>
      <c r="C6" s="137"/>
      <c r="D6" s="137"/>
      <c r="E6" s="137"/>
      <c r="F6" s="137"/>
      <c r="G6" s="138"/>
    </row>
    <row r="7" spans="1:7" ht="38.25">
      <c r="A7" s="5" t="s">
        <v>19</v>
      </c>
      <c r="B7" s="22" t="s">
        <v>3</v>
      </c>
      <c r="C7" s="23" t="s">
        <v>4</v>
      </c>
      <c r="D7" s="24" t="s">
        <v>1164</v>
      </c>
      <c r="E7" s="24" t="s">
        <v>6</v>
      </c>
      <c r="F7" s="24" t="s">
        <v>7</v>
      </c>
      <c r="G7" s="25" t="s">
        <v>8</v>
      </c>
    </row>
    <row r="8" spans="1:7" ht="15" customHeight="1">
      <c r="A8" s="5" t="s">
        <v>86</v>
      </c>
      <c r="B8" s="26" t="s">
        <v>9</v>
      </c>
      <c r="C8" s="15" t="s">
        <v>1</v>
      </c>
      <c r="D8" s="15" t="s">
        <v>1</v>
      </c>
      <c r="E8" s="15" t="s">
        <v>1</v>
      </c>
      <c r="F8" s="15" t="s">
        <v>1</v>
      </c>
      <c r="G8" s="27" t="s">
        <v>1</v>
      </c>
    </row>
    <row r="9" spans="1:7" ht="15" customHeight="1">
      <c r="A9" s="5" t="s">
        <v>100</v>
      </c>
      <c r="B9" s="26" t="s">
        <v>10</v>
      </c>
      <c r="C9" s="15" t="s">
        <v>1</v>
      </c>
      <c r="D9" s="15" t="s">
        <v>1</v>
      </c>
      <c r="E9" s="15" t="s">
        <v>1</v>
      </c>
      <c r="F9" s="15" t="s">
        <v>1</v>
      </c>
      <c r="G9" s="27" t="s">
        <v>1</v>
      </c>
    </row>
    <row r="10" spans="1:7" ht="15" customHeight="1">
      <c r="A10" s="5" t="s">
        <v>27</v>
      </c>
      <c r="B10" s="28" t="s">
        <v>16</v>
      </c>
      <c r="C10" s="15" t="s">
        <v>17</v>
      </c>
      <c r="D10" s="15" t="s">
        <v>18</v>
      </c>
      <c r="E10" s="16">
        <v>1383955</v>
      </c>
      <c r="F10" s="17">
        <v>28795.951685</v>
      </c>
      <c r="G10" s="29">
        <v>7.680134182697175E-2</v>
      </c>
    </row>
    <row r="11" spans="1:7" ht="15" customHeight="1">
      <c r="A11" s="5" t="s">
        <v>112</v>
      </c>
      <c r="B11" s="28" t="s">
        <v>457</v>
      </c>
      <c r="C11" s="15" t="s">
        <v>458</v>
      </c>
      <c r="D11" s="15" t="s">
        <v>26</v>
      </c>
      <c r="E11" s="16">
        <v>2167078</v>
      </c>
      <c r="F11" s="17">
        <v>24181.339863000001</v>
      </c>
      <c r="G11" s="29">
        <v>6.4493765268395273E-2</v>
      </c>
    </row>
    <row r="12" spans="1:7" ht="15" customHeight="1">
      <c r="A12" s="5" t="s">
        <v>469</v>
      </c>
      <c r="B12" s="28" t="s">
        <v>24</v>
      </c>
      <c r="C12" s="15" t="s">
        <v>25</v>
      </c>
      <c r="D12" s="15" t="s">
        <v>26</v>
      </c>
      <c r="E12" s="16">
        <v>4080432</v>
      </c>
      <c r="F12" s="17">
        <v>16101.384672</v>
      </c>
      <c r="G12" s="29">
        <v>4.2943812436176315E-2</v>
      </c>
    </row>
    <row r="13" spans="1:7" ht="15" customHeight="1">
      <c r="A13" s="5" t="s">
        <v>38</v>
      </c>
      <c r="B13" s="28" t="s">
        <v>20</v>
      </c>
      <c r="C13" s="15" t="s">
        <v>21</v>
      </c>
      <c r="D13" s="15" t="s">
        <v>22</v>
      </c>
      <c r="E13" s="16">
        <v>1725407</v>
      </c>
      <c r="F13" s="17">
        <v>16022.129402</v>
      </c>
      <c r="G13" s="29">
        <v>4.2732431643853708E-2</v>
      </c>
    </row>
    <row r="14" spans="1:7" ht="15" customHeight="1">
      <c r="A14" s="5" t="s">
        <v>476</v>
      </c>
      <c r="B14" s="28" t="s">
        <v>87</v>
      </c>
      <c r="C14" s="15" t="s">
        <v>88</v>
      </c>
      <c r="D14" s="15" t="s">
        <v>22</v>
      </c>
      <c r="E14" s="16">
        <v>615311</v>
      </c>
      <c r="F14" s="17">
        <v>13889.1075475</v>
      </c>
      <c r="G14" s="29">
        <v>3.7043474308326919E-2</v>
      </c>
    </row>
    <row r="15" spans="1:7" ht="15" customHeight="1">
      <c r="A15" s="5" t="s">
        <v>11</v>
      </c>
      <c r="B15" s="28" t="s">
        <v>101</v>
      </c>
      <c r="C15" s="15" t="s">
        <v>102</v>
      </c>
      <c r="D15" s="15" t="s">
        <v>26</v>
      </c>
      <c r="E15" s="16">
        <v>2651358</v>
      </c>
      <c r="F15" s="17">
        <v>13170.620865000001</v>
      </c>
      <c r="G15" s="29">
        <v>3.5127206983515652E-2</v>
      </c>
    </row>
    <row r="16" spans="1:7" ht="15" customHeight="1">
      <c r="A16" s="5" t="s">
        <v>128</v>
      </c>
      <c r="B16" s="28" t="s">
        <v>28</v>
      </c>
      <c r="C16" s="15" t="s">
        <v>29</v>
      </c>
      <c r="D16" s="15" t="s">
        <v>26</v>
      </c>
      <c r="E16" s="16">
        <v>5108236</v>
      </c>
      <c r="F16" s="17">
        <v>10829.46032</v>
      </c>
      <c r="G16" s="29">
        <v>2.8883125410687285E-2</v>
      </c>
    </row>
    <row r="17" spans="1:7" ht="15" customHeight="1">
      <c r="A17" s="5" t="s">
        <v>138</v>
      </c>
      <c r="B17" s="28" t="s">
        <v>113</v>
      </c>
      <c r="C17" s="15" t="s">
        <v>114</v>
      </c>
      <c r="D17" s="15" t="s">
        <v>37</v>
      </c>
      <c r="E17" s="16">
        <v>5315942</v>
      </c>
      <c r="F17" s="17">
        <v>10158.765162</v>
      </c>
      <c r="G17" s="29">
        <v>2.7094322295071388E-2</v>
      </c>
    </row>
    <row r="18" spans="1:7" ht="15" customHeight="1">
      <c r="A18" s="5" t="s">
        <v>106</v>
      </c>
      <c r="B18" s="28" t="s">
        <v>470</v>
      </c>
      <c r="C18" s="15" t="s">
        <v>471</v>
      </c>
      <c r="D18" s="15" t="s">
        <v>472</v>
      </c>
      <c r="E18" s="16">
        <v>1031029</v>
      </c>
      <c r="F18" s="17">
        <v>9742.7085354999999</v>
      </c>
      <c r="G18" s="29">
        <v>2.5984662592181691E-2</v>
      </c>
    </row>
    <row r="19" spans="1:7" ht="15" customHeight="1">
      <c r="A19" s="5" t="s">
        <v>132</v>
      </c>
      <c r="B19" s="28" t="s">
        <v>39</v>
      </c>
      <c r="C19" s="15" t="s">
        <v>40</v>
      </c>
      <c r="D19" s="15" t="s">
        <v>41</v>
      </c>
      <c r="E19" s="16">
        <v>415280</v>
      </c>
      <c r="F19" s="17">
        <v>7610.4212799999996</v>
      </c>
      <c r="G19" s="29">
        <v>2.0297664496950966E-2</v>
      </c>
    </row>
    <row r="20" spans="1:7" ht="15" customHeight="1">
      <c r="A20" s="5" t="s">
        <v>459</v>
      </c>
      <c r="B20" s="28" t="s">
        <v>477</v>
      </c>
      <c r="C20" s="15" t="s">
        <v>478</v>
      </c>
      <c r="D20" s="15" t="s">
        <v>144</v>
      </c>
      <c r="E20" s="16">
        <v>104115</v>
      </c>
      <c r="F20" s="17">
        <v>7121.4139425000003</v>
      </c>
      <c r="G20" s="29">
        <v>1.8993438816408578E-2</v>
      </c>
    </row>
    <row r="21" spans="1:7" ht="15" customHeight="1">
      <c r="A21" s="5" t="s">
        <v>121</v>
      </c>
      <c r="B21" s="28" t="s">
        <v>12</v>
      </c>
      <c r="C21" s="15" t="s">
        <v>13</v>
      </c>
      <c r="D21" s="15" t="s">
        <v>14</v>
      </c>
      <c r="E21" s="16">
        <v>1274427</v>
      </c>
      <c r="F21" s="17">
        <v>6539.0849369999996</v>
      </c>
      <c r="G21" s="29">
        <v>1.7440316019968313E-2</v>
      </c>
    </row>
    <row r="22" spans="1:7" ht="15" customHeight="1">
      <c r="A22" s="5" t="s">
        <v>462</v>
      </c>
      <c r="B22" s="28" t="s">
        <v>129</v>
      </c>
      <c r="C22" s="15" t="s">
        <v>130</v>
      </c>
      <c r="D22" s="15" t="s">
        <v>131</v>
      </c>
      <c r="E22" s="16">
        <v>6776410</v>
      </c>
      <c r="F22" s="17">
        <v>6532.4592400000001</v>
      </c>
      <c r="G22" s="29">
        <v>1.7422644701940507E-2</v>
      </c>
    </row>
    <row r="23" spans="1:7" ht="15" customHeight="1">
      <c r="A23" s="5" t="s">
        <v>67</v>
      </c>
      <c r="B23" s="28" t="s">
        <v>139</v>
      </c>
      <c r="C23" s="15" t="s">
        <v>140</v>
      </c>
      <c r="D23" s="15" t="s">
        <v>37</v>
      </c>
      <c r="E23" s="16">
        <v>304664</v>
      </c>
      <c r="F23" s="17">
        <v>6450.8032039999998</v>
      </c>
      <c r="G23" s="29">
        <v>1.72048608550417E-2</v>
      </c>
    </row>
    <row r="24" spans="1:7" ht="15" customHeight="1">
      <c r="A24" s="5" t="s">
        <v>73</v>
      </c>
      <c r="B24" s="28" t="s">
        <v>107</v>
      </c>
      <c r="C24" s="15" t="s">
        <v>108</v>
      </c>
      <c r="D24" s="15" t="s">
        <v>41</v>
      </c>
      <c r="E24" s="16">
        <v>5245196</v>
      </c>
      <c r="F24" s="17">
        <v>4933.1068379999997</v>
      </c>
      <c r="G24" s="29">
        <v>1.3157030845122762E-2</v>
      </c>
    </row>
    <row r="25" spans="1:7" ht="15" customHeight="1">
      <c r="A25" s="5" t="s">
        <v>79</v>
      </c>
      <c r="B25" s="28" t="s">
        <v>133</v>
      </c>
      <c r="C25" s="15" t="s">
        <v>134</v>
      </c>
      <c r="D25" s="15" t="s">
        <v>18</v>
      </c>
      <c r="E25" s="16">
        <v>1205000</v>
      </c>
      <c r="F25" s="17">
        <v>4913.99</v>
      </c>
      <c r="G25" s="29">
        <v>1.3106044552815095E-2</v>
      </c>
    </row>
    <row r="26" spans="1:7" ht="15" customHeight="1">
      <c r="A26" s="5" t="s">
        <v>587</v>
      </c>
      <c r="B26" s="28" t="s">
        <v>460</v>
      </c>
      <c r="C26" s="15" t="s">
        <v>461</v>
      </c>
      <c r="D26" s="15" t="s">
        <v>41</v>
      </c>
      <c r="E26" s="16">
        <v>801759</v>
      </c>
      <c r="F26" s="17">
        <v>4724.3649075000003</v>
      </c>
      <c r="G26" s="29">
        <v>1.2600297713558873E-2</v>
      </c>
    </row>
    <row r="27" spans="1:7" ht="15" customHeight="1">
      <c r="A27" s="5" t="s">
        <v>30</v>
      </c>
      <c r="B27" s="28" t="s">
        <v>122</v>
      </c>
      <c r="C27" s="15" t="s">
        <v>123</v>
      </c>
      <c r="D27" s="15" t="s">
        <v>41</v>
      </c>
      <c r="E27" s="16">
        <v>780431</v>
      </c>
      <c r="F27" s="17">
        <v>4485.9173879999998</v>
      </c>
      <c r="G27" s="29">
        <v>1.1964337157254272E-2</v>
      </c>
    </row>
    <row r="28" spans="1:7" ht="15" customHeight="1">
      <c r="A28" s="5" t="s">
        <v>534</v>
      </c>
      <c r="B28" s="28" t="s">
        <v>463</v>
      </c>
      <c r="C28" s="15" t="s">
        <v>464</v>
      </c>
      <c r="D28" s="15" t="s">
        <v>465</v>
      </c>
      <c r="E28" s="16">
        <v>683190</v>
      </c>
      <c r="F28" s="17">
        <v>4336.5485250000002</v>
      </c>
      <c r="G28" s="29">
        <v>1.1565957231108445E-2</v>
      </c>
    </row>
    <row r="29" spans="1:7" ht="15" customHeight="1">
      <c r="A29" s="5" t="s">
        <v>486</v>
      </c>
      <c r="B29" s="28" t="s">
        <v>68</v>
      </c>
      <c r="C29" s="15" t="s">
        <v>69</v>
      </c>
      <c r="D29" s="15" t="s">
        <v>18</v>
      </c>
      <c r="E29" s="16">
        <v>2030965</v>
      </c>
      <c r="F29" s="17">
        <v>4093.4099575</v>
      </c>
      <c r="G29" s="29">
        <v>1.0917485236219843E-2</v>
      </c>
    </row>
    <row r="30" spans="1:7" ht="15" customHeight="1">
      <c r="A30" s="5" t="s">
        <v>482</v>
      </c>
      <c r="B30" s="28" t="s">
        <v>74</v>
      </c>
      <c r="C30" s="15" t="s">
        <v>75</v>
      </c>
      <c r="D30" s="15" t="s">
        <v>41</v>
      </c>
      <c r="E30" s="16">
        <v>489589</v>
      </c>
      <c r="F30" s="17">
        <v>4052.5729474999998</v>
      </c>
      <c r="G30" s="29">
        <v>1.0808569330313694E-2</v>
      </c>
    </row>
    <row r="31" spans="1:7" ht="15" customHeight="1">
      <c r="A31" s="5" t="s">
        <v>495</v>
      </c>
      <c r="B31" s="28" t="s">
        <v>80</v>
      </c>
      <c r="C31" s="15" t="s">
        <v>81</v>
      </c>
      <c r="D31" s="15" t="s">
        <v>33</v>
      </c>
      <c r="E31" s="16">
        <v>122365</v>
      </c>
      <c r="F31" s="17">
        <v>3821.2142199999998</v>
      </c>
      <c r="G31" s="29">
        <v>1.0191515207228868E-2</v>
      </c>
    </row>
    <row r="32" spans="1:7" ht="15" customHeight="1">
      <c r="A32" s="5" t="s">
        <v>109</v>
      </c>
      <c r="B32" s="28" t="s">
        <v>588</v>
      </c>
      <c r="C32" s="15" t="s">
        <v>589</v>
      </c>
      <c r="D32" s="15" t="s">
        <v>33</v>
      </c>
      <c r="E32" s="16">
        <v>89388</v>
      </c>
      <c r="F32" s="17">
        <v>3812.130036</v>
      </c>
      <c r="G32" s="29">
        <v>1.0167286887629119E-2</v>
      </c>
    </row>
    <row r="33" spans="1:7" ht="15" customHeight="1">
      <c r="A33" s="5" t="s">
        <v>82</v>
      </c>
      <c r="B33" s="28" t="s">
        <v>31</v>
      </c>
      <c r="C33" s="15" t="s">
        <v>32</v>
      </c>
      <c r="D33" s="15" t="s">
        <v>33</v>
      </c>
      <c r="E33" s="16">
        <v>701213</v>
      </c>
      <c r="F33" s="17">
        <v>3648.0606324999999</v>
      </c>
      <c r="G33" s="29">
        <v>9.7296993239538165E-3</v>
      </c>
    </row>
    <row r="34" spans="1:7" ht="15" customHeight="1">
      <c r="A34" s="5" t="s">
        <v>520</v>
      </c>
      <c r="B34" s="28" t="s">
        <v>535</v>
      </c>
      <c r="C34" s="15" t="s">
        <v>536</v>
      </c>
      <c r="D34" s="15" t="s">
        <v>537</v>
      </c>
      <c r="E34" s="16">
        <v>18230</v>
      </c>
      <c r="F34" s="17">
        <v>3461.4577100000001</v>
      </c>
      <c r="G34" s="29">
        <v>9.2320128785254568E-3</v>
      </c>
    </row>
    <row r="35" spans="1:7" ht="15" customHeight="1">
      <c r="A35" s="5" t="s">
        <v>76</v>
      </c>
      <c r="B35" s="28" t="s">
        <v>487</v>
      </c>
      <c r="C35" s="15" t="s">
        <v>488</v>
      </c>
      <c r="D35" s="15" t="s">
        <v>127</v>
      </c>
      <c r="E35" s="16">
        <v>1658984</v>
      </c>
      <c r="F35" s="17">
        <v>3376.8619319999998</v>
      </c>
      <c r="G35" s="29">
        <v>9.0063884805417303E-3</v>
      </c>
    </row>
    <row r="36" spans="1:7" ht="15" customHeight="1">
      <c r="A36" s="5" t="s">
        <v>561</v>
      </c>
      <c r="B36" s="28" t="s">
        <v>483</v>
      </c>
      <c r="C36" s="15" t="s">
        <v>484</v>
      </c>
      <c r="D36" s="15" t="s">
        <v>485</v>
      </c>
      <c r="E36" s="16">
        <v>234074</v>
      </c>
      <c r="F36" s="17">
        <v>3094.2242059999999</v>
      </c>
      <c r="G36" s="29">
        <v>8.2525687476439537E-3</v>
      </c>
    </row>
    <row r="37" spans="1:7" ht="15" customHeight="1">
      <c r="A37" s="5" t="s">
        <v>89</v>
      </c>
      <c r="B37" s="28" t="s">
        <v>496</v>
      </c>
      <c r="C37" s="15" t="s">
        <v>497</v>
      </c>
      <c r="D37" s="15" t="s">
        <v>498</v>
      </c>
      <c r="E37" s="16">
        <v>2733523</v>
      </c>
      <c r="F37" s="17">
        <v>2900.2679029999999</v>
      </c>
      <c r="G37" s="29">
        <v>7.7352701881399045E-3</v>
      </c>
    </row>
    <row r="38" spans="1:7" ht="15" customHeight="1">
      <c r="A38" s="5" t="s">
        <v>141</v>
      </c>
      <c r="B38" s="28" t="s">
        <v>110</v>
      </c>
      <c r="C38" s="15" t="s">
        <v>111</v>
      </c>
      <c r="D38" s="15" t="s">
        <v>37</v>
      </c>
      <c r="E38" s="16">
        <v>498273</v>
      </c>
      <c r="F38" s="17">
        <v>2652.5563155</v>
      </c>
      <c r="G38" s="29">
        <v>7.074601545748781E-3</v>
      </c>
    </row>
    <row r="39" spans="1:7" ht="15" customHeight="1">
      <c r="A39" s="5" t="s">
        <v>538</v>
      </c>
      <c r="B39" s="28" t="s">
        <v>83</v>
      </c>
      <c r="C39" s="15" t="s">
        <v>84</v>
      </c>
      <c r="D39" s="15" t="s">
        <v>85</v>
      </c>
      <c r="E39" s="16">
        <v>634559</v>
      </c>
      <c r="F39" s="17">
        <v>2620.72867</v>
      </c>
      <c r="G39" s="29">
        <v>6.9897144092397109E-3</v>
      </c>
    </row>
    <row r="40" spans="1:7" ht="15" customHeight="1">
      <c r="A40" s="5" t="s">
        <v>46</v>
      </c>
      <c r="B40" s="28" t="s">
        <v>521</v>
      </c>
      <c r="C40" s="15" t="s">
        <v>522</v>
      </c>
      <c r="D40" s="15" t="s">
        <v>465</v>
      </c>
      <c r="E40" s="16">
        <v>415715</v>
      </c>
      <c r="F40" s="17">
        <v>2558.9336825</v>
      </c>
      <c r="G40" s="29">
        <v>6.8249017296624932E-3</v>
      </c>
    </row>
    <row r="41" spans="1:7" ht="15" customHeight="1">
      <c r="A41" s="5" t="s">
        <v>64</v>
      </c>
      <c r="B41" s="28" t="s">
        <v>77</v>
      </c>
      <c r="C41" s="15" t="s">
        <v>78</v>
      </c>
      <c r="D41" s="15" t="s">
        <v>33</v>
      </c>
      <c r="E41" s="16">
        <v>308871</v>
      </c>
      <c r="F41" s="17">
        <v>2498.457519</v>
      </c>
      <c r="G41" s="29">
        <v>6.6636064699622643E-3</v>
      </c>
    </row>
    <row r="42" spans="1:7" ht="15" customHeight="1">
      <c r="A42" s="5" t="s">
        <v>555</v>
      </c>
      <c r="B42" s="28" t="s">
        <v>562</v>
      </c>
      <c r="C42" s="15" t="s">
        <v>563</v>
      </c>
      <c r="D42" s="15" t="s">
        <v>33</v>
      </c>
      <c r="E42" s="16">
        <v>87536</v>
      </c>
      <c r="F42" s="17">
        <v>2329.8581760000002</v>
      </c>
      <c r="G42" s="29">
        <v>6.2139371582759654E-3</v>
      </c>
    </row>
    <row r="43" spans="1:7" ht="15" customHeight="1">
      <c r="A43" s="5" t="s">
        <v>473</v>
      </c>
      <c r="B43" s="28" t="s">
        <v>90</v>
      </c>
      <c r="C43" s="15" t="s">
        <v>91</v>
      </c>
      <c r="D43" s="15" t="s">
        <v>26</v>
      </c>
      <c r="E43" s="16">
        <v>364024</v>
      </c>
      <c r="F43" s="17">
        <v>2294.079248</v>
      </c>
      <c r="G43" s="29">
        <v>6.1185116029899428E-3</v>
      </c>
    </row>
    <row r="44" spans="1:7" ht="15" customHeight="1">
      <c r="A44" s="5" t="s">
        <v>96</v>
      </c>
      <c r="B44" s="28" t="s">
        <v>142</v>
      </c>
      <c r="C44" s="15" t="s">
        <v>143</v>
      </c>
      <c r="D44" s="15" t="s">
        <v>144</v>
      </c>
      <c r="E44" s="16">
        <v>3000000</v>
      </c>
      <c r="F44" s="17">
        <v>2029.5</v>
      </c>
      <c r="G44" s="29">
        <v>5.4128554229736399E-3</v>
      </c>
    </row>
    <row r="45" spans="1:7" ht="15" customHeight="1">
      <c r="A45" s="5" t="s">
        <v>548</v>
      </c>
      <c r="B45" s="28" t="s">
        <v>539</v>
      </c>
      <c r="C45" s="15" t="s">
        <v>540</v>
      </c>
      <c r="D45" s="15" t="s">
        <v>541</v>
      </c>
      <c r="E45" s="16">
        <v>112198</v>
      </c>
      <c r="F45" s="17">
        <v>1991.3462030000001</v>
      </c>
      <c r="G45" s="29">
        <v>5.3110958826935286E-3</v>
      </c>
    </row>
    <row r="46" spans="1:7" ht="15" customHeight="1">
      <c r="A46" s="5" t="s">
        <v>526</v>
      </c>
      <c r="B46" s="28" t="s">
        <v>47</v>
      </c>
      <c r="C46" s="15" t="s">
        <v>48</v>
      </c>
      <c r="D46" s="15" t="s">
        <v>33</v>
      </c>
      <c r="E46" s="16">
        <v>210000</v>
      </c>
      <c r="F46" s="17">
        <v>1947.855</v>
      </c>
      <c r="G46" s="29">
        <v>5.1951010100597774E-3</v>
      </c>
    </row>
    <row r="47" spans="1:7" ht="15" customHeight="1">
      <c r="A47" s="5" t="s">
        <v>599</v>
      </c>
      <c r="B47" s="28" t="s">
        <v>65</v>
      </c>
      <c r="C47" s="15" t="s">
        <v>66</v>
      </c>
      <c r="D47" s="15" t="s">
        <v>37</v>
      </c>
      <c r="E47" s="16">
        <v>410142</v>
      </c>
      <c r="F47" s="17">
        <v>1946.533932</v>
      </c>
      <c r="G47" s="29">
        <v>5.1915776052369553E-3</v>
      </c>
    </row>
    <row r="48" spans="1:7" ht="15" customHeight="1">
      <c r="A48" s="5" t="s">
        <v>517</v>
      </c>
      <c r="B48" s="28" t="s">
        <v>556</v>
      </c>
      <c r="C48" s="15" t="s">
        <v>557</v>
      </c>
      <c r="D48" s="15" t="s">
        <v>41</v>
      </c>
      <c r="E48" s="16">
        <v>215829</v>
      </c>
      <c r="F48" s="17">
        <v>1743.466662</v>
      </c>
      <c r="G48" s="29">
        <v>4.649979293510938E-3</v>
      </c>
    </row>
    <row r="49" spans="1:7" ht="15" customHeight="1">
      <c r="A49" s="5" t="s">
        <v>466</v>
      </c>
      <c r="B49" s="28" t="s">
        <v>474</v>
      </c>
      <c r="C49" s="15" t="s">
        <v>475</v>
      </c>
      <c r="D49" s="15" t="s">
        <v>37</v>
      </c>
      <c r="E49" s="16">
        <v>482103</v>
      </c>
      <c r="F49" s="17">
        <v>1720.8666585000001</v>
      </c>
      <c r="G49" s="29">
        <v>4.5897030917350342E-3</v>
      </c>
    </row>
    <row r="50" spans="1:7" ht="15" customHeight="1">
      <c r="A50" s="5" t="s">
        <v>115</v>
      </c>
      <c r="B50" s="28" t="s">
        <v>97</v>
      </c>
      <c r="C50" s="15" t="s">
        <v>98</v>
      </c>
      <c r="D50" s="15" t="s">
        <v>99</v>
      </c>
      <c r="E50" s="16">
        <v>38309</v>
      </c>
      <c r="F50" s="17">
        <v>1553.0085509999999</v>
      </c>
      <c r="G50" s="29">
        <v>4.1420107204753805E-3</v>
      </c>
    </row>
    <row r="51" spans="1:7" ht="15" customHeight="1">
      <c r="A51" s="5" t="s">
        <v>558</v>
      </c>
      <c r="B51" s="28" t="s">
        <v>549</v>
      </c>
      <c r="C51" s="15" t="s">
        <v>550</v>
      </c>
      <c r="D51" s="15" t="s">
        <v>551</v>
      </c>
      <c r="E51" s="16">
        <v>67379</v>
      </c>
      <c r="F51" s="17">
        <v>1516.8697374999999</v>
      </c>
      <c r="G51" s="29">
        <v>4.045625318832952E-3</v>
      </c>
    </row>
    <row r="52" spans="1:7" ht="15" customHeight="1">
      <c r="A52" s="5" t="s">
        <v>42</v>
      </c>
      <c r="B52" s="28" t="s">
        <v>1210</v>
      </c>
      <c r="C52" s="15" t="s">
        <v>527</v>
      </c>
      <c r="D52" s="15" t="s">
        <v>18</v>
      </c>
      <c r="E52" s="16">
        <v>101263</v>
      </c>
      <c r="F52" s="17">
        <v>1208.573905</v>
      </c>
      <c r="G52" s="29">
        <v>3.2233731538525144E-3</v>
      </c>
    </row>
    <row r="53" spans="1:7" ht="15" customHeight="1">
      <c r="A53" s="5" t="s">
        <v>545</v>
      </c>
      <c r="B53" s="28" t="s">
        <v>600</v>
      </c>
      <c r="C53" s="15" t="s">
        <v>601</v>
      </c>
      <c r="D53" s="15" t="s">
        <v>602</v>
      </c>
      <c r="E53" s="16">
        <v>268763</v>
      </c>
      <c r="F53" s="17">
        <v>1172.2098245</v>
      </c>
      <c r="G53" s="29">
        <v>3.1263869452612977E-3</v>
      </c>
    </row>
    <row r="54" spans="1:7" ht="15" customHeight="1">
      <c r="A54" s="5" t="s">
        <v>726</v>
      </c>
      <c r="B54" s="28" t="s">
        <v>518</v>
      </c>
      <c r="C54" s="15" t="s">
        <v>519</v>
      </c>
      <c r="D54" s="15" t="s">
        <v>485</v>
      </c>
      <c r="E54" s="16">
        <v>132133</v>
      </c>
      <c r="F54" s="17">
        <v>1160.392006</v>
      </c>
      <c r="G54" s="29">
        <v>3.0948677814497953E-3</v>
      </c>
    </row>
    <row r="55" spans="1:7" ht="15" customHeight="1">
      <c r="A55" s="5" t="s">
        <v>729</v>
      </c>
      <c r="B55" s="28" t="s">
        <v>467</v>
      </c>
      <c r="C55" s="15" t="s">
        <v>468</v>
      </c>
      <c r="D55" s="15" t="s">
        <v>22</v>
      </c>
      <c r="E55" s="16">
        <v>100000</v>
      </c>
      <c r="F55" s="17">
        <v>1155.75</v>
      </c>
      <c r="G55" s="29">
        <v>3.0824871422033919E-3</v>
      </c>
    </row>
    <row r="56" spans="1:7" ht="15" customHeight="1">
      <c r="A56" s="5" t="s">
        <v>528</v>
      </c>
      <c r="B56" s="28" t="s">
        <v>116</v>
      </c>
      <c r="C56" s="15" t="s">
        <v>117</v>
      </c>
      <c r="D56" s="15" t="s">
        <v>33</v>
      </c>
      <c r="E56" s="16">
        <v>278581</v>
      </c>
      <c r="F56" s="17">
        <v>1047.8824314999999</v>
      </c>
      <c r="G56" s="29">
        <v>2.7947948272892724E-3</v>
      </c>
    </row>
    <row r="57" spans="1:7" ht="15" customHeight="1">
      <c r="A57" s="5" t="s">
        <v>732</v>
      </c>
      <c r="B57" s="28" t="s">
        <v>559</v>
      </c>
      <c r="C57" s="15" t="s">
        <v>560</v>
      </c>
      <c r="D57" s="15" t="s">
        <v>551</v>
      </c>
      <c r="E57" s="16">
        <v>738514</v>
      </c>
      <c r="F57" s="17">
        <v>1033.1810860000001</v>
      </c>
      <c r="G57" s="29">
        <v>2.7555850427538283E-3</v>
      </c>
    </row>
    <row r="58" spans="1:7" ht="15" customHeight="1">
      <c r="A58" s="1"/>
      <c r="B58" s="28" t="s">
        <v>43</v>
      </c>
      <c r="C58" s="15" t="s">
        <v>44</v>
      </c>
      <c r="D58" s="15" t="s">
        <v>45</v>
      </c>
      <c r="E58" s="16">
        <v>250000</v>
      </c>
      <c r="F58" s="17">
        <v>781.25</v>
      </c>
      <c r="G58" s="29">
        <v>2.0836626258675319E-3</v>
      </c>
    </row>
    <row r="59" spans="1:7" ht="15" customHeight="1">
      <c r="A59" s="1"/>
      <c r="B59" s="28" t="s">
        <v>546</v>
      </c>
      <c r="C59" s="15" t="s">
        <v>547</v>
      </c>
      <c r="D59" s="15" t="s">
        <v>52</v>
      </c>
      <c r="E59" s="16">
        <v>672830</v>
      </c>
      <c r="F59" s="17">
        <v>603.86492499999997</v>
      </c>
      <c r="G59" s="29">
        <v>1.6105609923773442E-3</v>
      </c>
    </row>
    <row r="60" spans="1:7" ht="15" customHeight="1">
      <c r="A60" s="1"/>
      <c r="B60" s="28" t="s">
        <v>727</v>
      </c>
      <c r="C60" s="15" t="s">
        <v>728</v>
      </c>
      <c r="D60" s="15" t="s">
        <v>59</v>
      </c>
      <c r="E60" s="16">
        <v>15000</v>
      </c>
      <c r="F60" s="17">
        <v>585.57749999999999</v>
      </c>
      <c r="G60" s="29">
        <v>1.5617868176626491E-3</v>
      </c>
    </row>
    <row r="61" spans="1:7" ht="15" customHeight="1">
      <c r="A61" s="1"/>
      <c r="B61" s="28" t="s">
        <v>730</v>
      </c>
      <c r="C61" s="15" t="s">
        <v>731</v>
      </c>
      <c r="D61" s="15" t="s">
        <v>41</v>
      </c>
      <c r="E61" s="16">
        <v>952888</v>
      </c>
      <c r="F61" s="17">
        <v>519.80040399999996</v>
      </c>
      <c r="G61" s="29">
        <v>1.3863535036488241E-3</v>
      </c>
    </row>
    <row r="62" spans="1:7" ht="15" customHeight="1">
      <c r="A62" s="1"/>
      <c r="B62" s="28" t="s">
        <v>529</v>
      </c>
      <c r="C62" s="15" t="s">
        <v>530</v>
      </c>
      <c r="D62" s="15" t="s">
        <v>26</v>
      </c>
      <c r="E62" s="16">
        <v>31352</v>
      </c>
      <c r="F62" s="17">
        <v>439.35125199999999</v>
      </c>
      <c r="G62" s="29">
        <v>1.1717885227782499E-3</v>
      </c>
    </row>
    <row r="63" spans="1:7" ht="15" customHeight="1">
      <c r="A63" s="1"/>
      <c r="B63" s="28" t="s">
        <v>733</v>
      </c>
      <c r="C63" s="15" t="s">
        <v>734</v>
      </c>
      <c r="D63" s="15" t="s">
        <v>37</v>
      </c>
      <c r="E63" s="16">
        <v>18080</v>
      </c>
      <c r="F63" s="17">
        <v>343.35728</v>
      </c>
      <c r="G63" s="29">
        <v>9.1576413651908272E-4</v>
      </c>
    </row>
    <row r="64" spans="1:7" ht="15" customHeight="1">
      <c r="A64" s="5" t="s">
        <v>735</v>
      </c>
      <c r="B64" s="26" t="s">
        <v>145</v>
      </c>
      <c r="C64" s="15" t="s">
        <v>1</v>
      </c>
      <c r="D64" s="15" t="s">
        <v>1</v>
      </c>
      <c r="E64" s="15" t="s">
        <v>1</v>
      </c>
      <c r="F64" s="18">
        <v>272255.02882750001</v>
      </c>
      <c r="G64" s="30">
        <v>0.72612816418860704</v>
      </c>
    </row>
    <row r="65" spans="1:7" ht="15" customHeight="1">
      <c r="A65" s="5" t="s">
        <v>266</v>
      </c>
      <c r="B65" s="26" t="s">
        <v>146</v>
      </c>
      <c r="C65" s="15" t="s">
        <v>1</v>
      </c>
      <c r="D65" s="15" t="s">
        <v>1</v>
      </c>
      <c r="E65" s="15" t="s">
        <v>1</v>
      </c>
      <c r="F65" s="18" t="s">
        <v>147</v>
      </c>
      <c r="G65" s="30" t="s">
        <v>147</v>
      </c>
    </row>
    <row r="66" spans="1:7" ht="15" customHeight="1">
      <c r="A66" s="5" t="s">
        <v>738</v>
      </c>
      <c r="B66" s="26" t="s">
        <v>145</v>
      </c>
      <c r="C66" s="15" t="s">
        <v>1</v>
      </c>
      <c r="D66" s="15" t="s">
        <v>1</v>
      </c>
      <c r="E66" s="15" t="s">
        <v>1</v>
      </c>
      <c r="F66" s="18" t="s">
        <v>147</v>
      </c>
      <c r="G66" s="30" t="s">
        <v>147</v>
      </c>
    </row>
    <row r="67" spans="1:7" ht="15" customHeight="1">
      <c r="A67" s="5" t="s">
        <v>741</v>
      </c>
      <c r="B67" s="26" t="s">
        <v>148</v>
      </c>
      <c r="C67" s="15" t="s">
        <v>1</v>
      </c>
      <c r="D67" s="15" t="s">
        <v>1</v>
      </c>
      <c r="E67" s="15" t="s">
        <v>1</v>
      </c>
      <c r="F67" s="18">
        <v>272255.02882750001</v>
      </c>
      <c r="G67" s="30">
        <v>0.72612816418860704</v>
      </c>
    </row>
    <row r="68" spans="1:7" ht="15" customHeight="1">
      <c r="A68" s="5"/>
      <c r="B68" s="26"/>
      <c r="C68" s="15"/>
      <c r="D68" s="15"/>
      <c r="E68" s="15"/>
      <c r="F68" s="18"/>
      <c r="G68" s="30"/>
    </row>
    <row r="69" spans="1:7" ht="15" customHeight="1">
      <c r="A69" s="5" t="s">
        <v>744</v>
      </c>
      <c r="B69" s="26" t="s">
        <v>264</v>
      </c>
      <c r="C69" s="15" t="s">
        <v>1</v>
      </c>
      <c r="D69" s="15" t="s">
        <v>1</v>
      </c>
      <c r="E69" s="15" t="s">
        <v>1</v>
      </c>
      <c r="F69" s="19" t="s">
        <v>1</v>
      </c>
      <c r="G69" s="31" t="s">
        <v>1</v>
      </c>
    </row>
    <row r="70" spans="1:7" ht="15" customHeight="1">
      <c r="A70" s="5" t="s">
        <v>747</v>
      </c>
      <c r="B70" s="26" t="s">
        <v>265</v>
      </c>
      <c r="C70" s="15" t="s">
        <v>1</v>
      </c>
      <c r="D70" s="15" t="s">
        <v>1</v>
      </c>
      <c r="E70" s="15" t="s">
        <v>1</v>
      </c>
      <c r="F70" s="19" t="s">
        <v>1</v>
      </c>
      <c r="G70" s="31" t="s">
        <v>1</v>
      </c>
    </row>
    <row r="71" spans="1:7" ht="15" customHeight="1">
      <c r="A71" s="5" t="s">
        <v>270</v>
      </c>
      <c r="B71" s="28" t="s">
        <v>736</v>
      </c>
      <c r="C71" s="15" t="s">
        <v>737</v>
      </c>
      <c r="D71" s="15" t="s">
        <v>269</v>
      </c>
      <c r="E71" s="16">
        <v>22500000</v>
      </c>
      <c r="F71" s="17">
        <v>22028.22</v>
      </c>
      <c r="G71" s="29">
        <v>5.8751204772336231E-2</v>
      </c>
    </row>
    <row r="72" spans="1:7" ht="15" customHeight="1">
      <c r="A72" s="5" t="s">
        <v>750</v>
      </c>
      <c r="B72" s="28" t="s">
        <v>267</v>
      </c>
      <c r="C72" s="15" t="s">
        <v>268</v>
      </c>
      <c r="D72" s="15" t="s">
        <v>269</v>
      </c>
      <c r="E72" s="16">
        <v>10000000</v>
      </c>
      <c r="F72" s="17">
        <v>10314.5</v>
      </c>
      <c r="G72" s="29">
        <v>2.750968083777364E-2</v>
      </c>
    </row>
    <row r="73" spans="1:7" ht="15" customHeight="1">
      <c r="A73" s="5" t="s">
        <v>753</v>
      </c>
      <c r="B73" s="28" t="s">
        <v>739</v>
      </c>
      <c r="C73" s="15" t="s">
        <v>740</v>
      </c>
      <c r="D73" s="15" t="s">
        <v>269</v>
      </c>
      <c r="E73" s="16">
        <v>6000000</v>
      </c>
      <c r="F73" s="17">
        <v>6403.9740000000002</v>
      </c>
      <c r="G73" s="29">
        <v>1.7079963239459074E-2</v>
      </c>
    </row>
    <row r="74" spans="1:7" ht="15" customHeight="1">
      <c r="A74" s="5" t="s">
        <v>756</v>
      </c>
      <c r="B74" s="28" t="s">
        <v>742</v>
      </c>
      <c r="C74" s="15" t="s">
        <v>743</v>
      </c>
      <c r="D74" s="15" t="s">
        <v>269</v>
      </c>
      <c r="E74" s="16">
        <v>6000000</v>
      </c>
      <c r="F74" s="17">
        <v>5846.01</v>
      </c>
      <c r="G74" s="29">
        <v>1.5591824060733247E-2</v>
      </c>
    </row>
    <row r="75" spans="1:7" ht="15" customHeight="1">
      <c r="A75" s="5" t="s">
        <v>760</v>
      </c>
      <c r="B75" s="28" t="s">
        <v>745</v>
      </c>
      <c r="C75" s="15" t="s">
        <v>746</v>
      </c>
      <c r="D75" s="15" t="s">
        <v>610</v>
      </c>
      <c r="E75" s="16">
        <v>2690000</v>
      </c>
      <c r="F75" s="17">
        <v>2780.2010799999998</v>
      </c>
      <c r="G75" s="29">
        <v>7.4150413859744614E-3</v>
      </c>
    </row>
    <row r="76" spans="1:7" ht="15" customHeight="1">
      <c r="A76" s="5" t="s">
        <v>763</v>
      </c>
      <c r="B76" s="28" t="s">
        <v>748</v>
      </c>
      <c r="C76" s="15" t="s">
        <v>749</v>
      </c>
      <c r="D76" s="15" t="s">
        <v>610</v>
      </c>
      <c r="E76" s="16">
        <v>2500000</v>
      </c>
      <c r="F76" s="17">
        <v>2623.2550000000001</v>
      </c>
      <c r="G76" s="29">
        <v>6.9964523540737697E-3</v>
      </c>
    </row>
    <row r="77" spans="1:7" ht="15" customHeight="1">
      <c r="A77" s="5" t="s">
        <v>766</v>
      </c>
      <c r="B77" s="28" t="s">
        <v>271</v>
      </c>
      <c r="C77" s="15" t="s">
        <v>272</v>
      </c>
      <c r="D77" s="15" t="s">
        <v>269</v>
      </c>
      <c r="E77" s="16">
        <v>2000000</v>
      </c>
      <c r="F77" s="17">
        <v>1978.374</v>
      </c>
      <c r="G77" s="29">
        <v>5.276497873648707E-3</v>
      </c>
    </row>
    <row r="78" spans="1:7" ht="15" customHeight="1">
      <c r="A78" s="5" t="s">
        <v>770</v>
      </c>
      <c r="B78" s="28" t="s">
        <v>751</v>
      </c>
      <c r="C78" s="15" t="s">
        <v>752</v>
      </c>
      <c r="D78" s="15" t="s">
        <v>269</v>
      </c>
      <c r="E78" s="16">
        <v>1000000</v>
      </c>
      <c r="F78" s="17">
        <v>1060.499</v>
      </c>
      <c r="G78" s="29">
        <v>2.8284443277694611E-3</v>
      </c>
    </row>
    <row r="79" spans="1:7" ht="15" customHeight="1">
      <c r="A79" s="5" t="s">
        <v>774</v>
      </c>
      <c r="B79" s="28" t="s">
        <v>754</v>
      </c>
      <c r="C79" s="15" t="s">
        <v>755</v>
      </c>
      <c r="D79" s="15" t="s">
        <v>275</v>
      </c>
      <c r="E79" s="16">
        <v>1000000</v>
      </c>
      <c r="F79" s="17">
        <v>1045.19</v>
      </c>
      <c r="G79" s="29">
        <v>2.7876138751110214E-3</v>
      </c>
    </row>
    <row r="80" spans="1:7" ht="15" customHeight="1">
      <c r="A80" s="5" t="s">
        <v>777</v>
      </c>
      <c r="B80" s="28" t="s">
        <v>757</v>
      </c>
      <c r="C80" s="15" t="s">
        <v>758</v>
      </c>
      <c r="D80" s="15" t="s">
        <v>759</v>
      </c>
      <c r="E80" s="16">
        <v>1000000</v>
      </c>
      <c r="F80" s="17">
        <v>1009.319</v>
      </c>
      <c r="G80" s="29">
        <v>2.691942755683829E-3</v>
      </c>
    </row>
    <row r="81" spans="1:7" ht="15" customHeight="1">
      <c r="A81" s="5" t="s">
        <v>780</v>
      </c>
      <c r="B81" s="28" t="s">
        <v>761</v>
      </c>
      <c r="C81" s="15" t="s">
        <v>762</v>
      </c>
      <c r="D81" s="15" t="s">
        <v>275</v>
      </c>
      <c r="E81" s="16">
        <v>1000000</v>
      </c>
      <c r="F81" s="17">
        <v>1006.391</v>
      </c>
      <c r="G81" s="29">
        <v>2.6841335215480977E-3</v>
      </c>
    </row>
    <row r="82" spans="1:7" ht="15" customHeight="1">
      <c r="A82" s="5" t="s">
        <v>783</v>
      </c>
      <c r="B82" s="28" t="s">
        <v>764</v>
      </c>
      <c r="C82" s="15" t="s">
        <v>765</v>
      </c>
      <c r="D82" s="15" t="s">
        <v>269</v>
      </c>
      <c r="E82" s="16">
        <v>1000000</v>
      </c>
      <c r="F82" s="17">
        <v>975.44799999999998</v>
      </c>
      <c r="G82" s="29">
        <v>2.6016058125788574E-3</v>
      </c>
    </row>
    <row r="83" spans="1:7" ht="15" customHeight="1">
      <c r="A83" s="5" t="s">
        <v>786</v>
      </c>
      <c r="B83" s="28" t="s">
        <v>767</v>
      </c>
      <c r="C83" s="15" t="s">
        <v>768</v>
      </c>
      <c r="D83" s="15" t="s">
        <v>769</v>
      </c>
      <c r="E83" s="16">
        <v>700000</v>
      </c>
      <c r="F83" s="17">
        <v>828.37300000000005</v>
      </c>
      <c r="G83" s="29">
        <v>2.2093438212835393E-3</v>
      </c>
    </row>
    <row r="84" spans="1:7" ht="15" customHeight="1">
      <c r="A84" s="5" t="s">
        <v>789</v>
      </c>
      <c r="B84" s="28" t="s">
        <v>771</v>
      </c>
      <c r="C84" s="15" t="s">
        <v>772</v>
      </c>
      <c r="D84" s="15" t="s">
        <v>773</v>
      </c>
      <c r="E84" s="16">
        <v>600000</v>
      </c>
      <c r="F84" s="17">
        <v>593.82119999999998</v>
      </c>
      <c r="G84" s="29">
        <v>1.5837734923363953E-3</v>
      </c>
    </row>
    <row r="85" spans="1:7" ht="15" customHeight="1">
      <c r="A85" s="5" t="s">
        <v>680</v>
      </c>
      <c r="B85" s="28" t="s">
        <v>775</v>
      </c>
      <c r="C85" s="15" t="s">
        <v>776</v>
      </c>
      <c r="D85" s="15" t="s">
        <v>275</v>
      </c>
      <c r="E85" s="16">
        <v>500000</v>
      </c>
      <c r="F85" s="17">
        <v>544.97799999999995</v>
      </c>
      <c r="G85" s="29">
        <v>1.4535043718656457E-3</v>
      </c>
    </row>
    <row r="86" spans="1:7" ht="15" customHeight="1">
      <c r="A86" s="5" t="s">
        <v>792</v>
      </c>
      <c r="B86" s="28" t="s">
        <v>778</v>
      </c>
      <c r="C86" s="15" t="s">
        <v>779</v>
      </c>
      <c r="D86" s="15" t="s">
        <v>275</v>
      </c>
      <c r="E86" s="16">
        <v>500000</v>
      </c>
      <c r="F86" s="17">
        <v>526.73900000000003</v>
      </c>
      <c r="G86" s="29">
        <v>1.4048593508951524E-3</v>
      </c>
    </row>
    <row r="87" spans="1:7" ht="15" customHeight="1">
      <c r="A87" s="5" t="s">
        <v>687</v>
      </c>
      <c r="B87" s="28" t="s">
        <v>781</v>
      </c>
      <c r="C87" s="15" t="s">
        <v>782</v>
      </c>
      <c r="D87" s="15" t="s">
        <v>275</v>
      </c>
      <c r="E87" s="16">
        <v>500000</v>
      </c>
      <c r="F87" s="17">
        <v>524.56849999999997</v>
      </c>
      <c r="G87" s="29">
        <v>1.3990704360414624E-3</v>
      </c>
    </row>
    <row r="88" spans="1:7" ht="15" customHeight="1">
      <c r="A88" s="5" t="s">
        <v>684</v>
      </c>
      <c r="B88" s="28" t="s">
        <v>784</v>
      </c>
      <c r="C88" s="15" t="s">
        <v>785</v>
      </c>
      <c r="D88" s="15" t="s">
        <v>275</v>
      </c>
      <c r="E88" s="16">
        <v>500000</v>
      </c>
      <c r="F88" s="17">
        <v>523.63850000000002</v>
      </c>
      <c r="G88" s="29">
        <v>1.3965900440516296E-3</v>
      </c>
    </row>
    <row r="89" spans="1:7" ht="15" customHeight="1">
      <c r="A89" s="1"/>
      <c r="B89" s="28" t="s">
        <v>787</v>
      </c>
      <c r="C89" s="15" t="s">
        <v>788</v>
      </c>
      <c r="D89" s="15" t="s">
        <v>275</v>
      </c>
      <c r="E89" s="16">
        <v>500000</v>
      </c>
      <c r="F89" s="17">
        <v>521.23500000000001</v>
      </c>
      <c r="G89" s="29">
        <v>1.3901796976564006E-3</v>
      </c>
    </row>
    <row r="90" spans="1:7" ht="15" customHeight="1">
      <c r="A90" s="1"/>
      <c r="B90" s="28" t="s">
        <v>790</v>
      </c>
      <c r="C90" s="15" t="s">
        <v>791</v>
      </c>
      <c r="D90" s="15" t="s">
        <v>275</v>
      </c>
      <c r="E90" s="16">
        <v>300000</v>
      </c>
      <c r="F90" s="17">
        <v>300.89670000000001</v>
      </c>
      <c r="G90" s="29">
        <v>8.0251802628719996E-4</v>
      </c>
    </row>
    <row r="91" spans="1:7" ht="15" customHeight="1">
      <c r="A91" s="1"/>
      <c r="B91" s="28" t="s">
        <v>681</v>
      </c>
      <c r="C91" s="15" t="s">
        <v>682</v>
      </c>
      <c r="D91" s="15" t="s">
        <v>683</v>
      </c>
      <c r="E91" s="16">
        <v>240000</v>
      </c>
      <c r="F91" s="17">
        <v>251.0472</v>
      </c>
      <c r="G91" s="29">
        <v>6.6956501499992503E-4</v>
      </c>
    </row>
    <row r="92" spans="1:7" ht="15" customHeight="1">
      <c r="A92" s="1"/>
      <c r="B92" s="28" t="s">
        <v>793</v>
      </c>
      <c r="C92" s="15" t="s">
        <v>794</v>
      </c>
      <c r="D92" s="15" t="s">
        <v>795</v>
      </c>
      <c r="E92" s="16">
        <v>250000</v>
      </c>
      <c r="F92" s="17">
        <v>249.80824999999999</v>
      </c>
      <c r="G92" s="29">
        <v>6.6626062612271727E-4</v>
      </c>
    </row>
    <row r="93" spans="1:7" ht="15" customHeight="1">
      <c r="A93" s="1"/>
      <c r="B93" s="28" t="s">
        <v>688</v>
      </c>
      <c r="C93" s="15" t="s">
        <v>689</v>
      </c>
      <c r="D93" s="15" t="s">
        <v>683</v>
      </c>
      <c r="E93" s="16">
        <v>240000</v>
      </c>
      <c r="F93" s="17">
        <v>245.15472</v>
      </c>
      <c r="G93" s="29">
        <v>6.5384925135234505E-4</v>
      </c>
    </row>
    <row r="94" spans="1:7" ht="15" customHeight="1">
      <c r="A94" s="1"/>
      <c r="B94" s="28" t="s">
        <v>685</v>
      </c>
      <c r="C94" s="15" t="s">
        <v>686</v>
      </c>
      <c r="D94" s="15" t="s">
        <v>275</v>
      </c>
      <c r="E94" s="16">
        <v>200000</v>
      </c>
      <c r="F94" s="17">
        <v>206.0428</v>
      </c>
      <c r="G94" s="29">
        <v>5.495343125620463E-4</v>
      </c>
    </row>
    <row r="95" spans="1:7" ht="15" customHeight="1">
      <c r="A95" s="5" t="s">
        <v>322</v>
      </c>
      <c r="B95" s="26" t="s">
        <v>145</v>
      </c>
      <c r="C95" s="15" t="s">
        <v>1</v>
      </c>
      <c r="D95" s="15" t="s">
        <v>1</v>
      </c>
      <c r="E95" s="15" t="s">
        <v>1</v>
      </c>
      <c r="F95" s="18">
        <v>62387.683949999999</v>
      </c>
      <c r="G95" s="30">
        <v>0.16639345326214486</v>
      </c>
    </row>
    <row r="96" spans="1:7" ht="15" customHeight="1">
      <c r="A96" s="5" t="s">
        <v>326</v>
      </c>
      <c r="B96" s="26" t="s">
        <v>319</v>
      </c>
      <c r="C96" s="15" t="s">
        <v>1</v>
      </c>
      <c r="D96" s="15" t="s">
        <v>1</v>
      </c>
      <c r="E96" s="15" t="s">
        <v>1</v>
      </c>
      <c r="F96" s="18" t="s">
        <v>147</v>
      </c>
      <c r="G96" s="30" t="s">
        <v>147</v>
      </c>
    </row>
    <row r="97" spans="1:7" ht="15" customHeight="1">
      <c r="A97" s="1"/>
      <c r="B97" s="26" t="s">
        <v>145</v>
      </c>
      <c r="C97" s="15" t="s">
        <v>1</v>
      </c>
      <c r="D97" s="15" t="s">
        <v>1</v>
      </c>
      <c r="E97" s="15" t="s">
        <v>1</v>
      </c>
      <c r="F97" s="18" t="s">
        <v>147</v>
      </c>
      <c r="G97" s="30" t="s">
        <v>147</v>
      </c>
    </row>
    <row r="98" spans="1:7" ht="15" customHeight="1">
      <c r="A98" s="1"/>
      <c r="B98" s="26" t="s">
        <v>148</v>
      </c>
      <c r="C98" s="15" t="s">
        <v>1</v>
      </c>
      <c r="D98" s="15" t="s">
        <v>1</v>
      </c>
      <c r="E98" s="15" t="s">
        <v>1</v>
      </c>
      <c r="F98" s="18">
        <v>62387.683949999999</v>
      </c>
      <c r="G98" s="30">
        <v>0.16639345326214486</v>
      </c>
    </row>
    <row r="99" spans="1:7" ht="15" customHeight="1">
      <c r="A99" s="1"/>
      <c r="B99" s="26"/>
      <c r="C99" s="15"/>
      <c r="D99" s="15"/>
      <c r="E99" s="15"/>
      <c r="F99" s="18"/>
      <c r="G99" s="30"/>
    </row>
    <row r="100" spans="1:7" ht="15" customHeight="1">
      <c r="A100" s="5" t="s">
        <v>796</v>
      </c>
      <c r="B100" s="26" t="s">
        <v>320</v>
      </c>
      <c r="C100" s="15" t="s">
        <v>1</v>
      </c>
      <c r="D100" s="15" t="s">
        <v>1</v>
      </c>
      <c r="E100" s="15" t="s">
        <v>1</v>
      </c>
      <c r="F100" s="19" t="s">
        <v>1</v>
      </c>
      <c r="G100" s="31" t="s">
        <v>1</v>
      </c>
    </row>
    <row r="101" spans="1:7" ht="15" customHeight="1">
      <c r="A101" s="1"/>
      <c r="B101" s="26" t="s">
        <v>321</v>
      </c>
      <c r="C101" s="15" t="s">
        <v>1</v>
      </c>
      <c r="D101" s="15" t="s">
        <v>1</v>
      </c>
      <c r="E101" s="15" t="s">
        <v>1</v>
      </c>
      <c r="F101" s="19" t="s">
        <v>1</v>
      </c>
      <c r="G101" s="31" t="s">
        <v>1</v>
      </c>
    </row>
    <row r="102" spans="1:7" ht="15" customHeight="1">
      <c r="A102" s="1"/>
      <c r="B102" s="28" t="s">
        <v>323</v>
      </c>
      <c r="C102" s="15" t="s">
        <v>324</v>
      </c>
      <c r="D102" s="15" t="s">
        <v>325</v>
      </c>
      <c r="E102" s="16">
        <v>1000000</v>
      </c>
      <c r="F102" s="17">
        <v>999.22699999999998</v>
      </c>
      <c r="G102" s="29">
        <v>2.6650265019619022E-3</v>
      </c>
    </row>
    <row r="103" spans="1:7" ht="15" customHeight="1">
      <c r="A103" s="1"/>
      <c r="B103" s="28" t="s">
        <v>327</v>
      </c>
      <c r="C103" s="15" t="s">
        <v>328</v>
      </c>
      <c r="D103" s="15" t="s">
        <v>329</v>
      </c>
      <c r="E103" s="16">
        <v>1000000</v>
      </c>
      <c r="F103" s="17">
        <v>996.06399999999996</v>
      </c>
      <c r="G103" s="29">
        <v>2.6565905021083101E-3</v>
      </c>
    </row>
    <row r="104" spans="1:7" ht="15" customHeight="1">
      <c r="A104" s="1"/>
      <c r="B104" s="26" t="s">
        <v>145</v>
      </c>
      <c r="C104" s="15" t="s">
        <v>1</v>
      </c>
      <c r="D104" s="15" t="s">
        <v>1</v>
      </c>
      <c r="E104" s="15" t="s">
        <v>1</v>
      </c>
      <c r="F104" s="18">
        <v>1995.2909999999999</v>
      </c>
      <c r="G104" s="30">
        <v>5.3216170040702128E-3</v>
      </c>
    </row>
    <row r="105" spans="1:7" ht="15" customHeight="1">
      <c r="A105" s="5" t="s">
        <v>800</v>
      </c>
      <c r="B105" s="26" t="s">
        <v>415</v>
      </c>
      <c r="C105" s="15" t="s">
        <v>1</v>
      </c>
      <c r="D105" s="15" t="s">
        <v>1</v>
      </c>
      <c r="E105" s="15" t="s">
        <v>1</v>
      </c>
      <c r="F105" s="19" t="s">
        <v>1</v>
      </c>
      <c r="G105" s="31" t="s">
        <v>1</v>
      </c>
    </row>
    <row r="106" spans="1:7" ht="15" customHeight="1">
      <c r="A106" s="1"/>
      <c r="B106" s="28" t="s">
        <v>797</v>
      </c>
      <c r="C106" s="15" t="s">
        <v>798</v>
      </c>
      <c r="D106" s="15" t="s">
        <v>269</v>
      </c>
      <c r="E106" s="16">
        <v>5000000</v>
      </c>
      <c r="F106" s="17">
        <v>4980.5749999999998</v>
      </c>
      <c r="G106" s="29">
        <v>1.3283632618022633E-2</v>
      </c>
    </row>
    <row r="107" spans="1:7" ht="15" customHeight="1">
      <c r="A107" s="1"/>
      <c r="B107" s="26" t="s">
        <v>145</v>
      </c>
      <c r="C107" s="15" t="s">
        <v>1</v>
      </c>
      <c r="D107" s="15" t="s">
        <v>1</v>
      </c>
      <c r="E107" s="15" t="s">
        <v>1</v>
      </c>
      <c r="F107" s="18">
        <v>4980.5749999999998</v>
      </c>
      <c r="G107" s="30">
        <v>1.3283632618022633E-2</v>
      </c>
    </row>
    <row r="108" spans="1:7" ht="15" customHeight="1">
      <c r="A108" s="5" t="s">
        <v>800</v>
      </c>
      <c r="B108" s="26" t="s">
        <v>148</v>
      </c>
      <c r="C108" s="15" t="s">
        <v>1</v>
      </c>
      <c r="D108" s="15" t="s">
        <v>1</v>
      </c>
      <c r="E108" s="15" t="s">
        <v>1</v>
      </c>
      <c r="F108" s="18">
        <v>6975.866</v>
      </c>
      <c r="G108" s="30">
        <v>1.8605249622092847E-2</v>
      </c>
    </row>
    <row r="109" spans="1:7" ht="15" customHeight="1">
      <c r="A109" s="5"/>
      <c r="B109" s="26"/>
      <c r="C109" s="15"/>
      <c r="D109" s="15"/>
      <c r="E109" s="15"/>
      <c r="F109" s="18"/>
      <c r="G109" s="30"/>
    </row>
    <row r="110" spans="1:7" ht="15" customHeight="1">
      <c r="A110" s="1"/>
      <c r="B110" s="26" t="s">
        <v>229</v>
      </c>
      <c r="C110" s="15" t="s">
        <v>1</v>
      </c>
      <c r="D110" s="15" t="s">
        <v>1</v>
      </c>
      <c r="E110" s="15" t="s">
        <v>1</v>
      </c>
      <c r="F110" s="19" t="s">
        <v>1</v>
      </c>
      <c r="G110" s="31" t="s">
        <v>1</v>
      </c>
    </row>
    <row r="111" spans="1:7" ht="15" customHeight="1">
      <c r="A111" s="1"/>
      <c r="B111" s="26" t="s">
        <v>799</v>
      </c>
      <c r="C111" s="15" t="s">
        <v>1</v>
      </c>
      <c r="D111" s="15" t="s">
        <v>1</v>
      </c>
      <c r="E111" s="15" t="s">
        <v>1</v>
      </c>
      <c r="F111" s="19" t="s">
        <v>1</v>
      </c>
      <c r="G111" s="31" t="s">
        <v>1</v>
      </c>
    </row>
    <row r="112" spans="1:7" ht="15" customHeight="1">
      <c r="A112" s="1"/>
      <c r="B112" s="28" t="s">
        <v>801</v>
      </c>
      <c r="C112" s="15" t="s">
        <v>802</v>
      </c>
      <c r="D112" s="15" t="s">
        <v>1</v>
      </c>
      <c r="E112" s="16">
        <v>7163789</v>
      </c>
      <c r="F112" s="17">
        <v>8303.5478299000006</v>
      </c>
      <c r="G112" s="29">
        <v>2.2246294112340598E-2</v>
      </c>
    </row>
    <row r="113" spans="1:7" ht="15" customHeight="1">
      <c r="A113" s="5" t="s">
        <v>258</v>
      </c>
      <c r="B113" s="26" t="s">
        <v>145</v>
      </c>
      <c r="C113" s="15" t="s">
        <v>1</v>
      </c>
      <c r="D113" s="15" t="s">
        <v>1</v>
      </c>
      <c r="E113" s="15" t="s">
        <v>1</v>
      </c>
      <c r="F113" s="18">
        <v>8303.5478299000006</v>
      </c>
      <c r="G113" s="30">
        <v>2.2246294112340598E-2</v>
      </c>
    </row>
    <row r="114" spans="1:7" ht="15" customHeight="1">
      <c r="A114" s="1"/>
      <c r="B114" s="26" t="s">
        <v>1169</v>
      </c>
      <c r="C114" s="15" t="s">
        <v>1</v>
      </c>
      <c r="D114" s="15" t="s">
        <v>1</v>
      </c>
      <c r="E114" s="15" t="s">
        <v>1</v>
      </c>
      <c r="F114" s="19" t="s">
        <v>1</v>
      </c>
      <c r="G114" s="31" t="s">
        <v>1</v>
      </c>
    </row>
    <row r="115" spans="1:7" ht="15" customHeight="1">
      <c r="A115" s="1"/>
      <c r="B115" s="28" t="s">
        <v>1170</v>
      </c>
      <c r="C115" s="15" t="s">
        <v>1171</v>
      </c>
      <c r="D115" s="15" t="s">
        <v>602</v>
      </c>
      <c r="E115" s="16">
        <v>512800</v>
      </c>
      <c r="F115" s="17">
        <v>1615.3712800000001</v>
      </c>
      <c r="G115" s="29">
        <v>4.3083376166858185E-3</v>
      </c>
    </row>
    <row r="116" spans="1:7" ht="15" customHeight="1">
      <c r="A116" s="1"/>
      <c r="B116" s="26" t="s">
        <v>145</v>
      </c>
      <c r="C116" s="15" t="s">
        <v>1</v>
      </c>
      <c r="D116" s="15" t="s">
        <v>1</v>
      </c>
      <c r="E116" s="15" t="s">
        <v>1</v>
      </c>
      <c r="F116" s="18">
        <v>1615.3712800000001</v>
      </c>
      <c r="G116" s="30">
        <v>4.3083376166858185E-3</v>
      </c>
    </row>
    <row r="117" spans="1:7" ht="15" customHeight="1">
      <c r="A117" s="1"/>
      <c r="B117" s="26" t="s">
        <v>148</v>
      </c>
      <c r="C117" s="15" t="s">
        <v>1</v>
      </c>
      <c r="D117" s="15" t="s">
        <v>1</v>
      </c>
      <c r="E117" s="15" t="s">
        <v>1</v>
      </c>
      <c r="F117" s="18">
        <v>9918.9191099</v>
      </c>
      <c r="G117" s="30">
        <v>2.6454631729026401E-2</v>
      </c>
    </row>
    <row r="118" spans="1:7" ht="15" customHeight="1">
      <c r="A118" s="1"/>
      <c r="B118" s="26"/>
      <c r="C118" s="15"/>
      <c r="D118" s="15"/>
      <c r="E118" s="15"/>
      <c r="F118" s="18"/>
      <c r="G118" s="30"/>
    </row>
    <row r="119" spans="1:7" ht="15" customHeight="1">
      <c r="A119" s="1"/>
      <c r="B119" s="26" t="s">
        <v>1166</v>
      </c>
      <c r="C119" s="15" t="s">
        <v>1</v>
      </c>
      <c r="D119" s="15" t="s">
        <v>1</v>
      </c>
      <c r="E119" s="15" t="s">
        <v>1</v>
      </c>
      <c r="F119" s="19" t="s">
        <v>1</v>
      </c>
      <c r="G119" s="31" t="s">
        <v>1</v>
      </c>
    </row>
    <row r="120" spans="1:7" ht="15" customHeight="1">
      <c r="A120" s="1"/>
      <c r="B120" s="28" t="s">
        <v>1167</v>
      </c>
      <c r="C120" s="15" t="s">
        <v>1</v>
      </c>
      <c r="D120" s="15" t="s">
        <v>259</v>
      </c>
      <c r="E120" s="16"/>
      <c r="F120" s="17">
        <v>17436.396199999999</v>
      </c>
      <c r="G120" s="29">
        <v>4.6504405877451076E-2</v>
      </c>
    </row>
    <row r="121" spans="1:7" ht="15" customHeight="1">
      <c r="A121" s="1"/>
      <c r="B121" s="26" t="s">
        <v>145</v>
      </c>
      <c r="C121" s="15" t="s">
        <v>1</v>
      </c>
      <c r="D121" s="15" t="s">
        <v>1</v>
      </c>
      <c r="E121" s="15" t="s">
        <v>1</v>
      </c>
      <c r="F121" s="18">
        <v>17436.396199999999</v>
      </c>
      <c r="G121" s="30">
        <v>4.6504405877451076E-2</v>
      </c>
    </row>
    <row r="122" spans="1:7" ht="15" customHeight="1">
      <c r="A122" s="1"/>
      <c r="B122" s="26" t="s">
        <v>148</v>
      </c>
      <c r="C122" s="15" t="s">
        <v>1</v>
      </c>
      <c r="D122" s="15" t="s">
        <v>1</v>
      </c>
      <c r="E122" s="15" t="s">
        <v>1</v>
      </c>
      <c r="F122" s="18">
        <v>17436.396199999999</v>
      </c>
      <c r="G122" s="30">
        <v>4.6504405877451076E-2</v>
      </c>
    </row>
    <row r="123" spans="1:7" ht="15" customHeight="1">
      <c r="A123" s="1"/>
      <c r="B123" s="26"/>
      <c r="C123" s="15"/>
      <c r="D123" s="15"/>
      <c r="E123" s="15"/>
      <c r="F123" s="18"/>
      <c r="G123" s="30"/>
    </row>
    <row r="124" spans="1:7" ht="15" customHeight="1">
      <c r="A124" s="1"/>
      <c r="B124" s="26" t="s">
        <v>260</v>
      </c>
      <c r="C124" s="15" t="s">
        <v>1</v>
      </c>
      <c r="D124" s="15" t="s">
        <v>1</v>
      </c>
      <c r="E124" s="15" t="s">
        <v>1</v>
      </c>
      <c r="F124" s="18">
        <v>5966.8426236000005</v>
      </c>
      <c r="G124" s="30">
        <f>F124/F128</f>
        <v>1.5914095320612723E-2</v>
      </c>
    </row>
    <row r="125" spans="1:7" ht="15" customHeight="1">
      <c r="A125" s="1"/>
      <c r="B125" s="40" t="s">
        <v>145</v>
      </c>
      <c r="C125" s="41"/>
      <c r="D125" s="41"/>
      <c r="E125" s="41"/>
      <c r="F125" s="38">
        <f>F124</f>
        <v>5966.8426236000005</v>
      </c>
      <c r="G125" s="39">
        <f>G124</f>
        <v>1.5914095320612723E-2</v>
      </c>
    </row>
    <row r="126" spans="1:7" ht="15" customHeight="1">
      <c r="A126" s="1"/>
      <c r="B126" s="40" t="s">
        <v>148</v>
      </c>
      <c r="C126" s="41"/>
      <c r="D126" s="41"/>
      <c r="E126" s="41"/>
      <c r="F126" s="38">
        <f>F125+F122</f>
        <v>23403.238823600001</v>
      </c>
      <c r="G126" s="39">
        <f>G125+G122</f>
        <v>6.2418501198063803E-2</v>
      </c>
    </row>
    <row r="127" spans="1:7" ht="15" customHeight="1">
      <c r="A127" s="1"/>
      <c r="B127" s="36"/>
      <c r="C127" s="37"/>
      <c r="D127" s="37"/>
      <c r="E127" s="37"/>
      <c r="F127" s="38"/>
      <c r="G127" s="39"/>
    </row>
    <row r="128" spans="1:7" ht="15" customHeight="1" thickBot="1">
      <c r="A128" s="1"/>
      <c r="B128" s="32" t="s">
        <v>261</v>
      </c>
      <c r="C128" s="33" t="s">
        <v>1</v>
      </c>
      <c r="D128" s="33" t="s">
        <v>1</v>
      </c>
      <c r="E128" s="33" t="s">
        <v>1</v>
      </c>
      <c r="F128" s="34">
        <v>374940.73671102442</v>
      </c>
      <c r="G128" s="35">
        <v>1</v>
      </c>
    </row>
    <row r="129" spans="2:7">
      <c r="B129" s="4" t="s">
        <v>1</v>
      </c>
      <c r="C129" s="1"/>
      <c r="D129" s="1"/>
      <c r="E129" s="1"/>
      <c r="F129" s="6"/>
      <c r="G129" s="7"/>
    </row>
    <row r="130" spans="2:7">
      <c r="B130" s="2" t="s">
        <v>1173</v>
      </c>
      <c r="C130" s="1"/>
      <c r="D130" s="1"/>
      <c r="E130" s="1"/>
      <c r="F130" s="6"/>
      <c r="G130" s="7"/>
    </row>
    <row r="131" spans="2:7">
      <c r="B131" s="2" t="s">
        <v>699</v>
      </c>
      <c r="C131" s="1"/>
      <c r="D131" s="1"/>
      <c r="E131" s="1"/>
      <c r="F131" s="6"/>
      <c r="G131" s="7"/>
    </row>
    <row r="132" spans="2:7">
      <c r="B132" s="2" t="s">
        <v>1161</v>
      </c>
      <c r="C132" s="1"/>
      <c r="D132" s="1"/>
      <c r="E132" s="1"/>
      <c r="F132" s="6"/>
      <c r="G132" s="7"/>
    </row>
    <row r="133" spans="2:7">
      <c r="B133" s="2" t="s">
        <v>330</v>
      </c>
      <c r="C133" s="1"/>
      <c r="D133" s="1"/>
      <c r="E133" s="1"/>
      <c r="F133" s="6"/>
      <c r="G133" s="7"/>
    </row>
    <row r="134" spans="2:7">
      <c r="B134" s="2" t="s">
        <v>1162</v>
      </c>
      <c r="C134" s="1"/>
      <c r="D134" s="1"/>
      <c r="E134" s="1"/>
      <c r="F134" s="6"/>
      <c r="G134" s="7"/>
    </row>
    <row r="135" spans="2:7" ht="13.5" thickBot="1">
      <c r="B135" s="2"/>
      <c r="C135" s="1"/>
      <c r="D135" s="1"/>
      <c r="E135" s="1"/>
      <c r="F135" s="6"/>
      <c r="G135" s="7"/>
    </row>
    <row r="136" spans="2:7" ht="13.5" thickBot="1">
      <c r="B136" s="61" t="s">
        <v>1174</v>
      </c>
      <c r="C136" s="43">
        <v>1.3411999999999999</v>
      </c>
      <c r="D136" s="56"/>
      <c r="E136" s="56"/>
      <c r="F136" s="56"/>
      <c r="G136" s="56"/>
    </row>
    <row r="137" spans="2:7" ht="13.5" thickBot="1">
      <c r="B137" s="62" t="s">
        <v>1180</v>
      </c>
      <c r="C137" s="63">
        <v>6.05</v>
      </c>
      <c r="D137" s="56"/>
      <c r="E137" s="56"/>
      <c r="F137" s="56"/>
      <c r="G137" s="56"/>
    </row>
    <row r="138" spans="2:7">
      <c r="B138" s="57" t="s">
        <v>1181</v>
      </c>
      <c r="C138" s="56"/>
      <c r="D138" s="56"/>
      <c r="E138" s="56"/>
      <c r="F138" s="56"/>
      <c r="G138" s="56"/>
    </row>
    <row r="139" spans="2:7">
      <c r="B139" s="56"/>
      <c r="C139" s="56"/>
      <c r="D139" s="56"/>
      <c r="E139" s="56"/>
      <c r="F139" s="56"/>
      <c r="G139" s="56"/>
    </row>
    <row r="140" spans="2:7">
      <c r="B140" s="56"/>
      <c r="C140" s="56"/>
      <c r="D140" s="56"/>
      <c r="E140" s="56"/>
      <c r="F140" s="56"/>
      <c r="G140" s="56"/>
    </row>
    <row r="141" spans="2:7">
      <c r="B141" s="64"/>
      <c r="C141" s="56"/>
      <c r="D141" s="56"/>
      <c r="E141" s="56"/>
      <c r="F141" s="56"/>
      <c r="G141" s="56"/>
    </row>
    <row r="142" spans="2:7">
      <c r="B142" s="56"/>
      <c r="C142" s="56"/>
      <c r="D142" s="56"/>
      <c r="E142" s="56"/>
      <c r="F142" s="56"/>
      <c r="G142" s="56"/>
    </row>
    <row r="143" spans="2:7">
      <c r="B143" s="56"/>
      <c r="C143" s="56"/>
      <c r="D143" s="56"/>
      <c r="E143" s="56"/>
      <c r="F143" s="56"/>
      <c r="G143" s="56"/>
    </row>
    <row r="144" spans="2:7">
      <c r="B144" s="56"/>
      <c r="C144" s="56"/>
      <c r="D144" s="56"/>
      <c r="E144" s="56"/>
      <c r="F144" s="56"/>
      <c r="G144" s="56"/>
    </row>
    <row r="145" spans="2:7">
      <c r="B145" s="56"/>
      <c r="C145" s="56"/>
      <c r="D145" s="56"/>
      <c r="E145" s="56"/>
      <c r="F145" s="56"/>
      <c r="G145" s="56"/>
    </row>
    <row r="146" spans="2:7">
      <c r="B146" s="56"/>
      <c r="C146" s="56"/>
      <c r="D146" s="56"/>
      <c r="E146" s="56"/>
      <c r="F146" s="56"/>
      <c r="G146" s="56"/>
    </row>
    <row r="147" spans="2:7">
      <c r="B147" s="56"/>
      <c r="C147" s="56"/>
      <c r="D147" s="56"/>
      <c r="E147" s="56"/>
      <c r="F147" s="56"/>
      <c r="G147" s="56"/>
    </row>
    <row r="148" spans="2:7">
      <c r="B148" s="56"/>
      <c r="C148" s="56"/>
      <c r="D148" s="56"/>
      <c r="E148" s="56"/>
      <c r="F148" s="56"/>
      <c r="G148" s="56"/>
    </row>
    <row r="149" spans="2:7">
      <c r="B149" s="56"/>
      <c r="C149" s="56"/>
      <c r="D149" s="56"/>
      <c r="E149" s="56"/>
      <c r="F149" s="56"/>
      <c r="G149" s="56"/>
    </row>
    <row r="150" spans="2:7">
      <c r="B150" s="56"/>
      <c r="C150" s="56"/>
      <c r="D150" s="56"/>
      <c r="E150" s="56"/>
      <c r="F150" s="56"/>
      <c r="G150" s="56"/>
    </row>
    <row r="152" spans="2:7">
      <c r="F152" s="8"/>
      <c r="G152" s="9"/>
    </row>
    <row r="153" spans="2:7">
      <c r="F153" s="8"/>
      <c r="G153" s="9"/>
    </row>
    <row r="154" spans="2:7">
      <c r="F154" s="8"/>
      <c r="G154" s="9"/>
    </row>
    <row r="155" spans="2:7">
      <c r="F155" s="8"/>
      <c r="G155" s="9"/>
    </row>
    <row r="156" spans="2:7">
      <c r="F156" s="8"/>
      <c r="G156" s="9"/>
    </row>
    <row r="157" spans="2:7">
      <c r="F157" s="8"/>
      <c r="G157" s="9"/>
    </row>
    <row r="158" spans="2:7">
      <c r="F158" s="8"/>
      <c r="G158" s="9"/>
    </row>
    <row r="159" spans="2:7">
      <c r="F159" s="8"/>
      <c r="G159" s="9"/>
    </row>
    <row r="160" spans="2:7">
      <c r="F160" s="8"/>
      <c r="G160" s="9"/>
    </row>
    <row r="161" spans="6:7">
      <c r="F161" s="8"/>
      <c r="G161" s="9"/>
    </row>
    <row r="162" spans="6:7">
      <c r="F162" s="8"/>
      <c r="G162" s="9"/>
    </row>
    <row r="163" spans="6:7">
      <c r="F163" s="8"/>
      <c r="G163" s="9"/>
    </row>
    <row r="164" spans="6:7">
      <c r="F164" s="8"/>
      <c r="G164" s="9"/>
    </row>
    <row r="165" spans="6:7">
      <c r="F165" s="8"/>
    </row>
  </sheetData>
  <mergeCells count="4">
    <mergeCell ref="B1:G2"/>
    <mergeCell ref="B4:G4"/>
    <mergeCell ref="B5:G5"/>
    <mergeCell ref="B6:G6"/>
  </mergeCells>
  <pageMargins left="0" right="0" top="0" bottom="0" header="0" footer="0"/>
  <pageSetup paperSize="9" firstPageNumber="0" fitToWidth="0" fitToHeight="0" pageOrder="overThenDown" orientation="portrait" horizontalDpi="300" verticalDpi="300" r:id="rId1"/>
  <headerFooter alignWithMargins="0">
    <oddFooter>&amp;C&amp;1#&amp;"Calibri"&amp;10&amp;K000000 For internal use only</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60"/>
  <sheetViews>
    <sheetView zoomScaleNormal="100" workbookViewId="0"/>
  </sheetViews>
  <sheetFormatPr defaultRowHeight="12.75"/>
  <cols>
    <col min="1" max="1" width="3.42578125" style="3" bestFit="1" customWidth="1"/>
    <col min="2" max="2" width="50.42578125" style="3" bestFit="1" customWidth="1"/>
    <col min="3" max="3" width="16.85546875" style="3" bestFit="1" customWidth="1"/>
    <col min="4" max="4" width="33.5703125" style="3" bestFit="1" customWidth="1"/>
    <col min="5" max="7" width="16.85546875" style="3" bestFit="1" customWidth="1"/>
    <col min="8" max="16384" width="9.140625" style="3"/>
  </cols>
  <sheetData>
    <row r="1" spans="1:7" ht="15.95" customHeight="1">
      <c r="A1" s="1"/>
      <c r="B1" s="121" t="s">
        <v>1082</v>
      </c>
      <c r="C1" s="122"/>
      <c r="D1" s="122"/>
      <c r="E1" s="122"/>
      <c r="F1" s="122"/>
      <c r="G1" s="123"/>
    </row>
    <row r="2" spans="1:7" ht="15" customHeight="1">
      <c r="A2" s="1"/>
      <c r="B2" s="124" t="s">
        <v>1</v>
      </c>
      <c r="C2" s="125"/>
      <c r="D2" s="125"/>
      <c r="E2" s="125"/>
      <c r="F2" s="125"/>
      <c r="G2" s="126"/>
    </row>
    <row r="3" spans="1:7" ht="15" customHeight="1">
      <c r="A3" s="4" t="s">
        <v>1</v>
      </c>
      <c r="B3" s="139"/>
      <c r="C3" s="140"/>
      <c r="D3" s="140"/>
      <c r="E3" s="140"/>
      <c r="F3" s="140"/>
      <c r="G3" s="141"/>
    </row>
    <row r="4" spans="1:7" ht="15" customHeight="1">
      <c r="A4" s="1"/>
      <c r="B4" s="58"/>
      <c r="C4" s="59"/>
      <c r="D4" s="59"/>
      <c r="E4" s="59"/>
      <c r="F4" s="59"/>
      <c r="G4" s="60"/>
    </row>
    <row r="5" spans="1:7" ht="15" customHeight="1" thickBot="1">
      <c r="A5" s="1"/>
      <c r="B5" s="130" t="s">
        <v>1182</v>
      </c>
      <c r="C5" s="131"/>
      <c r="D5" s="131"/>
      <c r="E5" s="131"/>
      <c r="F5" s="131"/>
      <c r="G5" s="132"/>
    </row>
    <row r="6" spans="1:7" ht="15" customHeight="1" thickBot="1">
      <c r="A6" s="1"/>
      <c r="B6" s="136" t="s">
        <v>2</v>
      </c>
      <c r="C6" s="137"/>
      <c r="D6" s="137"/>
      <c r="E6" s="137"/>
      <c r="F6" s="137"/>
      <c r="G6" s="138"/>
    </row>
    <row r="7" spans="1:7" s="56" customFormat="1" ht="51">
      <c r="A7" s="65" t="s">
        <v>15</v>
      </c>
      <c r="B7" s="22" t="s">
        <v>3</v>
      </c>
      <c r="C7" s="23" t="s">
        <v>4</v>
      </c>
      <c r="D7" s="24" t="s">
        <v>1160</v>
      </c>
      <c r="E7" s="24" t="s">
        <v>6</v>
      </c>
      <c r="F7" s="24" t="s">
        <v>7</v>
      </c>
      <c r="G7" s="25" t="s">
        <v>8</v>
      </c>
    </row>
    <row r="8" spans="1:7" s="56" customFormat="1" ht="15" customHeight="1">
      <c r="A8" s="65" t="s">
        <v>100</v>
      </c>
      <c r="B8" s="26" t="s">
        <v>9</v>
      </c>
      <c r="C8" s="15" t="s">
        <v>1</v>
      </c>
      <c r="D8" s="15" t="s">
        <v>1</v>
      </c>
      <c r="E8" s="15" t="s">
        <v>1</v>
      </c>
      <c r="F8" s="15" t="s">
        <v>1</v>
      </c>
      <c r="G8" s="27" t="s">
        <v>1</v>
      </c>
    </row>
    <row r="9" spans="1:7" s="56" customFormat="1" ht="15" customHeight="1">
      <c r="A9" s="65" t="s">
        <v>86</v>
      </c>
      <c r="B9" s="26" t="s">
        <v>10</v>
      </c>
      <c r="C9" s="15" t="s">
        <v>1</v>
      </c>
      <c r="D9" s="15" t="s">
        <v>1</v>
      </c>
      <c r="E9" s="15" t="s">
        <v>1</v>
      </c>
      <c r="F9" s="15" t="s">
        <v>1</v>
      </c>
      <c r="G9" s="27" t="s">
        <v>1</v>
      </c>
    </row>
    <row r="10" spans="1:7" s="56" customFormat="1" ht="15" customHeight="1">
      <c r="A10" s="65" t="s">
        <v>11</v>
      </c>
      <c r="B10" s="28" t="s">
        <v>457</v>
      </c>
      <c r="C10" s="15" t="s">
        <v>458</v>
      </c>
      <c r="D10" s="15" t="s">
        <v>26</v>
      </c>
      <c r="E10" s="16">
        <v>3595722</v>
      </c>
      <c r="F10" s="17">
        <v>40122.863937000002</v>
      </c>
      <c r="G10" s="29">
        <v>9.596317525522205E-2</v>
      </c>
    </row>
    <row r="11" spans="1:7" s="56" customFormat="1" ht="15" customHeight="1">
      <c r="A11" s="65" t="s">
        <v>112</v>
      </c>
      <c r="B11" s="28" t="s">
        <v>24</v>
      </c>
      <c r="C11" s="15" t="s">
        <v>25</v>
      </c>
      <c r="D11" s="15" t="s">
        <v>26</v>
      </c>
      <c r="E11" s="16">
        <v>6621412</v>
      </c>
      <c r="F11" s="17">
        <v>26128.091752</v>
      </c>
      <c r="G11" s="29">
        <v>6.2491417656991219E-2</v>
      </c>
    </row>
    <row r="12" spans="1:7" s="56" customFormat="1" ht="15" customHeight="1">
      <c r="A12" s="65" t="s">
        <v>27</v>
      </c>
      <c r="B12" s="28" t="s">
        <v>20</v>
      </c>
      <c r="C12" s="15" t="s">
        <v>21</v>
      </c>
      <c r="D12" s="15" t="s">
        <v>22</v>
      </c>
      <c r="E12" s="16">
        <v>2678557</v>
      </c>
      <c r="F12" s="17">
        <v>24873.080301999998</v>
      </c>
      <c r="G12" s="29">
        <v>5.9489765434139814E-2</v>
      </c>
    </row>
    <row r="13" spans="1:7" s="56" customFormat="1" ht="15" customHeight="1">
      <c r="A13" s="65" t="s">
        <v>469</v>
      </c>
      <c r="B13" s="28" t="s">
        <v>16</v>
      </c>
      <c r="C13" s="15" t="s">
        <v>17</v>
      </c>
      <c r="D13" s="15" t="s">
        <v>18</v>
      </c>
      <c r="E13" s="16">
        <v>938876</v>
      </c>
      <c r="F13" s="17">
        <v>19535.192932000002</v>
      </c>
      <c r="G13" s="29">
        <v>4.6722964390618724E-2</v>
      </c>
    </row>
    <row r="14" spans="1:7" s="56" customFormat="1" ht="15" customHeight="1">
      <c r="A14" s="65" t="s">
        <v>138</v>
      </c>
      <c r="B14" s="28" t="s">
        <v>101</v>
      </c>
      <c r="C14" s="15" t="s">
        <v>102</v>
      </c>
      <c r="D14" s="15" t="s">
        <v>26</v>
      </c>
      <c r="E14" s="16">
        <v>3418766</v>
      </c>
      <c r="F14" s="17">
        <v>16982.720105</v>
      </c>
      <c r="G14" s="29">
        <v>4.0618131056283528E-2</v>
      </c>
    </row>
    <row r="15" spans="1:7" s="56" customFormat="1" ht="15" customHeight="1">
      <c r="A15" s="65" t="s">
        <v>476</v>
      </c>
      <c r="B15" s="28" t="s">
        <v>87</v>
      </c>
      <c r="C15" s="15" t="s">
        <v>88</v>
      </c>
      <c r="D15" s="15" t="s">
        <v>22</v>
      </c>
      <c r="E15" s="16">
        <v>725179</v>
      </c>
      <c r="F15" s="17">
        <v>16369.102977500001</v>
      </c>
      <c r="G15" s="29">
        <v>3.9150522760964736E-2</v>
      </c>
    </row>
    <row r="16" spans="1:7" s="56" customFormat="1" ht="15" customHeight="1">
      <c r="A16" s="65" t="s">
        <v>38</v>
      </c>
      <c r="B16" s="28" t="s">
        <v>12</v>
      </c>
      <c r="C16" s="15" t="s">
        <v>13</v>
      </c>
      <c r="D16" s="15" t="s">
        <v>14</v>
      </c>
      <c r="E16" s="16">
        <v>2785000</v>
      </c>
      <c r="F16" s="17">
        <v>14289.834999999999</v>
      </c>
      <c r="G16" s="29">
        <v>3.4177469051720401E-2</v>
      </c>
    </row>
    <row r="17" spans="1:7" s="56" customFormat="1" ht="15" customHeight="1">
      <c r="A17" s="65" t="s">
        <v>459</v>
      </c>
      <c r="B17" s="28" t="s">
        <v>113</v>
      </c>
      <c r="C17" s="15" t="s">
        <v>114</v>
      </c>
      <c r="D17" s="15" t="s">
        <v>37</v>
      </c>
      <c r="E17" s="16">
        <v>5758461</v>
      </c>
      <c r="F17" s="17">
        <v>11004.418970999999</v>
      </c>
      <c r="G17" s="29">
        <v>2.6319631319292165E-2</v>
      </c>
    </row>
    <row r="18" spans="1:7" s="56" customFormat="1" ht="15" customHeight="1">
      <c r="A18" s="65" t="s">
        <v>526</v>
      </c>
      <c r="B18" s="28" t="s">
        <v>28</v>
      </c>
      <c r="C18" s="15" t="s">
        <v>29</v>
      </c>
      <c r="D18" s="15" t="s">
        <v>26</v>
      </c>
      <c r="E18" s="16">
        <v>5053799</v>
      </c>
      <c r="F18" s="17">
        <v>10714.053879999999</v>
      </c>
      <c r="G18" s="29">
        <v>2.5625155567028234E-2</v>
      </c>
    </row>
    <row r="19" spans="1:7" s="56" customFormat="1" ht="15" customHeight="1">
      <c r="A19" s="65" t="s">
        <v>473</v>
      </c>
      <c r="B19" s="28" t="s">
        <v>470</v>
      </c>
      <c r="C19" s="15" t="s">
        <v>471</v>
      </c>
      <c r="D19" s="15" t="s">
        <v>472</v>
      </c>
      <c r="E19" s="16">
        <v>1113630</v>
      </c>
      <c r="F19" s="17">
        <v>10523.246685</v>
      </c>
      <c r="G19" s="29">
        <v>2.5168795713890805E-2</v>
      </c>
    </row>
    <row r="20" spans="1:7" s="56" customFormat="1" ht="15" customHeight="1">
      <c r="A20" s="65" t="s">
        <v>462</v>
      </c>
      <c r="B20" s="28" t="s">
        <v>139</v>
      </c>
      <c r="C20" s="15" t="s">
        <v>140</v>
      </c>
      <c r="D20" s="15" t="s">
        <v>37</v>
      </c>
      <c r="E20" s="16">
        <v>486984</v>
      </c>
      <c r="F20" s="17">
        <v>10311.155724</v>
      </c>
      <c r="G20" s="29">
        <v>2.4661530776561077E-2</v>
      </c>
    </row>
    <row r="21" spans="1:7" s="56" customFormat="1" ht="15" customHeight="1">
      <c r="A21" s="65" t="s">
        <v>479</v>
      </c>
      <c r="B21" s="28" t="s">
        <v>477</v>
      </c>
      <c r="C21" s="15" t="s">
        <v>478</v>
      </c>
      <c r="D21" s="15" t="s">
        <v>144</v>
      </c>
      <c r="E21" s="16">
        <v>148592</v>
      </c>
      <c r="F21" s="17">
        <v>10163.618504</v>
      </c>
      <c r="G21" s="29">
        <v>2.4308661147868595E-2</v>
      </c>
    </row>
    <row r="22" spans="1:7" s="56" customFormat="1" ht="15" customHeight="1">
      <c r="A22" s="65" t="s">
        <v>132</v>
      </c>
      <c r="B22" s="28" t="s">
        <v>39</v>
      </c>
      <c r="C22" s="15" t="s">
        <v>40</v>
      </c>
      <c r="D22" s="15" t="s">
        <v>41</v>
      </c>
      <c r="E22" s="16">
        <v>521262</v>
      </c>
      <c r="F22" s="17">
        <v>9552.6474120000003</v>
      </c>
      <c r="G22" s="29">
        <v>2.2847381462810942E-2</v>
      </c>
    </row>
    <row r="23" spans="1:7" s="56" customFormat="1" ht="15" customHeight="1">
      <c r="A23" s="65" t="s">
        <v>486</v>
      </c>
      <c r="B23" s="28" t="s">
        <v>460</v>
      </c>
      <c r="C23" s="15" t="s">
        <v>461</v>
      </c>
      <c r="D23" s="15" t="s">
        <v>41</v>
      </c>
      <c r="E23" s="16">
        <v>1502307</v>
      </c>
      <c r="F23" s="17">
        <v>8852.3439975000001</v>
      </c>
      <c r="G23" s="29">
        <v>2.1172442719579274E-2</v>
      </c>
    </row>
    <row r="24" spans="1:7" s="56" customFormat="1" ht="15" customHeight="1">
      <c r="A24" s="65" t="s">
        <v>128</v>
      </c>
      <c r="B24" s="28" t="s">
        <v>1210</v>
      </c>
      <c r="C24" s="15" t="s">
        <v>527</v>
      </c>
      <c r="D24" s="15" t="s">
        <v>18</v>
      </c>
      <c r="E24" s="16">
        <v>727258</v>
      </c>
      <c r="F24" s="17">
        <v>8679.8242300000002</v>
      </c>
      <c r="G24" s="29">
        <v>2.0759821509149536E-2</v>
      </c>
    </row>
    <row r="25" spans="1:7" s="56" customFormat="1" ht="15" customHeight="1">
      <c r="A25" s="65" t="s">
        <v>482</v>
      </c>
      <c r="B25" s="28" t="s">
        <v>474</v>
      </c>
      <c r="C25" s="15" t="s">
        <v>475</v>
      </c>
      <c r="D25" s="15" t="s">
        <v>37</v>
      </c>
      <c r="E25" s="16">
        <v>2334477</v>
      </c>
      <c r="F25" s="17">
        <v>8332.9156514999995</v>
      </c>
      <c r="G25" s="29">
        <v>1.9930108835388077E-2</v>
      </c>
    </row>
    <row r="26" spans="1:7" s="56" customFormat="1" ht="15" customHeight="1">
      <c r="A26" s="65" t="s">
        <v>141</v>
      </c>
      <c r="B26" s="28" t="s">
        <v>463</v>
      </c>
      <c r="C26" s="15" t="s">
        <v>464</v>
      </c>
      <c r="D26" s="15" t="s">
        <v>465</v>
      </c>
      <c r="E26" s="16">
        <v>1280846</v>
      </c>
      <c r="F26" s="17">
        <v>8130.1699850000005</v>
      </c>
      <c r="G26" s="29">
        <v>1.9445195346731687E-2</v>
      </c>
    </row>
    <row r="27" spans="1:7" s="56" customFormat="1" ht="15" customHeight="1">
      <c r="A27" s="65" t="s">
        <v>528</v>
      </c>
      <c r="B27" s="28" t="s">
        <v>480</v>
      </c>
      <c r="C27" s="15" t="s">
        <v>481</v>
      </c>
      <c r="D27" s="15" t="s">
        <v>37</v>
      </c>
      <c r="E27" s="16">
        <v>1643580</v>
      </c>
      <c r="F27" s="17">
        <v>7853.0252399999999</v>
      </c>
      <c r="G27" s="29">
        <v>1.8782339131451074E-2</v>
      </c>
    </row>
    <row r="28" spans="1:7" s="56" customFormat="1" ht="15" customHeight="1">
      <c r="A28" s="65" t="s">
        <v>596</v>
      </c>
      <c r="B28" s="28" t="s">
        <v>133</v>
      </c>
      <c r="C28" s="15" t="s">
        <v>134</v>
      </c>
      <c r="D28" s="15" t="s">
        <v>18</v>
      </c>
      <c r="E28" s="16">
        <v>1640000</v>
      </c>
      <c r="F28" s="17">
        <v>6687.92</v>
      </c>
      <c r="G28" s="29">
        <v>1.599571855241029E-2</v>
      </c>
    </row>
    <row r="29" spans="1:7" s="56" customFormat="1" ht="15" customHeight="1">
      <c r="A29" s="65" t="s">
        <v>587</v>
      </c>
      <c r="B29" s="28" t="s">
        <v>487</v>
      </c>
      <c r="C29" s="15" t="s">
        <v>488</v>
      </c>
      <c r="D29" s="15" t="s">
        <v>127</v>
      </c>
      <c r="E29" s="16">
        <v>3242635</v>
      </c>
      <c r="F29" s="17">
        <v>6600.3835424999997</v>
      </c>
      <c r="G29" s="29">
        <v>1.5786354723709435E-2</v>
      </c>
    </row>
    <row r="30" spans="1:7" s="56" customFormat="1" ht="15" customHeight="1">
      <c r="A30" s="65" t="s">
        <v>121</v>
      </c>
      <c r="B30" s="28" t="s">
        <v>129</v>
      </c>
      <c r="C30" s="15" t="s">
        <v>130</v>
      </c>
      <c r="D30" s="15" t="s">
        <v>131</v>
      </c>
      <c r="E30" s="16">
        <v>6511149</v>
      </c>
      <c r="F30" s="17">
        <v>6276.7476360000001</v>
      </c>
      <c r="G30" s="29">
        <v>1.5012304066131568E-2</v>
      </c>
    </row>
    <row r="31" spans="1:7" s="56" customFormat="1" ht="15" customHeight="1">
      <c r="A31" s="65" t="s">
        <v>495</v>
      </c>
      <c r="B31" s="28" t="s">
        <v>483</v>
      </c>
      <c r="C31" s="15" t="s">
        <v>484</v>
      </c>
      <c r="D31" s="15" t="s">
        <v>485</v>
      </c>
      <c r="E31" s="16">
        <v>468782</v>
      </c>
      <c r="F31" s="17">
        <v>6196.8292579999998</v>
      </c>
      <c r="G31" s="29">
        <v>1.4821160649097102E-2</v>
      </c>
    </row>
    <row r="32" spans="1:7" s="56" customFormat="1" ht="15" customHeight="1">
      <c r="A32" s="65" t="s">
        <v>492</v>
      </c>
      <c r="B32" s="28" t="s">
        <v>142</v>
      </c>
      <c r="C32" s="15" t="s">
        <v>143</v>
      </c>
      <c r="D32" s="15" t="s">
        <v>144</v>
      </c>
      <c r="E32" s="16">
        <v>8850000</v>
      </c>
      <c r="F32" s="17">
        <v>5987.0249999999996</v>
      </c>
      <c r="G32" s="29">
        <v>1.431936489465248E-2</v>
      </c>
    </row>
    <row r="33" spans="1:7" s="56" customFormat="1" ht="15" customHeight="1">
      <c r="A33" s="65" t="s">
        <v>106</v>
      </c>
      <c r="B33" s="28" t="s">
        <v>529</v>
      </c>
      <c r="C33" s="15" t="s">
        <v>530</v>
      </c>
      <c r="D33" s="15" t="s">
        <v>26</v>
      </c>
      <c r="E33" s="16">
        <v>419227</v>
      </c>
      <c r="F33" s="17">
        <v>5874.8375644999996</v>
      </c>
      <c r="G33" s="29">
        <v>1.4051042509908841E-2</v>
      </c>
    </row>
    <row r="34" spans="1:7" s="56" customFormat="1" ht="15" customHeight="1">
      <c r="A34" s="65" t="s">
        <v>79</v>
      </c>
      <c r="B34" s="28" t="s">
        <v>597</v>
      </c>
      <c r="C34" s="15" t="s">
        <v>598</v>
      </c>
      <c r="D34" s="15" t="s">
        <v>99</v>
      </c>
      <c r="E34" s="16">
        <v>3032348</v>
      </c>
      <c r="F34" s="17">
        <v>5791.7846799999998</v>
      </c>
      <c r="G34" s="29">
        <v>1.3852402190433153E-2</v>
      </c>
    </row>
    <row r="35" spans="1:7" s="56" customFormat="1" ht="15" customHeight="1">
      <c r="A35" s="65" t="s">
        <v>30</v>
      </c>
      <c r="B35" s="28" t="s">
        <v>588</v>
      </c>
      <c r="C35" s="15" t="s">
        <v>589</v>
      </c>
      <c r="D35" s="15" t="s">
        <v>33</v>
      </c>
      <c r="E35" s="16">
        <v>135090</v>
      </c>
      <c r="F35" s="17">
        <v>5761.1832299999996</v>
      </c>
      <c r="G35" s="29">
        <v>1.3779211694509809E-2</v>
      </c>
    </row>
    <row r="36" spans="1:7" s="56" customFormat="1" ht="15" customHeight="1">
      <c r="A36" s="65" t="s">
        <v>489</v>
      </c>
      <c r="B36" s="28" t="s">
        <v>122</v>
      </c>
      <c r="C36" s="15" t="s">
        <v>123</v>
      </c>
      <c r="D36" s="15" t="s">
        <v>41</v>
      </c>
      <c r="E36" s="16">
        <v>975701</v>
      </c>
      <c r="F36" s="17">
        <v>5608.3293480000002</v>
      </c>
      <c r="G36" s="29">
        <v>1.3413626030190359E-2</v>
      </c>
    </row>
    <row r="37" spans="1:7" s="56" customFormat="1" ht="15" customHeight="1">
      <c r="A37" s="65" t="s">
        <v>511</v>
      </c>
      <c r="B37" s="28" t="s">
        <v>496</v>
      </c>
      <c r="C37" s="15" t="s">
        <v>497</v>
      </c>
      <c r="D37" s="15" t="s">
        <v>498</v>
      </c>
      <c r="E37" s="16">
        <v>5146097</v>
      </c>
      <c r="F37" s="17">
        <v>5460.0089170000001</v>
      </c>
      <c r="G37" s="29">
        <v>1.3058883169951572E-2</v>
      </c>
    </row>
    <row r="38" spans="1:7" s="56" customFormat="1" ht="15" customHeight="1">
      <c r="A38" s="65" t="s">
        <v>523</v>
      </c>
      <c r="B38" s="28" t="s">
        <v>493</v>
      </c>
      <c r="C38" s="15" t="s">
        <v>494</v>
      </c>
      <c r="D38" s="15" t="s">
        <v>41</v>
      </c>
      <c r="E38" s="16">
        <v>2698306</v>
      </c>
      <c r="F38" s="17">
        <v>5203.683121</v>
      </c>
      <c r="G38" s="29">
        <v>1.2445820320734097E-2</v>
      </c>
    </row>
    <row r="39" spans="1:7" s="56" customFormat="1" ht="15" customHeight="1">
      <c r="A39" s="65" t="s">
        <v>466</v>
      </c>
      <c r="B39" s="28" t="s">
        <v>107</v>
      </c>
      <c r="C39" s="15" t="s">
        <v>108</v>
      </c>
      <c r="D39" s="15" t="s">
        <v>41</v>
      </c>
      <c r="E39" s="16">
        <v>5436515</v>
      </c>
      <c r="F39" s="17">
        <v>5113.0423575000004</v>
      </c>
      <c r="G39" s="29">
        <v>1.2229031821122621E-2</v>
      </c>
    </row>
    <row r="40" spans="1:7" s="56" customFormat="1" ht="15" customHeight="1">
      <c r="A40" s="65" t="s">
        <v>64</v>
      </c>
      <c r="B40" s="28" t="s">
        <v>80</v>
      </c>
      <c r="C40" s="15" t="s">
        <v>81</v>
      </c>
      <c r="D40" s="15" t="s">
        <v>33</v>
      </c>
      <c r="E40" s="16">
        <v>163345</v>
      </c>
      <c r="F40" s="17">
        <v>5100.9376599999996</v>
      </c>
      <c r="G40" s="29">
        <v>1.2200080617404265E-2</v>
      </c>
    </row>
    <row r="41" spans="1:7" s="56" customFormat="1" ht="15" customHeight="1">
      <c r="A41" s="65" t="s">
        <v>109</v>
      </c>
      <c r="B41" s="28" t="s">
        <v>31</v>
      </c>
      <c r="C41" s="15" t="s">
        <v>32</v>
      </c>
      <c r="D41" s="15" t="s">
        <v>33</v>
      </c>
      <c r="E41" s="16">
        <v>976085</v>
      </c>
      <c r="F41" s="17">
        <v>5078.0822125000004</v>
      </c>
      <c r="G41" s="29">
        <v>1.2145416490799971E-2</v>
      </c>
    </row>
    <row r="42" spans="1:7" s="56" customFormat="1" ht="15" customHeight="1">
      <c r="A42" s="65" t="s">
        <v>517</v>
      </c>
      <c r="B42" s="28" t="s">
        <v>490</v>
      </c>
      <c r="C42" s="15" t="s">
        <v>491</v>
      </c>
      <c r="D42" s="15" t="s">
        <v>41</v>
      </c>
      <c r="E42" s="16">
        <v>2165000</v>
      </c>
      <c r="F42" s="17">
        <v>5027.13</v>
      </c>
      <c r="G42" s="29">
        <v>1.2023552405886784E-2</v>
      </c>
    </row>
    <row r="43" spans="1:7" s="56" customFormat="1" ht="15" customHeight="1">
      <c r="A43" s="65" t="s">
        <v>67</v>
      </c>
      <c r="B43" s="28" t="s">
        <v>512</v>
      </c>
      <c r="C43" s="15" t="s">
        <v>513</v>
      </c>
      <c r="D43" s="15" t="s">
        <v>45</v>
      </c>
      <c r="E43" s="16">
        <v>487539</v>
      </c>
      <c r="F43" s="17">
        <v>4911.7116555000002</v>
      </c>
      <c r="G43" s="29">
        <v>1.1747502549667343E-2</v>
      </c>
    </row>
    <row r="44" spans="1:7" s="56" customFormat="1" ht="15" customHeight="1">
      <c r="A44" s="65" t="s">
        <v>599</v>
      </c>
      <c r="B44" s="28" t="s">
        <v>524</v>
      </c>
      <c r="C44" s="15" t="s">
        <v>525</v>
      </c>
      <c r="D44" s="15" t="s">
        <v>59</v>
      </c>
      <c r="E44" s="16">
        <v>323400</v>
      </c>
      <c r="F44" s="17">
        <v>4817.3663999999999</v>
      </c>
      <c r="G44" s="29">
        <v>1.1521853894519965E-2</v>
      </c>
    </row>
    <row r="45" spans="1:7" s="56" customFormat="1" ht="15" customHeight="1">
      <c r="A45" s="65" t="s">
        <v>520</v>
      </c>
      <c r="B45" s="28" t="s">
        <v>467</v>
      </c>
      <c r="C45" s="15" t="s">
        <v>468</v>
      </c>
      <c r="D45" s="15" t="s">
        <v>22</v>
      </c>
      <c r="E45" s="16">
        <v>402241</v>
      </c>
      <c r="F45" s="17">
        <v>4648.9003574999997</v>
      </c>
      <c r="G45" s="29">
        <v>1.1118928111695353E-2</v>
      </c>
    </row>
    <row r="46" spans="1:7" s="56" customFormat="1" ht="15" customHeight="1">
      <c r="A46" s="65" t="s">
        <v>531</v>
      </c>
      <c r="B46" s="28" t="s">
        <v>65</v>
      </c>
      <c r="C46" s="15" t="s">
        <v>66</v>
      </c>
      <c r="D46" s="15" t="s">
        <v>37</v>
      </c>
      <c r="E46" s="16">
        <v>954553</v>
      </c>
      <c r="F46" s="17">
        <v>4530.3085380000002</v>
      </c>
      <c r="G46" s="29">
        <v>1.0835288150789683E-2</v>
      </c>
    </row>
    <row r="47" spans="1:7" s="56" customFormat="1" ht="15" customHeight="1">
      <c r="A47" s="65" t="s">
        <v>73</v>
      </c>
      <c r="B47" s="28" t="s">
        <v>110</v>
      </c>
      <c r="C47" s="15" t="s">
        <v>111</v>
      </c>
      <c r="D47" s="15" t="s">
        <v>37</v>
      </c>
      <c r="E47" s="16">
        <v>840026</v>
      </c>
      <c r="F47" s="17">
        <v>4471.8784109999997</v>
      </c>
      <c r="G47" s="29">
        <v>1.0695538891457397E-2</v>
      </c>
    </row>
    <row r="48" spans="1:7" s="56" customFormat="1" ht="15" customHeight="1">
      <c r="A48" s="65" t="s">
        <v>499</v>
      </c>
      <c r="B48" s="28" t="s">
        <v>518</v>
      </c>
      <c r="C48" s="15" t="s">
        <v>519</v>
      </c>
      <c r="D48" s="15" t="s">
        <v>485</v>
      </c>
      <c r="E48" s="16">
        <v>496993</v>
      </c>
      <c r="F48" s="17">
        <v>4364.5925260000004</v>
      </c>
      <c r="G48" s="29">
        <v>1.0438939706493124E-2</v>
      </c>
    </row>
    <row r="49" spans="1:7" s="56" customFormat="1" ht="15" customHeight="1">
      <c r="A49" s="65" t="s">
        <v>46</v>
      </c>
      <c r="B49" s="28" t="s">
        <v>68</v>
      </c>
      <c r="C49" s="15" t="s">
        <v>69</v>
      </c>
      <c r="D49" s="15" t="s">
        <v>18</v>
      </c>
      <c r="E49" s="16">
        <v>2150257</v>
      </c>
      <c r="F49" s="17">
        <v>4333.8429834999997</v>
      </c>
      <c r="G49" s="29">
        <v>1.0365395012859621E-2</v>
      </c>
    </row>
    <row r="50" spans="1:7" s="56" customFormat="1" ht="15" customHeight="1">
      <c r="A50" s="65" t="s">
        <v>82</v>
      </c>
      <c r="B50" s="28" t="s">
        <v>600</v>
      </c>
      <c r="C50" s="15" t="s">
        <v>601</v>
      </c>
      <c r="D50" s="15" t="s">
        <v>602</v>
      </c>
      <c r="E50" s="16">
        <v>965683</v>
      </c>
      <c r="F50" s="17">
        <v>4211.8264044999996</v>
      </c>
      <c r="G50" s="29">
        <v>1.0073563941852203E-2</v>
      </c>
    </row>
    <row r="51" spans="1:7" s="56" customFormat="1" ht="15" customHeight="1">
      <c r="A51" s="65" t="s">
        <v>534</v>
      </c>
      <c r="B51" s="28" t="s">
        <v>521</v>
      </c>
      <c r="C51" s="15" t="s">
        <v>522</v>
      </c>
      <c r="D51" s="15" t="s">
        <v>465</v>
      </c>
      <c r="E51" s="16">
        <v>617249</v>
      </c>
      <c r="F51" s="17">
        <v>3799.4762194999998</v>
      </c>
      <c r="G51" s="29">
        <v>9.0873324222924112E-3</v>
      </c>
    </row>
    <row r="52" spans="1:7" s="56" customFormat="1" ht="15" customHeight="1">
      <c r="A52" s="65" t="s">
        <v>548</v>
      </c>
      <c r="B52" s="28" t="s">
        <v>532</v>
      </c>
      <c r="C52" s="15" t="s">
        <v>533</v>
      </c>
      <c r="D52" s="15" t="s">
        <v>37</v>
      </c>
      <c r="E52" s="16">
        <v>2434446</v>
      </c>
      <c r="F52" s="17">
        <v>3460.564989</v>
      </c>
      <c r="G52" s="29">
        <v>8.2767472691612359E-3</v>
      </c>
    </row>
    <row r="53" spans="1:7" s="56" customFormat="1" ht="15" customHeight="1">
      <c r="A53" s="65" t="s">
        <v>545</v>
      </c>
      <c r="B53" s="28" t="s">
        <v>74</v>
      </c>
      <c r="C53" s="15" t="s">
        <v>75</v>
      </c>
      <c r="D53" s="15" t="s">
        <v>41</v>
      </c>
      <c r="E53" s="16">
        <v>375000</v>
      </c>
      <c r="F53" s="17">
        <v>3104.0625</v>
      </c>
      <c r="G53" s="29">
        <v>7.4240885236502635E-3</v>
      </c>
    </row>
    <row r="54" spans="1:7" s="56" customFormat="1" ht="15" customHeight="1">
      <c r="A54" s="65" t="s">
        <v>1083</v>
      </c>
      <c r="B54" s="28" t="s">
        <v>500</v>
      </c>
      <c r="C54" s="15" t="s">
        <v>501</v>
      </c>
      <c r="D54" s="15" t="s">
        <v>33</v>
      </c>
      <c r="E54" s="16">
        <v>411226</v>
      </c>
      <c r="F54" s="17">
        <v>3091.1858419999999</v>
      </c>
      <c r="G54" s="29">
        <v>7.393290996577026E-3</v>
      </c>
    </row>
    <row r="55" spans="1:7" s="56" customFormat="1" ht="15" customHeight="1">
      <c r="A55" s="65" t="s">
        <v>552</v>
      </c>
      <c r="B55" s="28" t="s">
        <v>47</v>
      </c>
      <c r="C55" s="15" t="s">
        <v>48</v>
      </c>
      <c r="D55" s="15" t="s">
        <v>33</v>
      </c>
      <c r="E55" s="16">
        <v>317865</v>
      </c>
      <c r="F55" s="17">
        <v>2948.3568074999998</v>
      </c>
      <c r="G55" s="29">
        <v>7.0516820902243038E-3</v>
      </c>
    </row>
    <row r="56" spans="1:7" s="56" customFormat="1" ht="15" customHeight="1">
      <c r="A56" s="65" t="s">
        <v>89</v>
      </c>
      <c r="B56" s="28" t="s">
        <v>83</v>
      </c>
      <c r="C56" s="15" t="s">
        <v>84</v>
      </c>
      <c r="D56" s="15" t="s">
        <v>85</v>
      </c>
      <c r="E56" s="16">
        <v>677143</v>
      </c>
      <c r="F56" s="17">
        <v>2796.60059</v>
      </c>
      <c r="G56" s="29">
        <v>6.6887217462446562E-3</v>
      </c>
    </row>
    <row r="57" spans="1:7" s="56" customFormat="1" ht="15" customHeight="1">
      <c r="A57" s="65" t="s">
        <v>538</v>
      </c>
      <c r="B57" s="28" t="s">
        <v>535</v>
      </c>
      <c r="C57" s="15" t="s">
        <v>536</v>
      </c>
      <c r="D57" s="15" t="s">
        <v>537</v>
      </c>
      <c r="E57" s="16">
        <v>12983</v>
      </c>
      <c r="F57" s="17">
        <v>2465.1730910000001</v>
      </c>
      <c r="G57" s="29">
        <v>5.8960356802430832E-3</v>
      </c>
    </row>
    <row r="58" spans="1:7" s="56" customFormat="1" ht="15" customHeight="1">
      <c r="A58" s="65" t="s">
        <v>555</v>
      </c>
      <c r="B58" s="28" t="s">
        <v>549</v>
      </c>
      <c r="C58" s="15" t="s">
        <v>550</v>
      </c>
      <c r="D58" s="15" t="s">
        <v>551</v>
      </c>
      <c r="E58" s="16">
        <v>100000</v>
      </c>
      <c r="F58" s="17">
        <v>2251.25</v>
      </c>
      <c r="G58" s="29">
        <v>5.3843887772451922E-3</v>
      </c>
    </row>
    <row r="59" spans="1:7" s="56" customFormat="1" ht="15" customHeight="1">
      <c r="A59" s="1"/>
      <c r="B59" s="28" t="s">
        <v>546</v>
      </c>
      <c r="C59" s="15" t="s">
        <v>547</v>
      </c>
      <c r="D59" s="15" t="s">
        <v>52</v>
      </c>
      <c r="E59" s="16">
        <v>2283746</v>
      </c>
      <c r="F59" s="17">
        <v>2049.6620349999998</v>
      </c>
      <c r="G59" s="29">
        <v>4.902244201399019E-3</v>
      </c>
    </row>
    <row r="60" spans="1:7" s="56" customFormat="1" ht="15" customHeight="1">
      <c r="A60" s="1"/>
      <c r="B60" s="28" t="s">
        <v>1084</v>
      </c>
      <c r="C60" s="15" t="s">
        <v>1085</v>
      </c>
      <c r="D60" s="15" t="s">
        <v>41</v>
      </c>
      <c r="E60" s="16">
        <v>2797355</v>
      </c>
      <c r="F60" s="17">
        <v>1163.6996799999999</v>
      </c>
      <c r="G60" s="29">
        <v>2.7832588548920918E-3</v>
      </c>
    </row>
    <row r="61" spans="1:7" s="56" customFormat="1" ht="15" customHeight="1">
      <c r="A61" s="1"/>
      <c r="B61" s="28" t="s">
        <v>553</v>
      </c>
      <c r="C61" s="15" t="s">
        <v>554</v>
      </c>
      <c r="D61" s="15" t="s">
        <v>465</v>
      </c>
      <c r="E61" s="16">
        <v>93010</v>
      </c>
      <c r="F61" s="17">
        <v>1023.57505</v>
      </c>
      <c r="G61" s="29">
        <v>2.4481181618603827E-3</v>
      </c>
    </row>
    <row r="62" spans="1:7" s="56" customFormat="1" ht="15" customHeight="1">
      <c r="A62" s="1"/>
      <c r="B62" s="28" t="s">
        <v>90</v>
      </c>
      <c r="C62" s="15" t="s">
        <v>91</v>
      </c>
      <c r="D62" s="15" t="s">
        <v>26</v>
      </c>
      <c r="E62" s="16">
        <v>122859</v>
      </c>
      <c r="F62" s="17">
        <v>774.25741800000003</v>
      </c>
      <c r="G62" s="29">
        <v>1.8518169693183964E-3</v>
      </c>
    </row>
    <row r="63" spans="1:7" s="56" customFormat="1" ht="15" customHeight="1">
      <c r="A63" s="1"/>
      <c r="B63" s="28" t="s">
        <v>539</v>
      </c>
      <c r="C63" s="15" t="s">
        <v>540</v>
      </c>
      <c r="D63" s="15" t="s">
        <v>541</v>
      </c>
      <c r="E63" s="16">
        <v>28252</v>
      </c>
      <c r="F63" s="17">
        <v>501.43062200000003</v>
      </c>
      <c r="G63" s="29">
        <v>1.1992881348867857E-3</v>
      </c>
    </row>
    <row r="64" spans="1:7" s="56" customFormat="1" ht="15" customHeight="1">
      <c r="A64" s="1"/>
      <c r="B64" s="28" t="s">
        <v>556</v>
      </c>
      <c r="C64" s="15" t="s">
        <v>557</v>
      </c>
      <c r="D64" s="15" t="s">
        <v>41</v>
      </c>
      <c r="E64" s="16">
        <v>1690</v>
      </c>
      <c r="F64" s="17">
        <v>13.651820000000001</v>
      </c>
      <c r="G64" s="29" t="s">
        <v>1165</v>
      </c>
    </row>
    <row r="65" spans="1:7" s="56" customFormat="1" ht="15" customHeight="1">
      <c r="A65" s="65" t="s">
        <v>800</v>
      </c>
      <c r="B65" s="26" t="s">
        <v>145</v>
      </c>
      <c r="C65" s="15" t="s">
        <v>1</v>
      </c>
      <c r="D65" s="15" t="s">
        <v>1</v>
      </c>
      <c r="E65" s="15" t="s">
        <v>1</v>
      </c>
      <c r="F65" s="18">
        <v>413919.60575250001</v>
      </c>
      <c r="G65" s="30">
        <v>0.98998515486752492</v>
      </c>
    </row>
    <row r="66" spans="1:7" s="56" customFormat="1" ht="15" customHeight="1">
      <c r="A66" s="1"/>
      <c r="B66" s="26" t="s">
        <v>146</v>
      </c>
      <c r="C66" s="15" t="s">
        <v>1</v>
      </c>
      <c r="D66" s="15" t="s">
        <v>1</v>
      </c>
      <c r="E66" s="15" t="s">
        <v>1</v>
      </c>
      <c r="F66" s="18" t="s">
        <v>147</v>
      </c>
      <c r="G66" s="30" t="s">
        <v>147</v>
      </c>
    </row>
    <row r="67" spans="1:7" s="56" customFormat="1" ht="15" customHeight="1">
      <c r="A67" s="1"/>
      <c r="B67" s="26" t="s">
        <v>145</v>
      </c>
      <c r="C67" s="15" t="s">
        <v>1</v>
      </c>
      <c r="D67" s="15" t="s">
        <v>1</v>
      </c>
      <c r="E67" s="15" t="s">
        <v>1</v>
      </c>
      <c r="F67" s="18" t="s">
        <v>147</v>
      </c>
      <c r="G67" s="30" t="s">
        <v>147</v>
      </c>
    </row>
    <row r="68" spans="1:7" s="56" customFormat="1" ht="15" customHeight="1">
      <c r="A68" s="65" t="s">
        <v>565</v>
      </c>
      <c r="B68" s="26" t="s">
        <v>148</v>
      </c>
      <c r="C68" s="15" t="s">
        <v>1</v>
      </c>
      <c r="D68" s="15" t="s">
        <v>1</v>
      </c>
      <c r="E68" s="15" t="s">
        <v>1</v>
      </c>
      <c r="F68" s="18">
        <v>413919.60575250001</v>
      </c>
      <c r="G68" s="30">
        <v>0.98998515486752492</v>
      </c>
    </row>
    <row r="69" spans="1:7" s="56" customFormat="1" ht="15" customHeight="1">
      <c r="A69" s="65"/>
      <c r="B69" s="26"/>
      <c r="C69" s="15"/>
      <c r="D69" s="15"/>
      <c r="E69" s="15"/>
      <c r="F69" s="18"/>
      <c r="G69" s="30"/>
    </row>
    <row r="70" spans="1:7" s="56" customFormat="1" ht="15" customHeight="1">
      <c r="A70" s="1"/>
      <c r="B70" s="26" t="s">
        <v>229</v>
      </c>
      <c r="C70" s="15" t="s">
        <v>1</v>
      </c>
      <c r="D70" s="15" t="s">
        <v>1</v>
      </c>
      <c r="E70" s="15" t="s">
        <v>1</v>
      </c>
      <c r="F70" s="19" t="s">
        <v>1</v>
      </c>
      <c r="G70" s="31" t="s">
        <v>1</v>
      </c>
    </row>
    <row r="71" spans="1:7" s="56" customFormat="1" ht="15" customHeight="1">
      <c r="A71" s="1"/>
      <c r="B71" s="26" t="s">
        <v>799</v>
      </c>
      <c r="C71" s="15" t="s">
        <v>1</v>
      </c>
      <c r="D71" s="15" t="s">
        <v>1</v>
      </c>
      <c r="E71" s="15" t="s">
        <v>1</v>
      </c>
      <c r="F71" s="19" t="s">
        <v>1</v>
      </c>
      <c r="G71" s="31" t="s">
        <v>1</v>
      </c>
    </row>
    <row r="72" spans="1:7" s="56" customFormat="1" ht="15" customHeight="1">
      <c r="A72" s="1"/>
      <c r="B72" s="28" t="s">
        <v>801</v>
      </c>
      <c r="C72" s="15" t="s">
        <v>802</v>
      </c>
      <c r="D72" s="15" t="s">
        <v>1</v>
      </c>
      <c r="E72" s="16">
        <v>2050000</v>
      </c>
      <c r="F72" s="17">
        <v>2376.1550000000002</v>
      </c>
      <c r="G72" s="29">
        <v>5.683128179897857E-3</v>
      </c>
    </row>
    <row r="73" spans="1:7" s="56" customFormat="1" ht="15" customHeight="1">
      <c r="A73" s="65" t="s">
        <v>258</v>
      </c>
      <c r="B73" s="26" t="s">
        <v>145</v>
      </c>
      <c r="C73" s="15" t="s">
        <v>1</v>
      </c>
      <c r="D73" s="15" t="s">
        <v>1</v>
      </c>
      <c r="E73" s="15" t="s">
        <v>1</v>
      </c>
      <c r="F73" s="18">
        <v>2376.1550000000002</v>
      </c>
      <c r="G73" s="30">
        <v>5.683128179897857E-3</v>
      </c>
    </row>
    <row r="74" spans="1:7" s="56" customFormat="1" ht="15" customHeight="1">
      <c r="A74" s="1"/>
      <c r="B74" s="26" t="s">
        <v>564</v>
      </c>
      <c r="C74" s="15" t="s">
        <v>1</v>
      </c>
      <c r="D74" s="15" t="s">
        <v>1</v>
      </c>
      <c r="E74" s="15" t="s">
        <v>1</v>
      </c>
      <c r="F74" s="19" t="s">
        <v>1</v>
      </c>
      <c r="G74" s="31" t="s">
        <v>1</v>
      </c>
    </row>
    <row r="75" spans="1:7" s="56" customFormat="1" ht="15" customHeight="1">
      <c r="A75" s="1"/>
      <c r="B75" s="28" t="s">
        <v>566</v>
      </c>
      <c r="C75" s="15" t="s">
        <v>567</v>
      </c>
      <c r="D75" s="15" t="s">
        <v>1</v>
      </c>
      <c r="E75" s="16">
        <v>48.683</v>
      </c>
      <c r="F75" s="17">
        <v>1.0370211</v>
      </c>
      <c r="G75" s="29">
        <v>2.4802775225347982E-6</v>
      </c>
    </row>
    <row r="76" spans="1:7" s="56" customFormat="1" ht="15" customHeight="1">
      <c r="A76" s="1"/>
      <c r="B76" s="26" t="s">
        <v>145</v>
      </c>
      <c r="C76" s="15" t="s">
        <v>1</v>
      </c>
      <c r="D76" s="15" t="s">
        <v>1</v>
      </c>
      <c r="E76" s="15" t="s">
        <v>1</v>
      </c>
      <c r="F76" s="18">
        <v>1.0370211</v>
      </c>
      <c r="G76" s="30">
        <v>2.4802775225347982E-6</v>
      </c>
    </row>
    <row r="77" spans="1:7" s="56" customFormat="1" ht="15" customHeight="1">
      <c r="A77" s="1"/>
      <c r="B77" s="26" t="s">
        <v>148</v>
      </c>
      <c r="C77" s="15" t="s">
        <v>1</v>
      </c>
      <c r="D77" s="15" t="s">
        <v>1</v>
      </c>
      <c r="E77" s="15" t="s">
        <v>1</v>
      </c>
      <c r="F77" s="18">
        <v>2377.1920211000001</v>
      </c>
      <c r="G77" s="30">
        <v>5.6856084574203915E-3</v>
      </c>
    </row>
    <row r="78" spans="1:7" s="56" customFormat="1" ht="15" customHeight="1">
      <c r="A78" s="1"/>
      <c r="B78" s="26"/>
      <c r="C78" s="15"/>
      <c r="D78" s="15"/>
      <c r="E78" s="15"/>
      <c r="F78" s="18"/>
      <c r="G78" s="30"/>
    </row>
    <row r="79" spans="1:7" s="56" customFormat="1" ht="15" customHeight="1">
      <c r="A79" s="1"/>
      <c r="B79" s="26" t="s">
        <v>1166</v>
      </c>
      <c r="C79" s="15" t="s">
        <v>1</v>
      </c>
      <c r="D79" s="15" t="s">
        <v>1</v>
      </c>
      <c r="E79" s="15" t="s">
        <v>1</v>
      </c>
      <c r="F79" s="19" t="s">
        <v>1</v>
      </c>
      <c r="G79" s="31" t="s">
        <v>1</v>
      </c>
    </row>
    <row r="80" spans="1:7" s="56" customFormat="1" ht="15" customHeight="1">
      <c r="A80" s="1"/>
      <c r="B80" s="28" t="s">
        <v>1167</v>
      </c>
      <c r="C80" s="15" t="s">
        <v>1</v>
      </c>
      <c r="D80" s="15" t="s">
        <v>259</v>
      </c>
      <c r="E80" s="16"/>
      <c r="F80" s="17">
        <v>149.84524999999999</v>
      </c>
      <c r="G80" s="29">
        <v>3.5838982006596341E-4</v>
      </c>
    </row>
    <row r="81" spans="1:7" s="56" customFormat="1" ht="15" customHeight="1">
      <c r="A81" s="1"/>
      <c r="B81" s="26" t="s">
        <v>145</v>
      </c>
      <c r="C81" s="15" t="s">
        <v>1</v>
      </c>
      <c r="D81" s="15" t="s">
        <v>1</v>
      </c>
      <c r="E81" s="15" t="s">
        <v>1</v>
      </c>
      <c r="F81" s="18">
        <v>149.84524999999999</v>
      </c>
      <c r="G81" s="30">
        <v>3.5838982006596341E-4</v>
      </c>
    </row>
    <row r="82" spans="1:7" s="56" customFormat="1" ht="15" customHeight="1">
      <c r="A82" s="1"/>
      <c r="B82" s="26" t="s">
        <v>148</v>
      </c>
      <c r="C82" s="15" t="s">
        <v>1</v>
      </c>
      <c r="D82" s="15" t="s">
        <v>1</v>
      </c>
      <c r="E82" s="15" t="s">
        <v>1</v>
      </c>
      <c r="F82" s="18">
        <v>149.84524999999999</v>
      </c>
      <c r="G82" s="30">
        <v>3.5838982006596341E-4</v>
      </c>
    </row>
    <row r="83" spans="1:7" s="56" customFormat="1" ht="15" customHeight="1">
      <c r="A83" s="1"/>
      <c r="B83" s="36"/>
      <c r="C83" s="37"/>
      <c r="D83" s="37"/>
      <c r="E83" s="37"/>
      <c r="F83" s="38"/>
      <c r="G83" s="39"/>
    </row>
    <row r="84" spans="1:7" s="56" customFormat="1" ht="15" customHeight="1">
      <c r="A84" s="1"/>
      <c r="B84" s="36" t="s">
        <v>260</v>
      </c>
      <c r="C84" s="37" t="s">
        <v>1</v>
      </c>
      <c r="D84" s="37" t="s">
        <v>1</v>
      </c>
      <c r="E84" s="37" t="s">
        <v>1</v>
      </c>
      <c r="F84" s="38">
        <v>1660.2383951306999</v>
      </c>
      <c r="G84" s="39">
        <v>3.9708468549886997E-3</v>
      </c>
    </row>
    <row r="85" spans="1:7" s="56" customFormat="1" ht="15" customHeight="1">
      <c r="A85" s="1"/>
      <c r="B85" s="115" t="s">
        <v>145</v>
      </c>
      <c r="C85" s="116"/>
      <c r="D85" s="116"/>
      <c r="E85" s="116"/>
      <c r="F85" s="18">
        <f>F84</f>
        <v>1660.2383951306999</v>
      </c>
      <c r="G85" s="30">
        <f>G84</f>
        <v>3.9708468549886997E-3</v>
      </c>
    </row>
    <row r="86" spans="1:7" s="56" customFormat="1" ht="15" customHeight="1">
      <c r="A86" s="1"/>
      <c r="B86" s="115" t="s">
        <v>148</v>
      </c>
      <c r="C86" s="116"/>
      <c r="D86" s="116"/>
      <c r="E86" s="116"/>
      <c r="F86" s="18">
        <f>F85+F82+F77</f>
        <v>4187.2756662307002</v>
      </c>
      <c r="G86" s="30">
        <f>G85+G82+G77</f>
        <v>1.0014845132475055E-2</v>
      </c>
    </row>
    <row r="87" spans="1:7" s="56" customFormat="1" ht="15" customHeight="1">
      <c r="A87" s="1"/>
      <c r="B87" s="26"/>
      <c r="C87" s="15"/>
      <c r="D87" s="15"/>
      <c r="E87" s="15"/>
      <c r="F87" s="18"/>
      <c r="G87" s="30"/>
    </row>
    <row r="88" spans="1:7" s="56" customFormat="1" ht="15" customHeight="1" thickBot="1">
      <c r="B88" s="110" t="s">
        <v>261</v>
      </c>
      <c r="C88" s="117" t="s">
        <v>1</v>
      </c>
      <c r="D88" s="117" t="s">
        <v>1</v>
      </c>
      <c r="E88" s="117" t="s">
        <v>1</v>
      </c>
      <c r="F88" s="118">
        <v>418106.88141873071</v>
      </c>
      <c r="G88" s="111">
        <v>1</v>
      </c>
    </row>
    <row r="89" spans="1:7">
      <c r="B89" s="4" t="s">
        <v>1</v>
      </c>
      <c r="C89" s="1"/>
      <c r="D89" s="1"/>
      <c r="E89" s="1"/>
      <c r="F89" s="6"/>
      <c r="G89" s="7"/>
    </row>
    <row r="90" spans="1:7">
      <c r="B90" s="2" t="s">
        <v>1173</v>
      </c>
      <c r="C90" s="1"/>
      <c r="D90" s="1"/>
      <c r="E90" s="1"/>
      <c r="F90" s="6"/>
      <c r="G90" s="7"/>
    </row>
    <row r="91" spans="1:7">
      <c r="B91" s="2" t="s">
        <v>568</v>
      </c>
      <c r="C91" s="1"/>
      <c r="D91" s="1"/>
      <c r="E91" s="1"/>
      <c r="F91" s="6"/>
      <c r="G91" s="7"/>
    </row>
    <row r="92" spans="1:7">
      <c r="B92" s="2" t="s">
        <v>1162</v>
      </c>
      <c r="C92" s="1"/>
      <c r="D92" s="1"/>
      <c r="E92" s="1"/>
      <c r="F92" s="6"/>
      <c r="G92" s="7"/>
    </row>
    <row r="93" spans="1:7">
      <c r="F93" s="8"/>
      <c r="G93" s="9"/>
    </row>
    <row r="94" spans="1:7" ht="13.5" thickBot="1">
      <c r="F94" s="8"/>
      <c r="G94" s="9"/>
    </row>
    <row r="95" spans="1:7" ht="13.5" thickBot="1">
      <c r="B95" s="67" t="s">
        <v>1174</v>
      </c>
      <c r="C95" s="68">
        <v>0.96560000000000001</v>
      </c>
      <c r="D95" s="57"/>
      <c r="E95" s="57"/>
      <c r="F95" s="8"/>
      <c r="G95" s="9"/>
    </row>
    <row r="96" spans="1:7">
      <c r="B96" s="69" t="s">
        <v>1175</v>
      </c>
      <c r="C96" s="69"/>
      <c r="D96" s="56"/>
      <c r="E96" s="56"/>
      <c r="F96" s="8"/>
      <c r="G96" s="9"/>
    </row>
    <row r="97" spans="2:7">
      <c r="F97" s="8"/>
      <c r="G97" s="9"/>
    </row>
    <row r="98" spans="2:7">
      <c r="B98" s="56"/>
      <c r="C98" s="56"/>
      <c r="D98" s="56"/>
      <c r="E98" s="56"/>
      <c r="F98" s="8"/>
      <c r="G98" s="9"/>
    </row>
    <row r="99" spans="2:7">
      <c r="B99" s="56"/>
      <c r="C99" s="56"/>
      <c r="D99" s="56"/>
      <c r="E99" s="56"/>
      <c r="F99" s="8"/>
      <c r="G99" s="9"/>
    </row>
    <row r="100" spans="2:7">
      <c r="B100" s="56"/>
      <c r="C100" s="56"/>
      <c r="D100" s="56"/>
      <c r="E100" s="56"/>
      <c r="F100" s="8"/>
      <c r="G100" s="9"/>
    </row>
    <row r="101" spans="2:7">
      <c r="B101" s="56"/>
      <c r="C101" s="56"/>
      <c r="D101" s="56"/>
      <c r="E101" s="56"/>
      <c r="F101" s="8"/>
      <c r="G101" s="9"/>
    </row>
    <row r="102" spans="2:7">
      <c r="B102" s="56"/>
      <c r="C102" s="56"/>
      <c r="D102" s="56"/>
      <c r="E102" s="56"/>
      <c r="F102" s="8"/>
      <c r="G102" s="9"/>
    </row>
    <row r="103" spans="2:7">
      <c r="B103" s="56"/>
      <c r="C103" s="56"/>
      <c r="D103" s="56"/>
      <c r="E103" s="56"/>
      <c r="F103" s="8"/>
      <c r="G103" s="9"/>
    </row>
    <row r="104" spans="2:7">
      <c r="B104" s="56"/>
      <c r="C104" s="56"/>
      <c r="D104" s="56"/>
      <c r="E104" s="56"/>
      <c r="F104" s="8"/>
      <c r="G104" s="9"/>
    </row>
    <row r="105" spans="2:7">
      <c r="B105" s="56"/>
      <c r="C105" s="56"/>
      <c r="D105" s="56"/>
      <c r="E105" s="56"/>
      <c r="F105" s="8"/>
      <c r="G105" s="9"/>
    </row>
    <row r="106" spans="2:7">
      <c r="F106" s="8"/>
      <c r="G106" s="9"/>
    </row>
    <row r="107" spans="2:7">
      <c r="F107" s="8"/>
      <c r="G107" s="9"/>
    </row>
    <row r="108" spans="2:7">
      <c r="F108" s="8"/>
      <c r="G108" s="9"/>
    </row>
    <row r="109" spans="2:7">
      <c r="F109" s="8"/>
      <c r="G109" s="9"/>
    </row>
    <row r="110" spans="2:7">
      <c r="F110" s="8"/>
      <c r="G110" s="9"/>
    </row>
    <row r="111" spans="2:7">
      <c r="F111" s="8"/>
      <c r="G111" s="9"/>
    </row>
    <row r="112" spans="2:7">
      <c r="F112" s="8"/>
      <c r="G112" s="9"/>
    </row>
    <row r="113" spans="6:7">
      <c r="F113" s="8"/>
      <c r="G113" s="9"/>
    </row>
    <row r="114" spans="6:7">
      <c r="F114" s="8"/>
      <c r="G114" s="9"/>
    </row>
    <row r="115" spans="6:7">
      <c r="F115" s="8"/>
      <c r="G115" s="9"/>
    </row>
    <row r="116" spans="6:7">
      <c r="F116" s="8"/>
      <c r="G116" s="9"/>
    </row>
    <row r="117" spans="6:7">
      <c r="F117" s="8"/>
      <c r="G117" s="9"/>
    </row>
    <row r="118" spans="6:7">
      <c r="F118" s="8"/>
      <c r="G118" s="9"/>
    </row>
    <row r="119" spans="6:7">
      <c r="F119" s="8"/>
      <c r="G119" s="9"/>
    </row>
    <row r="120" spans="6:7">
      <c r="F120" s="8"/>
      <c r="G120" s="9"/>
    </row>
    <row r="121" spans="6:7">
      <c r="F121" s="8"/>
      <c r="G121" s="9"/>
    </row>
    <row r="122" spans="6:7">
      <c r="F122" s="8"/>
      <c r="G122" s="9"/>
    </row>
    <row r="123" spans="6:7">
      <c r="F123" s="8"/>
      <c r="G123" s="9"/>
    </row>
    <row r="124" spans="6:7">
      <c r="F124" s="8"/>
      <c r="G124" s="9"/>
    </row>
    <row r="125" spans="6:7">
      <c r="F125" s="8"/>
      <c r="G125" s="9"/>
    </row>
    <row r="126" spans="6:7">
      <c r="F126" s="8"/>
      <c r="G126" s="9"/>
    </row>
    <row r="127" spans="6:7">
      <c r="F127" s="8"/>
      <c r="G127" s="9"/>
    </row>
    <row r="128" spans="6:7">
      <c r="F128" s="8"/>
      <c r="G128" s="9"/>
    </row>
    <row r="129" spans="6:7">
      <c r="F129" s="8"/>
      <c r="G129" s="9"/>
    </row>
    <row r="130" spans="6:7">
      <c r="F130" s="8"/>
      <c r="G130" s="9"/>
    </row>
    <row r="131" spans="6:7">
      <c r="F131" s="8"/>
      <c r="G131" s="9"/>
    </row>
    <row r="132" spans="6:7">
      <c r="F132" s="8"/>
      <c r="G132" s="9"/>
    </row>
    <row r="133" spans="6:7">
      <c r="F133" s="8"/>
      <c r="G133" s="9"/>
    </row>
    <row r="134" spans="6:7">
      <c r="F134" s="8"/>
      <c r="G134" s="9"/>
    </row>
    <row r="135" spans="6:7">
      <c r="F135" s="8"/>
      <c r="G135" s="9"/>
    </row>
    <row r="136" spans="6:7">
      <c r="F136" s="8"/>
      <c r="G136" s="9"/>
    </row>
    <row r="137" spans="6:7">
      <c r="F137" s="8"/>
      <c r="G137" s="9"/>
    </row>
    <row r="138" spans="6:7">
      <c r="F138" s="8"/>
      <c r="G138" s="9"/>
    </row>
    <row r="139" spans="6:7">
      <c r="F139" s="8"/>
      <c r="G139" s="9"/>
    </row>
    <row r="140" spans="6:7">
      <c r="F140" s="8"/>
      <c r="G140" s="9"/>
    </row>
    <row r="141" spans="6:7">
      <c r="F141" s="8"/>
      <c r="G141" s="9"/>
    </row>
    <row r="142" spans="6:7">
      <c r="F142" s="8"/>
      <c r="G142" s="9"/>
    </row>
    <row r="143" spans="6:7">
      <c r="F143" s="8"/>
      <c r="G143" s="9"/>
    </row>
    <row r="144" spans="6:7">
      <c r="F144" s="8"/>
      <c r="G144" s="9"/>
    </row>
    <row r="145" spans="6:7">
      <c r="F145" s="8"/>
      <c r="G145" s="9"/>
    </row>
    <row r="146" spans="6:7">
      <c r="F146" s="8"/>
      <c r="G146" s="9"/>
    </row>
    <row r="147" spans="6:7">
      <c r="F147" s="8"/>
      <c r="G147" s="9"/>
    </row>
    <row r="148" spans="6:7">
      <c r="F148" s="8"/>
      <c r="G148" s="9"/>
    </row>
    <row r="149" spans="6:7">
      <c r="F149" s="8"/>
      <c r="G149" s="9"/>
    </row>
    <row r="150" spans="6:7">
      <c r="F150" s="8"/>
      <c r="G150" s="9"/>
    </row>
    <row r="151" spans="6:7">
      <c r="F151" s="8"/>
      <c r="G151" s="9"/>
    </row>
    <row r="152" spans="6:7">
      <c r="F152" s="8"/>
      <c r="G152" s="9"/>
    </row>
    <row r="153" spans="6:7">
      <c r="F153" s="8"/>
      <c r="G153" s="9"/>
    </row>
    <row r="154" spans="6:7">
      <c r="F154" s="8"/>
      <c r="G154" s="9"/>
    </row>
    <row r="155" spans="6:7">
      <c r="F155" s="8"/>
      <c r="G155" s="9"/>
    </row>
    <row r="156" spans="6:7">
      <c r="F156" s="8"/>
      <c r="G156" s="9"/>
    </row>
    <row r="157" spans="6:7">
      <c r="F157" s="8"/>
      <c r="G157" s="9"/>
    </row>
    <row r="158" spans="6:7">
      <c r="F158" s="8"/>
      <c r="G158" s="9"/>
    </row>
    <row r="159" spans="6:7">
      <c r="F159" s="8"/>
      <c r="G159" s="9"/>
    </row>
    <row r="160" spans="6:7">
      <c r="F160" s="8"/>
    </row>
  </sheetData>
  <mergeCells count="4">
    <mergeCell ref="B1:G2"/>
    <mergeCell ref="B3:G3"/>
    <mergeCell ref="B5:G5"/>
    <mergeCell ref="B6:G6"/>
  </mergeCells>
  <pageMargins left="0" right="0" top="0" bottom="0" header="0" footer="0"/>
  <pageSetup paperSize="9" firstPageNumber="0" fitToWidth="0" fitToHeight="0" pageOrder="overThenDown" orientation="portrait" horizontalDpi="300" verticalDpi="300" r:id="rId1"/>
  <headerFooter alignWithMargins="0">
    <oddFooter>&amp;C&amp;1#&amp;"Calibri"&amp;10&amp;K000000 For internal use only</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59"/>
  <sheetViews>
    <sheetView zoomScaleNormal="100" workbookViewId="0"/>
  </sheetViews>
  <sheetFormatPr defaultRowHeight="12.75"/>
  <cols>
    <col min="1" max="1" width="3.42578125" style="3" bestFit="1" customWidth="1"/>
    <col min="2" max="2" width="50.42578125" style="3" bestFit="1" customWidth="1"/>
    <col min="3" max="3" width="16.85546875" style="3" bestFit="1" customWidth="1"/>
    <col min="4" max="4" width="33.5703125" style="3" bestFit="1" customWidth="1"/>
    <col min="5" max="7" width="16.85546875" style="3" bestFit="1" customWidth="1"/>
    <col min="8" max="16384" width="9.140625" style="3"/>
  </cols>
  <sheetData>
    <row r="1" spans="1:7" ht="15.95" customHeight="1">
      <c r="A1" s="1"/>
      <c r="B1" s="121" t="s">
        <v>700</v>
      </c>
      <c r="C1" s="122"/>
      <c r="D1" s="122"/>
      <c r="E1" s="122"/>
      <c r="F1" s="122"/>
      <c r="G1" s="123"/>
    </row>
    <row r="2" spans="1:7" ht="15" customHeight="1">
      <c r="A2" s="1"/>
      <c r="B2" s="124" t="s">
        <v>1</v>
      </c>
      <c r="C2" s="125"/>
      <c r="D2" s="125"/>
      <c r="E2" s="125"/>
      <c r="F2" s="125"/>
      <c r="G2" s="126"/>
    </row>
    <row r="3" spans="1:7" ht="15" customHeight="1">
      <c r="A3" s="4" t="s">
        <v>1</v>
      </c>
      <c r="B3" s="139"/>
      <c r="C3" s="140"/>
      <c r="D3" s="140"/>
      <c r="E3" s="140"/>
      <c r="F3" s="140"/>
      <c r="G3" s="141"/>
    </row>
    <row r="4" spans="1:7" ht="15" customHeight="1">
      <c r="A4" s="1"/>
      <c r="B4" s="58"/>
      <c r="C4" s="59"/>
      <c r="D4" s="59"/>
      <c r="E4" s="59"/>
      <c r="F4" s="59"/>
      <c r="G4" s="60"/>
    </row>
    <row r="5" spans="1:7" ht="15" customHeight="1" thickBot="1">
      <c r="A5" s="1"/>
      <c r="B5" s="130" t="s">
        <v>1183</v>
      </c>
      <c r="C5" s="131"/>
      <c r="D5" s="131"/>
      <c r="E5" s="131"/>
      <c r="F5" s="131"/>
      <c r="G5" s="132"/>
    </row>
    <row r="6" spans="1:7" ht="15" customHeight="1" thickBot="1">
      <c r="A6" s="1"/>
      <c r="B6" s="136" t="s">
        <v>2</v>
      </c>
      <c r="C6" s="137"/>
      <c r="D6" s="137"/>
      <c r="E6" s="137"/>
      <c r="F6" s="137"/>
      <c r="G6" s="138"/>
    </row>
    <row r="7" spans="1:7" ht="38.25">
      <c r="A7" s="5" t="s">
        <v>701</v>
      </c>
      <c r="B7" s="22" t="s">
        <v>3</v>
      </c>
      <c r="C7" s="23" t="s">
        <v>4</v>
      </c>
      <c r="D7" s="24" t="s">
        <v>1160</v>
      </c>
      <c r="E7" s="24" t="s">
        <v>6</v>
      </c>
      <c r="F7" s="24" t="s">
        <v>7</v>
      </c>
      <c r="G7" s="25" t="s">
        <v>8</v>
      </c>
    </row>
    <row r="8" spans="1:7" ht="15" customHeight="1">
      <c r="A8" s="5" t="s">
        <v>514</v>
      </c>
      <c r="B8" s="26" t="s">
        <v>9</v>
      </c>
      <c r="C8" s="15" t="s">
        <v>1</v>
      </c>
      <c r="D8" s="15" t="s">
        <v>1</v>
      </c>
      <c r="E8" s="15" t="s">
        <v>1</v>
      </c>
      <c r="F8" s="15" t="s">
        <v>1</v>
      </c>
      <c r="G8" s="27" t="s">
        <v>1</v>
      </c>
    </row>
    <row r="9" spans="1:7" ht="15" customHeight="1">
      <c r="A9" s="5" t="s">
        <v>46</v>
      </c>
      <c r="B9" s="26" t="s">
        <v>10</v>
      </c>
      <c r="C9" s="15" t="s">
        <v>1</v>
      </c>
      <c r="D9" s="15" t="s">
        <v>1</v>
      </c>
      <c r="E9" s="15" t="s">
        <v>1</v>
      </c>
      <c r="F9" s="15" t="s">
        <v>1</v>
      </c>
      <c r="G9" s="27" t="s">
        <v>1</v>
      </c>
    </row>
    <row r="10" spans="1:7" ht="15" customHeight="1">
      <c r="A10" s="5" t="s">
        <v>76</v>
      </c>
      <c r="B10" s="28" t="s">
        <v>31</v>
      </c>
      <c r="C10" s="15" t="s">
        <v>32</v>
      </c>
      <c r="D10" s="15" t="s">
        <v>33</v>
      </c>
      <c r="E10" s="16">
        <v>1865387</v>
      </c>
      <c r="F10" s="17">
        <v>9704.6758675000001</v>
      </c>
      <c r="G10" s="29">
        <v>0.11077420108218611</v>
      </c>
    </row>
    <row r="11" spans="1:7" ht="15" customHeight="1">
      <c r="A11" s="5" t="s">
        <v>561</v>
      </c>
      <c r="B11" s="28" t="s">
        <v>588</v>
      </c>
      <c r="C11" s="15" t="s">
        <v>589</v>
      </c>
      <c r="D11" s="15" t="s">
        <v>33</v>
      </c>
      <c r="E11" s="16">
        <v>219185</v>
      </c>
      <c r="F11" s="17">
        <v>9347.5826949999991</v>
      </c>
      <c r="G11" s="29">
        <v>0.10669815450055196</v>
      </c>
    </row>
    <row r="12" spans="1:7" ht="15" customHeight="1">
      <c r="A12" s="5" t="s">
        <v>580</v>
      </c>
      <c r="B12" s="28" t="s">
        <v>80</v>
      </c>
      <c r="C12" s="15" t="s">
        <v>81</v>
      </c>
      <c r="D12" s="15" t="s">
        <v>33</v>
      </c>
      <c r="E12" s="16">
        <v>233082</v>
      </c>
      <c r="F12" s="17">
        <v>7278.6846960000003</v>
      </c>
      <c r="G12" s="29">
        <v>8.3082680260215772E-2</v>
      </c>
    </row>
    <row r="13" spans="1:7" ht="15" customHeight="1">
      <c r="A13" s="5" t="s">
        <v>115</v>
      </c>
      <c r="B13" s="28" t="s">
        <v>702</v>
      </c>
      <c r="C13" s="15" t="s">
        <v>703</v>
      </c>
      <c r="D13" s="15" t="s">
        <v>33</v>
      </c>
      <c r="E13" s="16">
        <v>951605</v>
      </c>
      <c r="F13" s="17">
        <v>6790.1774775000004</v>
      </c>
      <c r="G13" s="29">
        <v>7.7506605634844628E-2</v>
      </c>
    </row>
    <row r="14" spans="1:7" ht="15" customHeight="1">
      <c r="A14" s="5" t="s">
        <v>704</v>
      </c>
      <c r="B14" s="28" t="s">
        <v>515</v>
      </c>
      <c r="C14" s="15" t="s">
        <v>516</v>
      </c>
      <c r="D14" s="15" t="s">
        <v>33</v>
      </c>
      <c r="E14" s="16">
        <v>281331</v>
      </c>
      <c r="F14" s="17">
        <v>5310.4039560000001</v>
      </c>
      <c r="G14" s="29">
        <v>6.0615703572294559E-2</v>
      </c>
    </row>
    <row r="15" spans="1:7" ht="15" customHeight="1">
      <c r="A15" s="5" t="s">
        <v>502</v>
      </c>
      <c r="B15" s="28" t="s">
        <v>47</v>
      </c>
      <c r="C15" s="15" t="s">
        <v>48</v>
      </c>
      <c r="D15" s="15" t="s">
        <v>33</v>
      </c>
      <c r="E15" s="16">
        <v>514314</v>
      </c>
      <c r="F15" s="17">
        <v>4770.519507</v>
      </c>
      <c r="G15" s="29">
        <v>5.4453182604958274E-2</v>
      </c>
    </row>
    <row r="16" spans="1:7" ht="15" customHeight="1">
      <c r="A16" s="5" t="s">
        <v>538</v>
      </c>
      <c r="B16" s="28" t="s">
        <v>77</v>
      </c>
      <c r="C16" s="15" t="s">
        <v>78</v>
      </c>
      <c r="D16" s="15" t="s">
        <v>33</v>
      </c>
      <c r="E16" s="16">
        <v>583911</v>
      </c>
      <c r="F16" s="17">
        <v>4723.2560789999998</v>
      </c>
      <c r="G16" s="29">
        <v>5.3913693337249824E-2</v>
      </c>
    </row>
    <row r="17" spans="1:7" ht="15" customHeight="1">
      <c r="A17" s="5" t="s">
        <v>542</v>
      </c>
      <c r="B17" s="28" t="s">
        <v>562</v>
      </c>
      <c r="C17" s="15" t="s">
        <v>563</v>
      </c>
      <c r="D17" s="15" t="s">
        <v>33</v>
      </c>
      <c r="E17" s="16">
        <v>163180</v>
      </c>
      <c r="F17" s="17">
        <v>4343.1988799999999</v>
      </c>
      <c r="G17" s="29">
        <v>4.9575523453003721E-2</v>
      </c>
    </row>
    <row r="18" spans="1:7" ht="15" customHeight="1">
      <c r="A18" s="5" t="s">
        <v>707</v>
      </c>
      <c r="B18" s="28" t="s">
        <v>581</v>
      </c>
      <c r="C18" s="15" t="s">
        <v>582</v>
      </c>
      <c r="D18" s="15" t="s">
        <v>33</v>
      </c>
      <c r="E18" s="16">
        <v>315467</v>
      </c>
      <c r="F18" s="17">
        <v>3575.1875110000001</v>
      </c>
      <c r="G18" s="29">
        <v>4.0809043563868871E-2</v>
      </c>
    </row>
    <row r="19" spans="1:7" ht="15" customHeight="1">
      <c r="A19" s="5" t="s">
        <v>710</v>
      </c>
      <c r="B19" s="28" t="s">
        <v>116</v>
      </c>
      <c r="C19" s="15" t="s">
        <v>117</v>
      </c>
      <c r="D19" s="15" t="s">
        <v>33</v>
      </c>
      <c r="E19" s="16">
        <v>842450</v>
      </c>
      <c r="F19" s="17">
        <v>3168.8756749999998</v>
      </c>
      <c r="G19" s="29">
        <v>3.6171189642970135E-2</v>
      </c>
    </row>
    <row r="20" spans="1:7" ht="15" customHeight="1">
      <c r="A20" s="5" t="s">
        <v>574</v>
      </c>
      <c r="B20" s="28" t="s">
        <v>705</v>
      </c>
      <c r="C20" s="15" t="s">
        <v>706</v>
      </c>
      <c r="D20" s="15" t="s">
        <v>541</v>
      </c>
      <c r="E20" s="16">
        <v>188423</v>
      </c>
      <c r="F20" s="17">
        <v>3079.8681465</v>
      </c>
      <c r="G20" s="29">
        <v>3.5155211572758985E-2</v>
      </c>
    </row>
    <row r="21" spans="1:7" ht="15" customHeight="1">
      <c r="A21" s="5" t="s">
        <v>96</v>
      </c>
      <c r="B21" s="28" t="s">
        <v>503</v>
      </c>
      <c r="C21" s="15" t="s">
        <v>504</v>
      </c>
      <c r="D21" s="15" t="s">
        <v>33</v>
      </c>
      <c r="E21" s="16">
        <v>173950</v>
      </c>
      <c r="F21" s="17">
        <v>2582.4616999999998</v>
      </c>
      <c r="G21" s="29">
        <v>2.9477556545795078E-2</v>
      </c>
    </row>
    <row r="22" spans="1:7" ht="15" customHeight="1">
      <c r="A22" s="5" t="s">
        <v>459</v>
      </c>
      <c r="B22" s="28" t="s">
        <v>539</v>
      </c>
      <c r="C22" s="15" t="s">
        <v>540</v>
      </c>
      <c r="D22" s="15" t="s">
        <v>541</v>
      </c>
      <c r="E22" s="16">
        <v>143738</v>
      </c>
      <c r="F22" s="17">
        <v>2551.1338930000002</v>
      </c>
      <c r="G22" s="29">
        <v>2.9119964716921777E-2</v>
      </c>
    </row>
    <row r="23" spans="1:7" ht="15" customHeight="1">
      <c r="A23" s="5" t="s">
        <v>713</v>
      </c>
      <c r="B23" s="28" t="s">
        <v>543</v>
      </c>
      <c r="C23" s="15" t="s">
        <v>544</v>
      </c>
      <c r="D23" s="15" t="s">
        <v>33</v>
      </c>
      <c r="E23" s="16">
        <v>467701</v>
      </c>
      <c r="F23" s="17">
        <v>2217.8381420000001</v>
      </c>
      <c r="G23" s="29">
        <v>2.5315554240446663E-2</v>
      </c>
    </row>
    <row r="24" spans="1:7" ht="15" customHeight="1">
      <c r="A24" s="5" t="s">
        <v>121</v>
      </c>
      <c r="B24" s="28" t="s">
        <v>708</v>
      </c>
      <c r="C24" s="15" t="s">
        <v>709</v>
      </c>
      <c r="D24" s="15" t="s">
        <v>33</v>
      </c>
      <c r="E24" s="16">
        <v>13502</v>
      </c>
      <c r="F24" s="17">
        <v>2211.236042</v>
      </c>
      <c r="G24" s="29">
        <v>2.5240194448636007E-2</v>
      </c>
    </row>
    <row r="25" spans="1:7" ht="15" customHeight="1">
      <c r="A25" s="5" t="s">
        <v>42</v>
      </c>
      <c r="B25" s="28" t="s">
        <v>711</v>
      </c>
      <c r="C25" s="15" t="s">
        <v>712</v>
      </c>
      <c r="D25" s="15" t="s">
        <v>33</v>
      </c>
      <c r="E25" s="16">
        <v>242052</v>
      </c>
      <c r="F25" s="17">
        <v>1864.40553</v>
      </c>
      <c r="G25" s="29">
        <v>2.1281291193928662E-2</v>
      </c>
    </row>
    <row r="26" spans="1:7" ht="15" customHeight="1">
      <c r="A26" s="5" t="s">
        <v>716</v>
      </c>
      <c r="B26" s="28" t="s">
        <v>575</v>
      </c>
      <c r="C26" s="15" t="s">
        <v>576</v>
      </c>
      <c r="D26" s="15" t="s">
        <v>45</v>
      </c>
      <c r="E26" s="16">
        <v>225006</v>
      </c>
      <c r="F26" s="17">
        <v>1660.769286</v>
      </c>
      <c r="G26" s="29">
        <v>1.8956881543522881E-2</v>
      </c>
    </row>
    <row r="27" spans="1:7" ht="15" customHeight="1">
      <c r="A27" s="5" t="s">
        <v>73</v>
      </c>
      <c r="B27" s="28" t="s">
        <v>97</v>
      </c>
      <c r="C27" s="15" t="s">
        <v>98</v>
      </c>
      <c r="D27" s="15" t="s">
        <v>99</v>
      </c>
      <c r="E27" s="16">
        <v>39440</v>
      </c>
      <c r="F27" s="17">
        <v>1598.85816</v>
      </c>
      <c r="G27" s="29">
        <v>1.8250195857737551E-2</v>
      </c>
    </row>
    <row r="28" spans="1:7" ht="15" customHeight="1">
      <c r="A28" s="5" t="s">
        <v>511</v>
      </c>
      <c r="B28" s="28" t="s">
        <v>460</v>
      </c>
      <c r="C28" s="15" t="s">
        <v>461</v>
      </c>
      <c r="D28" s="15" t="s">
        <v>41</v>
      </c>
      <c r="E28" s="16">
        <v>265670</v>
      </c>
      <c r="F28" s="17">
        <v>1565.4604750000001</v>
      </c>
      <c r="G28" s="29">
        <v>1.7868977368384484E-2</v>
      </c>
    </row>
    <row r="29" spans="1:7" ht="15" customHeight="1">
      <c r="A29" s="5" t="s">
        <v>719</v>
      </c>
      <c r="B29" s="28" t="s">
        <v>714</v>
      </c>
      <c r="C29" s="15" t="s">
        <v>715</v>
      </c>
      <c r="D29" s="15" t="s">
        <v>33</v>
      </c>
      <c r="E29" s="16">
        <v>56824</v>
      </c>
      <c r="F29" s="17">
        <v>1547.147048</v>
      </c>
      <c r="G29" s="29">
        <v>1.7659938419253202E-2</v>
      </c>
    </row>
    <row r="30" spans="1:7" ht="15" customHeight="1">
      <c r="A30" s="5" t="s">
        <v>499</v>
      </c>
      <c r="B30" s="28" t="s">
        <v>122</v>
      </c>
      <c r="C30" s="15" t="s">
        <v>123</v>
      </c>
      <c r="D30" s="15" t="s">
        <v>41</v>
      </c>
      <c r="E30" s="16">
        <v>230000</v>
      </c>
      <c r="F30" s="17">
        <v>1322.04</v>
      </c>
      <c r="G30" s="29">
        <v>1.5090449881910321E-2</v>
      </c>
    </row>
    <row r="31" spans="1:7" ht="15" customHeight="1">
      <c r="A31" s="5" t="s">
        <v>722</v>
      </c>
      <c r="B31" s="28" t="s">
        <v>43</v>
      </c>
      <c r="C31" s="15" t="s">
        <v>44</v>
      </c>
      <c r="D31" s="15" t="s">
        <v>45</v>
      </c>
      <c r="E31" s="16">
        <v>413000</v>
      </c>
      <c r="F31" s="17">
        <v>1290.625</v>
      </c>
      <c r="G31" s="29">
        <v>1.4731862786935727E-2</v>
      </c>
    </row>
    <row r="32" spans="1:7" ht="15" customHeight="1">
      <c r="A32" s="1"/>
      <c r="B32" s="28" t="s">
        <v>717</v>
      </c>
      <c r="C32" s="15" t="s">
        <v>718</v>
      </c>
      <c r="D32" s="15" t="s">
        <v>33</v>
      </c>
      <c r="E32" s="16">
        <v>15417</v>
      </c>
      <c r="F32" s="17">
        <v>1267.0538535000001</v>
      </c>
      <c r="G32" s="29">
        <v>1.4462809501923612E-2</v>
      </c>
    </row>
    <row r="33" spans="1:7" ht="15" customHeight="1">
      <c r="A33" s="1"/>
      <c r="B33" s="28" t="s">
        <v>74</v>
      </c>
      <c r="C33" s="15" t="s">
        <v>75</v>
      </c>
      <c r="D33" s="15" t="s">
        <v>41</v>
      </c>
      <c r="E33" s="16">
        <v>150500</v>
      </c>
      <c r="F33" s="17">
        <v>1245.7637500000001</v>
      </c>
      <c r="G33" s="29">
        <v>1.4219793224165425E-2</v>
      </c>
    </row>
    <row r="34" spans="1:7" ht="15" customHeight="1">
      <c r="A34" s="1"/>
      <c r="B34" s="28" t="s">
        <v>512</v>
      </c>
      <c r="C34" s="15" t="s">
        <v>513</v>
      </c>
      <c r="D34" s="15" t="s">
        <v>45</v>
      </c>
      <c r="E34" s="16">
        <v>118865</v>
      </c>
      <c r="F34" s="17">
        <v>1197.5054425000001</v>
      </c>
      <c r="G34" s="29">
        <v>1.3668947886116223E-2</v>
      </c>
    </row>
    <row r="35" spans="1:7" ht="15" customHeight="1">
      <c r="A35" s="1"/>
      <c r="B35" s="28" t="s">
        <v>720</v>
      </c>
      <c r="C35" s="15" t="s">
        <v>721</v>
      </c>
      <c r="D35" s="15" t="s">
        <v>45</v>
      </c>
      <c r="E35" s="16">
        <v>117287</v>
      </c>
      <c r="F35" s="17">
        <v>796.90652150000005</v>
      </c>
      <c r="G35" s="29">
        <v>9.09630413850053E-3</v>
      </c>
    </row>
    <row r="36" spans="1:7" ht="15" customHeight="1">
      <c r="A36" s="1"/>
      <c r="B36" s="28" t="s">
        <v>500</v>
      </c>
      <c r="C36" s="15" t="s">
        <v>501</v>
      </c>
      <c r="D36" s="15" t="s">
        <v>33</v>
      </c>
      <c r="E36" s="16">
        <v>74500</v>
      </c>
      <c r="F36" s="17">
        <v>560.01649999999995</v>
      </c>
      <c r="G36" s="29">
        <v>6.3923186335457559E-3</v>
      </c>
    </row>
    <row r="37" spans="1:7" ht="15" customHeight="1">
      <c r="A37" s="1"/>
      <c r="B37" s="28" t="s">
        <v>723</v>
      </c>
      <c r="C37" s="15" t="s">
        <v>724</v>
      </c>
      <c r="D37" s="15" t="s">
        <v>33</v>
      </c>
      <c r="E37" s="16">
        <v>922</v>
      </c>
      <c r="F37" s="17">
        <v>3.4229250000000002</v>
      </c>
      <c r="G37" s="29" t="s">
        <v>1165</v>
      </c>
    </row>
    <row r="38" spans="1:7" ht="15" customHeight="1">
      <c r="A38" s="5" t="s">
        <v>565</v>
      </c>
      <c r="B38" s="26" t="s">
        <v>145</v>
      </c>
      <c r="C38" s="15" t="s">
        <v>1</v>
      </c>
      <c r="D38" s="15" t="s">
        <v>1</v>
      </c>
      <c r="E38" s="15" t="s">
        <v>1</v>
      </c>
      <c r="F38" s="18">
        <v>87575.074758999996</v>
      </c>
      <c r="G38" s="30">
        <v>0.9996273006529599</v>
      </c>
    </row>
    <row r="39" spans="1:7" ht="15" customHeight="1">
      <c r="A39" s="1"/>
      <c r="B39" s="26" t="s">
        <v>146</v>
      </c>
      <c r="C39" s="15" t="s">
        <v>1</v>
      </c>
      <c r="D39" s="15" t="s">
        <v>1</v>
      </c>
      <c r="E39" s="15" t="s">
        <v>1</v>
      </c>
      <c r="F39" s="18" t="s">
        <v>147</v>
      </c>
      <c r="G39" s="30" t="s">
        <v>147</v>
      </c>
    </row>
    <row r="40" spans="1:7" ht="15" customHeight="1">
      <c r="A40" s="1"/>
      <c r="B40" s="26" t="s">
        <v>145</v>
      </c>
      <c r="C40" s="15" t="s">
        <v>1</v>
      </c>
      <c r="D40" s="15" t="s">
        <v>1</v>
      </c>
      <c r="E40" s="15" t="s">
        <v>1</v>
      </c>
      <c r="F40" s="18" t="s">
        <v>147</v>
      </c>
      <c r="G40" s="30" t="s">
        <v>147</v>
      </c>
    </row>
    <row r="41" spans="1:7" ht="15" customHeight="1">
      <c r="A41" s="1"/>
      <c r="B41" s="26" t="s">
        <v>148</v>
      </c>
      <c r="C41" s="15" t="s">
        <v>1</v>
      </c>
      <c r="D41" s="15" t="s">
        <v>1</v>
      </c>
      <c r="E41" s="15" t="s">
        <v>1</v>
      </c>
      <c r="F41" s="18">
        <v>87575.074758999996</v>
      </c>
      <c r="G41" s="30">
        <v>0.9996273006529599</v>
      </c>
    </row>
    <row r="42" spans="1:7" ht="15" customHeight="1">
      <c r="A42" s="1"/>
      <c r="B42" s="26"/>
      <c r="C42" s="15"/>
      <c r="D42" s="15"/>
      <c r="E42" s="15"/>
      <c r="F42" s="18"/>
      <c r="G42" s="30"/>
    </row>
    <row r="43" spans="1:7" ht="15" customHeight="1">
      <c r="A43" s="5" t="s">
        <v>258</v>
      </c>
      <c r="B43" s="26" t="s">
        <v>229</v>
      </c>
      <c r="C43" s="15" t="s">
        <v>1</v>
      </c>
      <c r="D43" s="15" t="s">
        <v>1</v>
      </c>
      <c r="E43" s="15" t="s">
        <v>1</v>
      </c>
      <c r="F43" s="19" t="s">
        <v>1</v>
      </c>
      <c r="G43" s="31" t="s">
        <v>1</v>
      </c>
    </row>
    <row r="44" spans="1:7" ht="15" customHeight="1">
      <c r="A44" s="1"/>
      <c r="B44" s="26" t="s">
        <v>564</v>
      </c>
      <c r="C44" s="15" t="s">
        <v>1</v>
      </c>
      <c r="D44" s="15" t="s">
        <v>1</v>
      </c>
      <c r="E44" s="15" t="s">
        <v>1</v>
      </c>
      <c r="F44" s="19" t="s">
        <v>1</v>
      </c>
      <c r="G44" s="31" t="s">
        <v>1</v>
      </c>
    </row>
    <row r="45" spans="1:7" ht="15" customHeight="1">
      <c r="A45" s="1"/>
      <c r="B45" s="28" t="s">
        <v>566</v>
      </c>
      <c r="C45" s="15" t="s">
        <v>567</v>
      </c>
      <c r="D45" s="15" t="s">
        <v>1</v>
      </c>
      <c r="E45" s="16">
        <v>815.36300000000006</v>
      </c>
      <c r="F45" s="17">
        <v>17.368458199999999</v>
      </c>
      <c r="G45" s="29">
        <v>1.9825258539314571E-4</v>
      </c>
    </row>
    <row r="46" spans="1:7" ht="15" customHeight="1">
      <c r="A46" s="1"/>
      <c r="B46" s="26" t="s">
        <v>145</v>
      </c>
      <c r="C46" s="15" t="s">
        <v>1</v>
      </c>
      <c r="D46" s="15" t="s">
        <v>1</v>
      </c>
      <c r="E46" s="15" t="s">
        <v>1</v>
      </c>
      <c r="F46" s="18">
        <v>17.368458199999999</v>
      </c>
      <c r="G46" s="30">
        <v>1.9825258539314571E-4</v>
      </c>
    </row>
    <row r="47" spans="1:7" ht="15" customHeight="1">
      <c r="A47" s="1"/>
      <c r="B47" s="26" t="s">
        <v>148</v>
      </c>
      <c r="C47" s="15" t="s">
        <v>1</v>
      </c>
      <c r="D47" s="15" t="s">
        <v>1</v>
      </c>
      <c r="E47" s="15" t="s">
        <v>1</v>
      </c>
      <c r="F47" s="18">
        <v>17.368458199999999</v>
      </c>
      <c r="G47" s="30">
        <v>1.9825258539314571E-4</v>
      </c>
    </row>
    <row r="48" spans="1:7" ht="15" customHeight="1">
      <c r="A48" s="1"/>
      <c r="B48" s="26" t="s">
        <v>1166</v>
      </c>
      <c r="C48" s="15" t="s">
        <v>1</v>
      </c>
      <c r="D48" s="15" t="s">
        <v>1</v>
      </c>
      <c r="E48" s="15" t="s">
        <v>1</v>
      </c>
      <c r="F48" s="19" t="s">
        <v>1</v>
      </c>
      <c r="G48" s="31" t="s">
        <v>1</v>
      </c>
    </row>
    <row r="49" spans="1:7" ht="15" customHeight="1">
      <c r="A49" s="1"/>
      <c r="B49" s="28" t="s">
        <v>1167</v>
      </c>
      <c r="C49" s="15" t="s">
        <v>1</v>
      </c>
      <c r="D49" s="15" t="s">
        <v>259</v>
      </c>
      <c r="E49" s="16"/>
      <c r="F49" s="17">
        <v>1020.5998499999999</v>
      </c>
      <c r="G49" s="29">
        <v>1.1649655748623484E-2</v>
      </c>
    </row>
    <row r="50" spans="1:7" ht="15" customHeight="1">
      <c r="A50" s="1"/>
      <c r="B50" s="26" t="s">
        <v>145</v>
      </c>
      <c r="C50" s="15" t="s">
        <v>1</v>
      </c>
      <c r="D50" s="15" t="s">
        <v>1</v>
      </c>
      <c r="E50" s="15" t="s">
        <v>1</v>
      </c>
      <c r="F50" s="18">
        <v>1020.5998499999999</v>
      </c>
      <c r="G50" s="30">
        <v>1.1649655748623484E-2</v>
      </c>
    </row>
    <row r="51" spans="1:7" ht="15" customHeight="1">
      <c r="A51" s="1"/>
      <c r="B51" s="26" t="s">
        <v>148</v>
      </c>
      <c r="C51" s="15" t="s">
        <v>1</v>
      </c>
      <c r="D51" s="15" t="s">
        <v>1</v>
      </c>
      <c r="E51" s="15" t="s">
        <v>1</v>
      </c>
      <c r="F51" s="18">
        <v>1020.5998499999999</v>
      </c>
      <c r="G51" s="30">
        <v>1.1649655748623484E-2</v>
      </c>
    </row>
    <row r="52" spans="1:7" ht="15" customHeight="1">
      <c r="A52" s="1"/>
      <c r="B52" s="26"/>
      <c r="C52" s="15"/>
      <c r="D52" s="15"/>
      <c r="E52" s="15"/>
      <c r="F52" s="18"/>
      <c r="G52" s="30"/>
    </row>
    <row r="53" spans="1:7" ht="15" customHeight="1">
      <c r="A53" s="1"/>
      <c r="B53" s="26" t="s">
        <v>260</v>
      </c>
      <c r="C53" s="15" t="s">
        <v>1</v>
      </c>
      <c r="D53" s="15" t="s">
        <v>1</v>
      </c>
      <c r="E53" s="15" t="s">
        <v>1</v>
      </c>
      <c r="F53" s="18">
        <v>-1005.3169658864</v>
      </c>
      <c r="G53" s="30">
        <v>-1.1475208986976513E-2</v>
      </c>
    </row>
    <row r="54" spans="1:7" ht="15" customHeight="1">
      <c r="A54" s="1"/>
      <c r="B54" s="40" t="s">
        <v>145</v>
      </c>
      <c r="C54" s="41"/>
      <c r="D54" s="41"/>
      <c r="E54" s="41"/>
      <c r="F54" s="38">
        <f>F53</f>
        <v>-1005.3169658864</v>
      </c>
      <c r="G54" s="39">
        <f>G53</f>
        <v>-1.1475208986976513E-2</v>
      </c>
    </row>
    <row r="55" spans="1:7" ht="15" customHeight="1">
      <c r="A55" s="1"/>
      <c r="B55" s="40" t="s">
        <v>148</v>
      </c>
      <c r="C55" s="41"/>
      <c r="D55" s="41"/>
      <c r="E55" s="41"/>
      <c r="F55" s="38">
        <f>F54+F51+F46</f>
        <v>32.651342313599947</v>
      </c>
      <c r="G55" s="39">
        <f>G54+G51+G46</f>
        <v>3.726993470401169E-4</v>
      </c>
    </row>
    <row r="56" spans="1:7" ht="15" customHeight="1">
      <c r="A56" s="1"/>
      <c r="B56" s="36"/>
      <c r="C56" s="37"/>
      <c r="D56" s="37"/>
      <c r="E56" s="37"/>
      <c r="F56" s="38"/>
      <c r="G56" s="39"/>
    </row>
    <row r="57" spans="1:7" ht="15" customHeight="1" thickBot="1">
      <c r="B57" s="32" t="s">
        <v>261</v>
      </c>
      <c r="C57" s="33" t="s">
        <v>1</v>
      </c>
      <c r="D57" s="33" t="s">
        <v>1</v>
      </c>
      <c r="E57" s="33" t="s">
        <v>1</v>
      </c>
      <c r="F57" s="34">
        <v>87607.726101313601</v>
      </c>
      <c r="G57" s="35">
        <v>1</v>
      </c>
    </row>
    <row r="58" spans="1:7">
      <c r="B58" s="4" t="s">
        <v>1</v>
      </c>
      <c r="C58" s="1"/>
      <c r="D58" s="1"/>
      <c r="E58" s="1"/>
      <c r="F58" s="6"/>
      <c r="G58" s="7"/>
    </row>
    <row r="59" spans="1:7" s="56" customFormat="1">
      <c r="B59" s="2" t="s">
        <v>568</v>
      </c>
      <c r="C59" s="57"/>
      <c r="D59" s="57"/>
      <c r="E59" s="57"/>
      <c r="F59" s="119"/>
      <c r="G59" s="120"/>
    </row>
    <row r="60" spans="1:7" s="56" customFormat="1">
      <c r="B60" s="66" t="s">
        <v>1162</v>
      </c>
      <c r="C60" s="57"/>
      <c r="D60" s="57"/>
      <c r="E60" s="57"/>
      <c r="F60" s="119"/>
      <c r="G60" s="120"/>
    </row>
    <row r="61" spans="1:7" s="56" customFormat="1" ht="13.5" thickBot="1">
      <c r="F61" s="87"/>
      <c r="G61" s="88"/>
    </row>
    <row r="62" spans="1:7" s="56" customFormat="1" ht="13.5" thickBot="1">
      <c r="B62" s="67" t="s">
        <v>1174</v>
      </c>
      <c r="C62" s="68">
        <v>0.28510000000000002</v>
      </c>
      <c r="D62" s="57"/>
      <c r="F62" s="87"/>
      <c r="G62" s="88"/>
    </row>
    <row r="63" spans="1:7" s="56" customFormat="1">
      <c r="B63" s="69" t="s">
        <v>1175</v>
      </c>
      <c r="C63" s="69"/>
      <c r="F63" s="87"/>
      <c r="G63" s="88"/>
    </row>
    <row r="64" spans="1:7" s="56" customFormat="1">
      <c r="F64" s="87"/>
      <c r="G64" s="88"/>
    </row>
    <row r="65" spans="2:7">
      <c r="F65" s="8"/>
      <c r="G65" s="9"/>
    </row>
    <row r="66" spans="2:7">
      <c r="B66" s="56"/>
      <c r="C66" s="56"/>
      <c r="D66" s="56"/>
      <c r="F66" s="8"/>
      <c r="G66" s="9"/>
    </row>
    <row r="67" spans="2:7">
      <c r="B67" s="64"/>
      <c r="C67" s="56"/>
      <c r="D67" s="56"/>
      <c r="F67" s="8"/>
      <c r="G67" s="9"/>
    </row>
    <row r="68" spans="2:7">
      <c r="B68" s="56"/>
      <c r="C68" s="56"/>
      <c r="D68" s="56"/>
      <c r="F68" s="8"/>
      <c r="G68" s="9"/>
    </row>
    <row r="69" spans="2:7">
      <c r="B69" s="56"/>
      <c r="C69" s="56"/>
      <c r="D69" s="56"/>
      <c r="F69" s="8"/>
      <c r="G69" s="9"/>
    </row>
    <row r="70" spans="2:7">
      <c r="B70" s="56"/>
      <c r="C70" s="56"/>
      <c r="D70" s="56"/>
      <c r="F70" s="8"/>
      <c r="G70" s="9"/>
    </row>
    <row r="71" spans="2:7">
      <c r="B71" s="56"/>
      <c r="C71" s="56"/>
      <c r="D71" s="56"/>
      <c r="F71" s="8"/>
      <c r="G71" s="9"/>
    </row>
    <row r="72" spans="2:7">
      <c r="B72" s="56"/>
      <c r="C72" s="56"/>
      <c r="D72" s="56"/>
      <c r="F72" s="8"/>
      <c r="G72" s="9"/>
    </row>
    <row r="73" spans="2:7">
      <c r="B73" s="56"/>
      <c r="C73" s="56"/>
      <c r="D73" s="56"/>
      <c r="F73" s="8"/>
      <c r="G73" s="9"/>
    </row>
    <row r="74" spans="2:7">
      <c r="B74" s="56"/>
      <c r="C74" s="56"/>
      <c r="D74" s="56"/>
      <c r="F74" s="8"/>
      <c r="G74" s="9"/>
    </row>
    <row r="75" spans="2:7">
      <c r="B75" s="4" t="s">
        <v>1</v>
      </c>
      <c r="C75" s="57"/>
      <c r="D75" s="57"/>
      <c r="F75" s="8"/>
      <c r="G75" s="9"/>
    </row>
    <row r="76" spans="2:7">
      <c r="F76" s="8"/>
      <c r="G76" s="9"/>
    </row>
    <row r="77" spans="2:7">
      <c r="F77" s="8"/>
      <c r="G77" s="9"/>
    </row>
    <row r="78" spans="2:7">
      <c r="F78" s="8"/>
      <c r="G78" s="9"/>
    </row>
    <row r="79" spans="2:7">
      <c r="F79" s="8"/>
      <c r="G79" s="9"/>
    </row>
    <row r="80" spans="2:7">
      <c r="F80" s="8"/>
      <c r="G80" s="9"/>
    </row>
    <row r="81" spans="6:7">
      <c r="F81" s="8"/>
      <c r="G81" s="9"/>
    </row>
    <row r="82" spans="6:7">
      <c r="F82" s="8"/>
      <c r="G82" s="9"/>
    </row>
    <row r="83" spans="6:7">
      <c r="F83" s="8"/>
      <c r="G83" s="9"/>
    </row>
    <row r="84" spans="6:7">
      <c r="F84" s="8"/>
      <c r="G84" s="9"/>
    </row>
    <row r="85" spans="6:7">
      <c r="F85" s="8"/>
      <c r="G85" s="9"/>
    </row>
    <row r="86" spans="6:7">
      <c r="F86" s="8"/>
      <c r="G86" s="9"/>
    </row>
    <row r="87" spans="6:7">
      <c r="F87" s="8"/>
      <c r="G87" s="9"/>
    </row>
    <row r="88" spans="6:7">
      <c r="F88" s="8"/>
      <c r="G88" s="9"/>
    </row>
    <row r="89" spans="6:7">
      <c r="F89" s="8"/>
      <c r="G89" s="9"/>
    </row>
    <row r="90" spans="6:7">
      <c r="F90" s="8"/>
      <c r="G90" s="9"/>
    </row>
    <row r="91" spans="6:7">
      <c r="F91" s="8"/>
      <c r="G91" s="9"/>
    </row>
    <row r="92" spans="6:7">
      <c r="F92" s="8"/>
      <c r="G92" s="9"/>
    </row>
    <row r="93" spans="6:7">
      <c r="F93" s="8"/>
      <c r="G93" s="9"/>
    </row>
    <row r="94" spans="6:7">
      <c r="F94" s="8"/>
      <c r="G94" s="9"/>
    </row>
    <row r="95" spans="6:7">
      <c r="F95" s="8"/>
      <c r="G95" s="9"/>
    </row>
    <row r="96" spans="6:7">
      <c r="F96" s="8"/>
      <c r="G96" s="9"/>
    </row>
    <row r="97" spans="6:7">
      <c r="F97" s="8"/>
      <c r="G97" s="9"/>
    </row>
    <row r="98" spans="6:7">
      <c r="F98" s="8"/>
      <c r="G98" s="9"/>
    </row>
    <row r="99" spans="6:7">
      <c r="F99" s="8"/>
      <c r="G99" s="9"/>
    </row>
    <row r="100" spans="6:7">
      <c r="F100" s="8"/>
      <c r="G100" s="9"/>
    </row>
    <row r="101" spans="6:7">
      <c r="F101" s="8"/>
      <c r="G101" s="9"/>
    </row>
    <row r="102" spans="6:7">
      <c r="F102" s="8"/>
      <c r="G102" s="9"/>
    </row>
    <row r="103" spans="6:7">
      <c r="F103" s="8"/>
      <c r="G103" s="9"/>
    </row>
    <row r="104" spans="6:7">
      <c r="F104" s="8"/>
      <c r="G104" s="9"/>
    </row>
    <row r="105" spans="6:7">
      <c r="F105" s="8"/>
      <c r="G105" s="9"/>
    </row>
    <row r="106" spans="6:7">
      <c r="F106" s="8"/>
      <c r="G106" s="9"/>
    </row>
    <row r="107" spans="6:7">
      <c r="F107" s="8"/>
      <c r="G107" s="9"/>
    </row>
    <row r="108" spans="6:7">
      <c r="F108" s="8"/>
      <c r="G108" s="9"/>
    </row>
    <row r="109" spans="6:7">
      <c r="F109" s="8"/>
      <c r="G109" s="9"/>
    </row>
    <row r="110" spans="6:7">
      <c r="F110" s="8"/>
      <c r="G110" s="9"/>
    </row>
    <row r="111" spans="6:7">
      <c r="F111" s="8"/>
      <c r="G111" s="9"/>
    </row>
    <row r="112" spans="6:7">
      <c r="F112" s="8"/>
      <c r="G112" s="9"/>
    </row>
    <row r="113" spans="6:7">
      <c r="F113" s="8"/>
      <c r="G113" s="9"/>
    </row>
    <row r="114" spans="6:7">
      <c r="F114" s="8"/>
      <c r="G114" s="9"/>
    </row>
    <row r="115" spans="6:7">
      <c r="F115" s="8"/>
      <c r="G115" s="9"/>
    </row>
    <row r="116" spans="6:7">
      <c r="F116" s="8"/>
      <c r="G116" s="9"/>
    </row>
    <row r="117" spans="6:7">
      <c r="F117" s="8"/>
      <c r="G117" s="9"/>
    </row>
    <row r="118" spans="6:7">
      <c r="F118" s="8"/>
      <c r="G118" s="9"/>
    </row>
    <row r="119" spans="6:7">
      <c r="F119" s="8"/>
      <c r="G119" s="9"/>
    </row>
    <row r="120" spans="6:7">
      <c r="F120" s="8"/>
      <c r="G120" s="9"/>
    </row>
    <row r="121" spans="6:7">
      <c r="F121" s="8"/>
      <c r="G121" s="9"/>
    </row>
    <row r="122" spans="6:7">
      <c r="F122" s="8"/>
      <c r="G122" s="9"/>
    </row>
    <row r="123" spans="6:7">
      <c r="F123" s="8"/>
      <c r="G123" s="9"/>
    </row>
    <row r="124" spans="6:7">
      <c r="F124" s="8"/>
      <c r="G124" s="9"/>
    </row>
    <row r="125" spans="6:7">
      <c r="F125" s="8"/>
      <c r="G125" s="9"/>
    </row>
    <row r="126" spans="6:7">
      <c r="F126" s="8"/>
      <c r="G126" s="9"/>
    </row>
    <row r="127" spans="6:7">
      <c r="F127" s="8"/>
      <c r="G127" s="9"/>
    </row>
    <row r="128" spans="6:7">
      <c r="F128" s="8"/>
      <c r="G128" s="9"/>
    </row>
    <row r="129" spans="6:7">
      <c r="F129" s="8"/>
      <c r="G129" s="9"/>
    </row>
    <row r="130" spans="6:7">
      <c r="F130" s="8"/>
      <c r="G130" s="9"/>
    </row>
    <row r="131" spans="6:7">
      <c r="F131" s="8"/>
      <c r="G131" s="9"/>
    </row>
    <row r="132" spans="6:7">
      <c r="F132" s="8"/>
      <c r="G132" s="9"/>
    </row>
    <row r="133" spans="6:7">
      <c r="F133" s="8"/>
      <c r="G133" s="9"/>
    </row>
    <row r="134" spans="6:7">
      <c r="F134" s="8"/>
      <c r="G134" s="9"/>
    </row>
    <row r="135" spans="6:7">
      <c r="F135" s="8"/>
      <c r="G135" s="9"/>
    </row>
    <row r="136" spans="6:7">
      <c r="F136" s="8"/>
      <c r="G136" s="9"/>
    </row>
    <row r="137" spans="6:7">
      <c r="F137" s="8"/>
      <c r="G137" s="9"/>
    </row>
    <row r="138" spans="6:7">
      <c r="F138" s="8"/>
      <c r="G138" s="9"/>
    </row>
    <row r="139" spans="6:7">
      <c r="F139" s="8"/>
      <c r="G139" s="9"/>
    </row>
    <row r="140" spans="6:7">
      <c r="F140" s="8"/>
      <c r="G140" s="9"/>
    </row>
    <row r="141" spans="6:7">
      <c r="F141" s="8"/>
      <c r="G141" s="9"/>
    </row>
    <row r="142" spans="6:7">
      <c r="F142" s="8"/>
      <c r="G142" s="9"/>
    </row>
    <row r="143" spans="6:7">
      <c r="F143" s="8"/>
      <c r="G143" s="9"/>
    </row>
    <row r="144" spans="6:7">
      <c r="F144" s="8"/>
      <c r="G144" s="9"/>
    </row>
    <row r="145" spans="6:7">
      <c r="F145" s="8"/>
      <c r="G145" s="9"/>
    </row>
    <row r="146" spans="6:7">
      <c r="F146" s="8"/>
      <c r="G146" s="9"/>
    </row>
    <row r="147" spans="6:7">
      <c r="F147" s="8"/>
      <c r="G147" s="9"/>
    </row>
    <row r="148" spans="6:7">
      <c r="F148" s="8"/>
      <c r="G148" s="9"/>
    </row>
    <row r="149" spans="6:7">
      <c r="F149" s="8"/>
      <c r="G149" s="9"/>
    </row>
    <row r="150" spans="6:7">
      <c r="F150" s="8"/>
      <c r="G150" s="9"/>
    </row>
    <row r="151" spans="6:7">
      <c r="F151" s="8"/>
      <c r="G151" s="9"/>
    </row>
    <row r="152" spans="6:7">
      <c r="F152" s="8"/>
      <c r="G152" s="9"/>
    </row>
    <row r="153" spans="6:7">
      <c r="F153" s="8"/>
      <c r="G153" s="9"/>
    </row>
    <row r="154" spans="6:7">
      <c r="F154" s="8"/>
      <c r="G154" s="9"/>
    </row>
    <row r="155" spans="6:7">
      <c r="F155" s="8"/>
      <c r="G155" s="9"/>
    </row>
    <row r="156" spans="6:7">
      <c r="F156" s="8"/>
      <c r="G156" s="9"/>
    </row>
    <row r="157" spans="6:7">
      <c r="F157" s="8"/>
      <c r="G157" s="9"/>
    </row>
    <row r="158" spans="6:7">
      <c r="F158" s="8"/>
      <c r="G158" s="9"/>
    </row>
    <row r="159" spans="6:7">
      <c r="F159" s="8"/>
    </row>
  </sheetData>
  <mergeCells count="4">
    <mergeCell ref="B1:G2"/>
    <mergeCell ref="B3:G3"/>
    <mergeCell ref="B5:G5"/>
    <mergeCell ref="B6:G6"/>
  </mergeCells>
  <pageMargins left="0" right="0" top="0" bottom="0" header="0" footer="0"/>
  <pageSetup paperSize="9" firstPageNumber="0" fitToWidth="0" fitToHeight="0" pageOrder="overThenDown" orientation="portrait" horizontalDpi="300" verticalDpi="300" r:id="rId1"/>
  <headerFooter alignWithMargins="0">
    <oddFooter>&amp;C&amp;1#&amp;"Calibri"&amp;10&amp;K000000 For internal use only</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58"/>
  <sheetViews>
    <sheetView zoomScaleNormal="100" workbookViewId="0"/>
  </sheetViews>
  <sheetFormatPr defaultRowHeight="12.75"/>
  <cols>
    <col min="1" max="1" width="3.42578125" style="3" bestFit="1" customWidth="1"/>
    <col min="2" max="2" width="50.42578125" style="3" bestFit="1" customWidth="1"/>
    <col min="3" max="3" width="16.85546875" style="3" bestFit="1" customWidth="1"/>
    <col min="4" max="4" width="33.5703125" style="3" bestFit="1" customWidth="1"/>
    <col min="5" max="7" width="16.85546875" style="3" bestFit="1" customWidth="1"/>
    <col min="8" max="16384" width="9.140625" style="3"/>
  </cols>
  <sheetData>
    <row r="1" spans="1:7" ht="15.95" customHeight="1">
      <c r="A1" s="1"/>
      <c r="B1" s="121" t="s">
        <v>569</v>
      </c>
      <c r="C1" s="122"/>
      <c r="D1" s="122"/>
      <c r="E1" s="122"/>
      <c r="F1" s="122"/>
      <c r="G1" s="123"/>
    </row>
    <row r="2" spans="1:7" ht="15" customHeight="1">
      <c r="A2" s="1"/>
      <c r="B2" s="124" t="s">
        <v>1</v>
      </c>
      <c r="C2" s="125"/>
      <c r="D2" s="125"/>
      <c r="E2" s="125"/>
      <c r="F2" s="125"/>
      <c r="G2" s="126"/>
    </row>
    <row r="3" spans="1:7" ht="15" customHeight="1">
      <c r="A3" s="4" t="s">
        <v>1</v>
      </c>
      <c r="B3" s="139"/>
      <c r="C3" s="140"/>
      <c r="D3" s="140"/>
      <c r="E3" s="140"/>
      <c r="F3" s="140"/>
      <c r="G3" s="141"/>
    </row>
    <row r="4" spans="1:7" ht="15" customHeight="1">
      <c r="A4" s="1"/>
      <c r="B4" s="58"/>
      <c r="C4" s="59"/>
      <c r="D4" s="59"/>
      <c r="E4" s="59"/>
      <c r="F4" s="59"/>
      <c r="G4" s="60"/>
    </row>
    <row r="5" spans="1:7" ht="15" customHeight="1" thickBot="1">
      <c r="A5" s="1"/>
      <c r="B5" s="130" t="s">
        <v>1184</v>
      </c>
      <c r="C5" s="131"/>
      <c r="D5" s="131"/>
      <c r="E5" s="131"/>
      <c r="F5" s="131"/>
      <c r="G5" s="132"/>
    </row>
    <row r="6" spans="1:7" ht="15" customHeight="1" thickBot="1">
      <c r="A6" s="1"/>
      <c r="B6" s="136" t="s">
        <v>2</v>
      </c>
      <c r="C6" s="137"/>
      <c r="D6" s="137"/>
      <c r="E6" s="137"/>
      <c r="F6" s="137"/>
      <c r="G6" s="138"/>
    </row>
    <row r="7" spans="1:7" ht="38.25">
      <c r="A7" s="5" t="s">
        <v>73</v>
      </c>
      <c r="B7" s="22" t="s">
        <v>3</v>
      </c>
      <c r="C7" s="23" t="s">
        <v>4</v>
      </c>
      <c r="D7" s="24" t="s">
        <v>1160</v>
      </c>
      <c r="E7" s="24" t="s">
        <v>6</v>
      </c>
      <c r="F7" s="24" t="s">
        <v>7</v>
      </c>
      <c r="G7" s="25" t="s">
        <v>8</v>
      </c>
    </row>
    <row r="8" spans="1:7" ht="15" customHeight="1">
      <c r="A8" s="5" t="s">
        <v>15</v>
      </c>
      <c r="B8" s="26" t="s">
        <v>9</v>
      </c>
      <c r="C8" s="15" t="s">
        <v>1</v>
      </c>
      <c r="D8" s="15" t="s">
        <v>1</v>
      </c>
      <c r="E8" s="15" t="s">
        <v>1</v>
      </c>
      <c r="F8" s="15" t="s">
        <v>1</v>
      </c>
      <c r="G8" s="27" t="s">
        <v>1</v>
      </c>
    </row>
    <row r="9" spans="1:7" ht="15" customHeight="1">
      <c r="A9" s="5" t="s">
        <v>456</v>
      </c>
      <c r="B9" s="26" t="s">
        <v>10</v>
      </c>
      <c r="C9" s="15" t="s">
        <v>1</v>
      </c>
      <c r="D9" s="15" t="s">
        <v>1</v>
      </c>
      <c r="E9" s="15" t="s">
        <v>1</v>
      </c>
      <c r="F9" s="15" t="s">
        <v>1</v>
      </c>
      <c r="G9" s="27" t="s">
        <v>1</v>
      </c>
    </row>
    <row r="10" spans="1:7" ht="15" customHeight="1">
      <c r="A10" s="5" t="s">
        <v>100</v>
      </c>
      <c r="B10" s="28" t="s">
        <v>24</v>
      </c>
      <c r="C10" s="15" t="s">
        <v>25</v>
      </c>
      <c r="D10" s="15" t="s">
        <v>26</v>
      </c>
      <c r="E10" s="16">
        <v>176975</v>
      </c>
      <c r="F10" s="17">
        <v>698.34334999999999</v>
      </c>
      <c r="G10" s="29">
        <v>6.7948519725527359E-2</v>
      </c>
    </row>
    <row r="11" spans="1:7" ht="15" customHeight="1">
      <c r="A11" s="5" t="s">
        <v>38</v>
      </c>
      <c r="B11" s="28" t="s">
        <v>20</v>
      </c>
      <c r="C11" s="15" t="s">
        <v>21</v>
      </c>
      <c r="D11" s="15" t="s">
        <v>22</v>
      </c>
      <c r="E11" s="16">
        <v>65150</v>
      </c>
      <c r="F11" s="17">
        <v>604.98289999999997</v>
      </c>
      <c r="G11" s="29">
        <v>5.8864586473482916E-2</v>
      </c>
    </row>
    <row r="12" spans="1:7" ht="15" customHeight="1">
      <c r="A12" s="5" t="s">
        <v>30</v>
      </c>
      <c r="B12" s="28" t="s">
        <v>12</v>
      </c>
      <c r="C12" s="15" t="s">
        <v>13</v>
      </c>
      <c r="D12" s="15" t="s">
        <v>14</v>
      </c>
      <c r="E12" s="16">
        <v>96007</v>
      </c>
      <c r="F12" s="17">
        <v>492.61191700000001</v>
      </c>
      <c r="G12" s="29">
        <v>4.7930936206816238E-2</v>
      </c>
    </row>
    <row r="13" spans="1:7" ht="15" customHeight="1">
      <c r="A13" s="5" t="s">
        <v>106</v>
      </c>
      <c r="B13" s="28" t="s">
        <v>74</v>
      </c>
      <c r="C13" s="15" t="s">
        <v>75</v>
      </c>
      <c r="D13" s="15" t="s">
        <v>41</v>
      </c>
      <c r="E13" s="16">
        <v>56900</v>
      </c>
      <c r="F13" s="17">
        <v>470.98975000000002</v>
      </c>
      <c r="G13" s="29">
        <v>4.5827108281902014E-2</v>
      </c>
    </row>
    <row r="14" spans="1:7" ht="15" customHeight="1">
      <c r="A14" s="5" t="s">
        <v>115</v>
      </c>
      <c r="B14" s="28" t="s">
        <v>16</v>
      </c>
      <c r="C14" s="15" t="s">
        <v>17</v>
      </c>
      <c r="D14" s="15" t="s">
        <v>18</v>
      </c>
      <c r="E14" s="16">
        <v>21600</v>
      </c>
      <c r="F14" s="17">
        <v>449.43119999999999</v>
      </c>
      <c r="G14" s="29">
        <v>4.3729470264830948E-2</v>
      </c>
    </row>
    <row r="15" spans="1:7" ht="15" customHeight="1">
      <c r="A15" s="5" t="s">
        <v>86</v>
      </c>
      <c r="B15" s="28" t="s">
        <v>457</v>
      </c>
      <c r="C15" s="15" t="s">
        <v>458</v>
      </c>
      <c r="D15" s="15" t="s">
        <v>26</v>
      </c>
      <c r="E15" s="16">
        <v>35500</v>
      </c>
      <c r="F15" s="17">
        <v>396.12675000000002</v>
      </c>
      <c r="G15" s="29">
        <v>3.8542969280346187E-2</v>
      </c>
    </row>
    <row r="16" spans="1:7" ht="15" customHeight="1">
      <c r="A16" s="5" t="s">
        <v>459</v>
      </c>
      <c r="B16" s="28" t="s">
        <v>101</v>
      </c>
      <c r="C16" s="15" t="s">
        <v>102</v>
      </c>
      <c r="D16" s="15" t="s">
        <v>26</v>
      </c>
      <c r="E16" s="16">
        <v>61480</v>
      </c>
      <c r="F16" s="17">
        <v>305.40190000000001</v>
      </c>
      <c r="G16" s="29">
        <v>2.971547882050217E-2</v>
      </c>
    </row>
    <row r="17" spans="1:7" ht="15" customHeight="1">
      <c r="A17" s="5" t="s">
        <v>27</v>
      </c>
      <c r="B17" s="28" t="s">
        <v>39</v>
      </c>
      <c r="C17" s="15" t="s">
        <v>40</v>
      </c>
      <c r="D17" s="15" t="s">
        <v>41</v>
      </c>
      <c r="E17" s="16">
        <v>15520</v>
      </c>
      <c r="F17" s="17">
        <v>284.41951999999998</v>
      </c>
      <c r="G17" s="29">
        <v>2.7673901906626622E-2</v>
      </c>
    </row>
    <row r="18" spans="1:7" ht="15" customHeight="1">
      <c r="A18" s="5" t="s">
        <v>49</v>
      </c>
      <c r="B18" s="28" t="s">
        <v>31</v>
      </c>
      <c r="C18" s="15" t="s">
        <v>32</v>
      </c>
      <c r="D18" s="15" t="s">
        <v>33</v>
      </c>
      <c r="E18" s="16">
        <v>51226</v>
      </c>
      <c r="F18" s="17">
        <v>266.503265</v>
      </c>
      <c r="G18" s="29">
        <v>2.5930657689759551E-2</v>
      </c>
    </row>
    <row r="19" spans="1:7" ht="15" customHeight="1">
      <c r="A19" s="5" t="s">
        <v>96</v>
      </c>
      <c r="B19" s="28" t="s">
        <v>107</v>
      </c>
      <c r="C19" s="15" t="s">
        <v>108</v>
      </c>
      <c r="D19" s="15" t="s">
        <v>41</v>
      </c>
      <c r="E19" s="16">
        <v>221300</v>
      </c>
      <c r="F19" s="17">
        <v>208.13265000000001</v>
      </c>
      <c r="G19" s="29">
        <v>2.0251220941749186E-2</v>
      </c>
    </row>
    <row r="20" spans="1:7" ht="15" customHeight="1">
      <c r="A20" s="5" t="s">
        <v>476</v>
      </c>
      <c r="B20" s="28" t="s">
        <v>116</v>
      </c>
      <c r="C20" s="15" t="s">
        <v>117</v>
      </c>
      <c r="D20" s="15" t="s">
        <v>33</v>
      </c>
      <c r="E20" s="16">
        <v>55250</v>
      </c>
      <c r="F20" s="17">
        <v>207.82287500000001</v>
      </c>
      <c r="G20" s="29">
        <v>2.0221079962103608E-2</v>
      </c>
    </row>
    <row r="21" spans="1:7" ht="15" customHeight="1">
      <c r="A21" s="5" t="s">
        <v>469</v>
      </c>
      <c r="B21" s="28" t="s">
        <v>87</v>
      </c>
      <c r="C21" s="15" t="s">
        <v>88</v>
      </c>
      <c r="D21" s="15" t="s">
        <v>22</v>
      </c>
      <c r="E21" s="16">
        <v>8720</v>
      </c>
      <c r="F21" s="17">
        <v>196.8322</v>
      </c>
      <c r="G21" s="29">
        <v>1.9151691820819865E-2</v>
      </c>
    </row>
    <row r="22" spans="1:7" ht="15" customHeight="1">
      <c r="A22" s="5" t="s">
        <v>112</v>
      </c>
      <c r="B22" s="28" t="s">
        <v>460</v>
      </c>
      <c r="C22" s="15" t="s">
        <v>461</v>
      </c>
      <c r="D22" s="15" t="s">
        <v>41</v>
      </c>
      <c r="E22" s="16">
        <v>31200</v>
      </c>
      <c r="F22" s="17">
        <v>183.846</v>
      </c>
      <c r="G22" s="29">
        <v>1.7888139920655508E-2</v>
      </c>
    </row>
    <row r="23" spans="1:7" ht="15" customHeight="1">
      <c r="A23" s="5" t="s">
        <v>79</v>
      </c>
      <c r="B23" s="28" t="s">
        <v>28</v>
      </c>
      <c r="C23" s="15" t="s">
        <v>29</v>
      </c>
      <c r="D23" s="15" t="s">
        <v>26</v>
      </c>
      <c r="E23" s="16">
        <v>86475</v>
      </c>
      <c r="F23" s="17">
        <v>183.327</v>
      </c>
      <c r="G23" s="29">
        <v>1.7837641434864032E-2</v>
      </c>
    </row>
    <row r="24" spans="1:7" ht="15" customHeight="1">
      <c r="A24" s="5" t="s">
        <v>64</v>
      </c>
      <c r="B24" s="28" t="s">
        <v>50</v>
      </c>
      <c r="C24" s="15" t="s">
        <v>51</v>
      </c>
      <c r="D24" s="15" t="s">
        <v>52</v>
      </c>
      <c r="E24" s="16">
        <v>50000</v>
      </c>
      <c r="F24" s="17">
        <v>177.875</v>
      </c>
      <c r="G24" s="29">
        <v>1.7307164085085334E-2</v>
      </c>
    </row>
    <row r="25" spans="1:7" ht="15" customHeight="1">
      <c r="A25" s="5" t="s">
        <v>138</v>
      </c>
      <c r="B25" s="28" t="s">
        <v>97</v>
      </c>
      <c r="C25" s="15" t="s">
        <v>98</v>
      </c>
      <c r="D25" s="15" t="s">
        <v>99</v>
      </c>
      <c r="E25" s="16">
        <v>3777</v>
      </c>
      <c r="F25" s="17">
        <v>153.115803</v>
      </c>
      <c r="G25" s="29">
        <v>1.4898104435927486E-2</v>
      </c>
    </row>
    <row r="26" spans="1:7" ht="15" customHeight="1">
      <c r="A26" s="5" t="s">
        <v>571</v>
      </c>
      <c r="B26" s="28" t="s">
        <v>477</v>
      </c>
      <c r="C26" s="15" t="s">
        <v>478</v>
      </c>
      <c r="D26" s="15" t="s">
        <v>144</v>
      </c>
      <c r="E26" s="16">
        <v>1990</v>
      </c>
      <c r="F26" s="17">
        <v>136.115005</v>
      </c>
      <c r="G26" s="29">
        <v>1.3243933807320933E-2</v>
      </c>
    </row>
    <row r="27" spans="1:7" ht="15" customHeight="1">
      <c r="A27" s="5" t="s">
        <v>574</v>
      </c>
      <c r="B27" s="28" t="s">
        <v>470</v>
      </c>
      <c r="C27" s="15" t="s">
        <v>471</v>
      </c>
      <c r="D27" s="15" t="s">
        <v>472</v>
      </c>
      <c r="E27" s="16">
        <v>13905</v>
      </c>
      <c r="F27" s="17">
        <v>131.3952975</v>
      </c>
      <c r="G27" s="29">
        <v>1.2784708215550826E-2</v>
      </c>
    </row>
    <row r="28" spans="1:7" ht="15" customHeight="1">
      <c r="A28" s="5" t="s">
        <v>466</v>
      </c>
      <c r="B28" s="28" t="s">
        <v>113</v>
      </c>
      <c r="C28" s="15" t="s">
        <v>114</v>
      </c>
      <c r="D28" s="15" t="s">
        <v>37</v>
      </c>
      <c r="E28" s="16">
        <v>64800</v>
      </c>
      <c r="F28" s="17">
        <v>123.83280000000001</v>
      </c>
      <c r="G28" s="29">
        <v>1.2048880330094479E-2</v>
      </c>
    </row>
    <row r="29" spans="1:7" ht="15" customHeight="1">
      <c r="A29" s="5" t="s">
        <v>486</v>
      </c>
      <c r="B29" s="28" t="s">
        <v>80</v>
      </c>
      <c r="C29" s="15" t="s">
        <v>81</v>
      </c>
      <c r="D29" s="15" t="s">
        <v>33</v>
      </c>
      <c r="E29" s="16">
        <v>3800</v>
      </c>
      <c r="F29" s="17">
        <v>118.6664</v>
      </c>
      <c r="G29" s="29">
        <v>1.1546191742439187E-2</v>
      </c>
    </row>
    <row r="30" spans="1:7" ht="15" customHeight="1">
      <c r="A30" s="5" t="s">
        <v>128</v>
      </c>
      <c r="B30" s="28" t="s">
        <v>65</v>
      </c>
      <c r="C30" s="15" t="s">
        <v>66</v>
      </c>
      <c r="D30" s="15" t="s">
        <v>37</v>
      </c>
      <c r="E30" s="16">
        <v>21050</v>
      </c>
      <c r="F30" s="17">
        <v>99.903300000000002</v>
      </c>
      <c r="G30" s="29">
        <v>9.7205498565931456E-3</v>
      </c>
    </row>
    <row r="31" spans="1:7" ht="15" customHeight="1">
      <c r="A31" s="5" t="s">
        <v>577</v>
      </c>
      <c r="B31" s="28" t="s">
        <v>139</v>
      </c>
      <c r="C31" s="15" t="s">
        <v>140</v>
      </c>
      <c r="D31" s="15" t="s">
        <v>37</v>
      </c>
      <c r="E31" s="16">
        <v>4600</v>
      </c>
      <c r="F31" s="17">
        <v>97.398099999999999</v>
      </c>
      <c r="G31" s="29">
        <v>9.4767949305723121E-3</v>
      </c>
    </row>
    <row r="32" spans="1:7" ht="15" customHeight="1">
      <c r="A32" s="5" t="s">
        <v>473</v>
      </c>
      <c r="B32" s="28" t="s">
        <v>572</v>
      </c>
      <c r="C32" s="15" t="s">
        <v>573</v>
      </c>
      <c r="D32" s="15" t="s">
        <v>41</v>
      </c>
      <c r="E32" s="16">
        <v>8150</v>
      </c>
      <c r="F32" s="17">
        <v>93.460125000000005</v>
      </c>
      <c r="G32" s="29">
        <v>9.0936315884052633E-3</v>
      </c>
    </row>
    <row r="33" spans="1:7" ht="15" customHeight="1">
      <c r="A33" s="5" t="s">
        <v>580</v>
      </c>
      <c r="B33" s="28" t="s">
        <v>575</v>
      </c>
      <c r="C33" s="15" t="s">
        <v>576</v>
      </c>
      <c r="D33" s="15" t="s">
        <v>45</v>
      </c>
      <c r="E33" s="16">
        <v>12018</v>
      </c>
      <c r="F33" s="17">
        <v>88.704858000000002</v>
      </c>
      <c r="G33" s="29">
        <v>8.6309460719617408E-3</v>
      </c>
    </row>
    <row r="34" spans="1:7" ht="15" customHeight="1">
      <c r="A34" s="5" t="s">
        <v>67</v>
      </c>
      <c r="B34" s="28" t="s">
        <v>467</v>
      </c>
      <c r="C34" s="15" t="s">
        <v>468</v>
      </c>
      <c r="D34" s="15" t="s">
        <v>22</v>
      </c>
      <c r="E34" s="16">
        <v>6300</v>
      </c>
      <c r="F34" s="17">
        <v>72.812250000000006</v>
      </c>
      <c r="G34" s="29">
        <v>7.0846018729684036E-3</v>
      </c>
    </row>
    <row r="35" spans="1:7" ht="15" customHeight="1">
      <c r="A35" s="5" t="s">
        <v>132</v>
      </c>
      <c r="B35" s="28" t="s">
        <v>487</v>
      </c>
      <c r="C35" s="15" t="s">
        <v>488</v>
      </c>
      <c r="D35" s="15" t="s">
        <v>127</v>
      </c>
      <c r="E35" s="16">
        <v>34400</v>
      </c>
      <c r="F35" s="17">
        <v>70.021199999999993</v>
      </c>
      <c r="G35" s="29">
        <v>6.8130338599273494E-3</v>
      </c>
    </row>
    <row r="36" spans="1:7" ht="15" customHeight="1">
      <c r="A36" s="5" t="s">
        <v>462</v>
      </c>
      <c r="B36" s="28" t="s">
        <v>129</v>
      </c>
      <c r="C36" s="15" t="s">
        <v>130</v>
      </c>
      <c r="D36" s="15" t="s">
        <v>131</v>
      </c>
      <c r="E36" s="16">
        <v>66280</v>
      </c>
      <c r="F36" s="17">
        <v>63.893920000000001</v>
      </c>
      <c r="G36" s="29">
        <v>6.2168520448591183E-3</v>
      </c>
    </row>
    <row r="37" spans="1:7" ht="15" customHeight="1">
      <c r="A37" s="5" t="s">
        <v>82</v>
      </c>
      <c r="B37" s="28" t="s">
        <v>578</v>
      </c>
      <c r="C37" s="15" t="s">
        <v>579</v>
      </c>
      <c r="D37" s="15" t="s">
        <v>22</v>
      </c>
      <c r="E37" s="16">
        <v>8400</v>
      </c>
      <c r="F37" s="17">
        <v>58.329599999999999</v>
      </c>
      <c r="G37" s="29">
        <v>5.6754460054386146E-3</v>
      </c>
    </row>
    <row r="38" spans="1:7" ht="15" customHeight="1">
      <c r="A38" s="5" t="s">
        <v>109</v>
      </c>
      <c r="B38" s="28" t="s">
        <v>474</v>
      </c>
      <c r="C38" s="15" t="s">
        <v>475</v>
      </c>
      <c r="D38" s="15" t="s">
        <v>37</v>
      </c>
      <c r="E38" s="16">
        <v>16009</v>
      </c>
      <c r="F38" s="17">
        <v>57.144125500000001</v>
      </c>
      <c r="G38" s="29">
        <v>5.5600998258732767E-3</v>
      </c>
    </row>
    <row r="39" spans="1:7" ht="15" customHeight="1">
      <c r="A39" s="5" t="s">
        <v>552</v>
      </c>
      <c r="B39" s="28" t="s">
        <v>581</v>
      </c>
      <c r="C39" s="15" t="s">
        <v>582</v>
      </c>
      <c r="D39" s="15" t="s">
        <v>33</v>
      </c>
      <c r="E39" s="16">
        <v>5000</v>
      </c>
      <c r="F39" s="17">
        <v>56.664999999999999</v>
      </c>
      <c r="G39" s="29">
        <v>5.5134811124742684E-3</v>
      </c>
    </row>
    <row r="40" spans="1:7" ht="15" customHeight="1">
      <c r="A40" s="5" t="s">
        <v>46</v>
      </c>
      <c r="B40" s="28" t="s">
        <v>68</v>
      </c>
      <c r="C40" s="15" t="s">
        <v>69</v>
      </c>
      <c r="D40" s="15" t="s">
        <v>18</v>
      </c>
      <c r="E40" s="16">
        <v>28100</v>
      </c>
      <c r="F40" s="17">
        <v>56.635550000000002</v>
      </c>
      <c r="G40" s="29">
        <v>5.510615639629261E-3</v>
      </c>
    </row>
    <row r="41" spans="1:7" ht="15" customHeight="1">
      <c r="A41" s="5" t="s">
        <v>92</v>
      </c>
      <c r="B41" s="28" t="s">
        <v>133</v>
      </c>
      <c r="C41" s="15" t="s">
        <v>134</v>
      </c>
      <c r="D41" s="15" t="s">
        <v>18</v>
      </c>
      <c r="E41" s="16">
        <v>13400</v>
      </c>
      <c r="F41" s="17">
        <v>54.645200000000003</v>
      </c>
      <c r="G41" s="29">
        <v>5.3169554061127484E-3</v>
      </c>
    </row>
    <row r="42" spans="1:7" ht="15" customHeight="1">
      <c r="A42" s="5" t="s">
        <v>583</v>
      </c>
      <c r="B42" s="28" t="s">
        <v>463</v>
      </c>
      <c r="C42" s="15" t="s">
        <v>464</v>
      </c>
      <c r="D42" s="15" t="s">
        <v>465</v>
      </c>
      <c r="E42" s="16">
        <v>8600</v>
      </c>
      <c r="F42" s="17">
        <v>54.588500000000003</v>
      </c>
      <c r="G42" s="29">
        <v>5.3114385195147202E-3</v>
      </c>
    </row>
    <row r="43" spans="1:7" ht="15" customHeight="1">
      <c r="A43" s="5" t="s">
        <v>121</v>
      </c>
      <c r="B43" s="28" t="s">
        <v>83</v>
      </c>
      <c r="C43" s="15" t="s">
        <v>84</v>
      </c>
      <c r="D43" s="15" t="s">
        <v>85</v>
      </c>
      <c r="E43" s="16">
        <v>12700</v>
      </c>
      <c r="F43" s="17">
        <v>52.451000000000001</v>
      </c>
      <c r="G43" s="29">
        <v>5.1034606517318956E-3</v>
      </c>
    </row>
    <row r="44" spans="1:7" ht="15" customHeight="1">
      <c r="A44" s="5" t="s">
        <v>89</v>
      </c>
      <c r="B44" s="28" t="s">
        <v>110</v>
      </c>
      <c r="C44" s="15" t="s">
        <v>111</v>
      </c>
      <c r="D44" s="15" t="s">
        <v>37</v>
      </c>
      <c r="E44" s="16">
        <v>9322</v>
      </c>
      <c r="F44" s="17">
        <v>49.625667</v>
      </c>
      <c r="G44" s="29">
        <v>4.8285569169405733E-3</v>
      </c>
    </row>
    <row r="45" spans="1:7" ht="15" customHeight="1">
      <c r="A45" s="5" t="s">
        <v>587</v>
      </c>
      <c r="B45" s="28" t="s">
        <v>553</v>
      </c>
      <c r="C45" s="15" t="s">
        <v>554</v>
      </c>
      <c r="D45" s="15" t="s">
        <v>465</v>
      </c>
      <c r="E45" s="16">
        <v>4400</v>
      </c>
      <c r="F45" s="17">
        <v>48.421999999999997</v>
      </c>
      <c r="G45" s="29">
        <v>4.7114406146338845E-3</v>
      </c>
    </row>
    <row r="46" spans="1:7" ht="15" customHeight="1">
      <c r="A46" s="5" t="s">
        <v>590</v>
      </c>
      <c r="B46" s="28" t="s">
        <v>47</v>
      </c>
      <c r="C46" s="15" t="s">
        <v>48</v>
      </c>
      <c r="D46" s="15" t="s">
        <v>33</v>
      </c>
      <c r="E46" s="16">
        <v>4946</v>
      </c>
      <c r="F46" s="17">
        <v>45.876623000000002</v>
      </c>
      <c r="G46" s="29">
        <v>4.4637764830954317E-3</v>
      </c>
    </row>
    <row r="47" spans="1:7" ht="15" customHeight="1">
      <c r="A47" s="5" t="s">
        <v>141</v>
      </c>
      <c r="B47" s="28" t="s">
        <v>93</v>
      </c>
      <c r="C47" s="15" t="s">
        <v>94</v>
      </c>
      <c r="D47" s="15" t="s">
        <v>95</v>
      </c>
      <c r="E47" s="16">
        <v>119000</v>
      </c>
      <c r="F47" s="17">
        <v>42.661499999999997</v>
      </c>
      <c r="G47" s="29">
        <v>4.1509463421833762E-3</v>
      </c>
    </row>
    <row r="48" spans="1:7" ht="15" customHeight="1">
      <c r="A48" s="5" t="s">
        <v>548</v>
      </c>
      <c r="B48" s="28" t="s">
        <v>584</v>
      </c>
      <c r="C48" s="15" t="s">
        <v>585</v>
      </c>
      <c r="D48" s="15" t="s">
        <v>586</v>
      </c>
      <c r="E48" s="16">
        <v>29600</v>
      </c>
      <c r="F48" s="17">
        <v>39.767600000000002</v>
      </c>
      <c r="G48" s="29">
        <v>3.8693710665919302E-3</v>
      </c>
    </row>
    <row r="49" spans="1:7" ht="15" customHeight="1">
      <c r="A49" s="5" t="s">
        <v>593</v>
      </c>
      <c r="B49" s="28" t="s">
        <v>122</v>
      </c>
      <c r="C49" s="15" t="s">
        <v>123</v>
      </c>
      <c r="D49" s="15" t="s">
        <v>41</v>
      </c>
      <c r="E49" s="16">
        <v>6900</v>
      </c>
      <c r="F49" s="17">
        <v>39.661200000000001</v>
      </c>
      <c r="G49" s="29">
        <v>3.8590183905067407E-3</v>
      </c>
    </row>
    <row r="50" spans="1:7" ht="15" customHeight="1">
      <c r="A50" s="5" t="s">
        <v>596</v>
      </c>
      <c r="B50" s="28" t="s">
        <v>90</v>
      </c>
      <c r="C50" s="15" t="s">
        <v>91</v>
      </c>
      <c r="D50" s="15" t="s">
        <v>26</v>
      </c>
      <c r="E50" s="16">
        <v>6100</v>
      </c>
      <c r="F50" s="17">
        <v>38.4422</v>
      </c>
      <c r="G50" s="29">
        <v>3.7404101936284891E-3</v>
      </c>
    </row>
    <row r="51" spans="1:7" ht="15" customHeight="1">
      <c r="A51" s="5" t="s">
        <v>124</v>
      </c>
      <c r="B51" s="28" t="s">
        <v>588</v>
      </c>
      <c r="C51" s="15" t="s">
        <v>589</v>
      </c>
      <c r="D51" s="15" t="s">
        <v>33</v>
      </c>
      <c r="E51" s="16">
        <v>850</v>
      </c>
      <c r="F51" s="17">
        <v>36.249949999999998</v>
      </c>
      <c r="G51" s="29">
        <v>3.5271051734428061E-3</v>
      </c>
    </row>
    <row r="52" spans="1:7" ht="15" customHeight="1">
      <c r="A52" s="5" t="s">
        <v>526</v>
      </c>
      <c r="B52" s="28" t="s">
        <v>591</v>
      </c>
      <c r="C52" s="15" t="s">
        <v>592</v>
      </c>
      <c r="D52" s="15" t="s">
        <v>41</v>
      </c>
      <c r="E52" s="16">
        <v>1000</v>
      </c>
      <c r="F52" s="17">
        <v>34.878</v>
      </c>
      <c r="G52" s="29">
        <v>3.3936150046920948E-3</v>
      </c>
    </row>
    <row r="53" spans="1:7" ht="15" customHeight="1">
      <c r="A53" s="5" t="s">
        <v>561</v>
      </c>
      <c r="B53" s="28" t="s">
        <v>142</v>
      </c>
      <c r="C53" s="15" t="s">
        <v>143</v>
      </c>
      <c r="D53" s="15" t="s">
        <v>144</v>
      </c>
      <c r="E53" s="16">
        <v>50000</v>
      </c>
      <c r="F53" s="17">
        <v>33.825000000000003</v>
      </c>
      <c r="G53" s="29">
        <v>3.2911585393001347E-3</v>
      </c>
    </row>
    <row r="54" spans="1:7" ht="15" customHeight="1">
      <c r="A54" s="5" t="s">
        <v>517</v>
      </c>
      <c r="B54" s="28" t="s">
        <v>549</v>
      </c>
      <c r="C54" s="15" t="s">
        <v>550</v>
      </c>
      <c r="D54" s="15" t="s">
        <v>551</v>
      </c>
      <c r="E54" s="16">
        <v>1500</v>
      </c>
      <c r="F54" s="17">
        <v>33.768749999999997</v>
      </c>
      <c r="G54" s="29">
        <v>3.2856854375163764E-3</v>
      </c>
    </row>
    <row r="55" spans="1:7" ht="15" customHeight="1">
      <c r="A55" s="5" t="s">
        <v>118</v>
      </c>
      <c r="B55" s="28" t="s">
        <v>594</v>
      </c>
      <c r="C55" s="15" t="s">
        <v>595</v>
      </c>
      <c r="D55" s="15" t="s">
        <v>37</v>
      </c>
      <c r="E55" s="16">
        <v>3200</v>
      </c>
      <c r="F55" s="17">
        <v>32.340800000000002</v>
      </c>
      <c r="G55" s="29">
        <v>3.1467464918787228E-3</v>
      </c>
    </row>
    <row r="56" spans="1:7" ht="15" customHeight="1">
      <c r="A56" s="5" t="s">
        <v>482</v>
      </c>
      <c r="B56" s="28" t="s">
        <v>597</v>
      </c>
      <c r="C56" s="15" t="s">
        <v>598</v>
      </c>
      <c r="D56" s="15" t="s">
        <v>99</v>
      </c>
      <c r="E56" s="16">
        <v>16000</v>
      </c>
      <c r="F56" s="17">
        <v>30.56</v>
      </c>
      <c r="G56" s="29">
        <v>2.9734753868739727E-3</v>
      </c>
    </row>
    <row r="57" spans="1:7" ht="15" customHeight="1">
      <c r="A57" s="5" t="s">
        <v>599</v>
      </c>
      <c r="B57" s="28" t="s">
        <v>125</v>
      </c>
      <c r="C57" s="15" t="s">
        <v>126</v>
      </c>
      <c r="D57" s="15" t="s">
        <v>127</v>
      </c>
      <c r="E57" s="16">
        <v>12600</v>
      </c>
      <c r="F57" s="17">
        <v>30.284099999999999</v>
      </c>
      <c r="G57" s="29">
        <v>2.9466304307470574E-3</v>
      </c>
    </row>
    <row r="58" spans="1:7" ht="15" customHeight="1">
      <c r="A58" s="5" t="s">
        <v>558</v>
      </c>
      <c r="B58" s="28" t="s">
        <v>1210</v>
      </c>
      <c r="C58" s="15" t="s">
        <v>527</v>
      </c>
      <c r="D58" s="15" t="s">
        <v>18</v>
      </c>
      <c r="E58" s="16">
        <v>2530</v>
      </c>
      <c r="F58" s="17">
        <v>30.195550000000001</v>
      </c>
      <c r="G58" s="29">
        <v>2.9380145522945804E-3</v>
      </c>
    </row>
    <row r="59" spans="1:7" ht="15" customHeight="1">
      <c r="A59" s="5" t="s">
        <v>520</v>
      </c>
      <c r="B59" s="28" t="s">
        <v>562</v>
      </c>
      <c r="C59" s="15" t="s">
        <v>563</v>
      </c>
      <c r="D59" s="15" t="s">
        <v>33</v>
      </c>
      <c r="E59" s="16">
        <v>1100</v>
      </c>
      <c r="F59" s="17">
        <v>29.2776</v>
      </c>
      <c r="G59" s="29">
        <v>2.8486983961630045E-3</v>
      </c>
    </row>
    <row r="60" spans="1:7" ht="15" customHeight="1">
      <c r="A60" s="5" t="s">
        <v>534</v>
      </c>
      <c r="B60" s="28" t="s">
        <v>518</v>
      </c>
      <c r="C60" s="15" t="s">
        <v>519</v>
      </c>
      <c r="D60" s="15" t="s">
        <v>485</v>
      </c>
      <c r="E60" s="16">
        <v>3300</v>
      </c>
      <c r="F60" s="17">
        <v>28.980599999999999</v>
      </c>
      <c r="G60" s="29">
        <v>2.8198004187447593E-3</v>
      </c>
    </row>
    <row r="61" spans="1:7" ht="15" customHeight="1">
      <c r="A61" s="5" t="s">
        <v>489</v>
      </c>
      <c r="B61" s="28" t="s">
        <v>119</v>
      </c>
      <c r="C61" s="15" t="s">
        <v>120</v>
      </c>
      <c r="D61" s="15" t="s">
        <v>26</v>
      </c>
      <c r="E61" s="16">
        <v>49800</v>
      </c>
      <c r="F61" s="17">
        <v>27.539400000000001</v>
      </c>
      <c r="G61" s="29">
        <v>2.6795722535758208E-3</v>
      </c>
    </row>
    <row r="62" spans="1:7" ht="15" customHeight="1">
      <c r="A62" s="5" t="s">
        <v>76</v>
      </c>
      <c r="B62" s="28" t="s">
        <v>483</v>
      </c>
      <c r="C62" s="15" t="s">
        <v>484</v>
      </c>
      <c r="D62" s="15" t="s">
        <v>485</v>
      </c>
      <c r="E62" s="16">
        <v>1800</v>
      </c>
      <c r="F62" s="17">
        <v>23.7942</v>
      </c>
      <c r="G62" s="29">
        <v>2.3151658393441321E-3</v>
      </c>
    </row>
    <row r="63" spans="1:7" ht="15" customHeight="1">
      <c r="A63" s="5" t="s">
        <v>495</v>
      </c>
      <c r="B63" s="28" t="s">
        <v>600</v>
      </c>
      <c r="C63" s="15" t="s">
        <v>601</v>
      </c>
      <c r="D63" s="15" t="s">
        <v>602</v>
      </c>
      <c r="E63" s="16">
        <v>5250</v>
      </c>
      <c r="F63" s="17">
        <v>22.897874999999999</v>
      </c>
      <c r="G63" s="29">
        <v>2.2279537867872009E-3</v>
      </c>
    </row>
    <row r="64" spans="1:7" ht="15" customHeight="1">
      <c r="A64" s="1"/>
      <c r="B64" s="28" t="s">
        <v>559</v>
      </c>
      <c r="C64" s="15" t="s">
        <v>560</v>
      </c>
      <c r="D64" s="15" t="s">
        <v>551</v>
      </c>
      <c r="E64" s="16">
        <v>15100</v>
      </c>
      <c r="F64" s="17">
        <v>21.1249</v>
      </c>
      <c r="G64" s="29">
        <v>2.0554440510528135E-3</v>
      </c>
    </row>
    <row r="65" spans="1:7" ht="15" customHeight="1">
      <c r="A65" s="1"/>
      <c r="B65" s="28" t="s">
        <v>521</v>
      </c>
      <c r="C65" s="15" t="s">
        <v>522</v>
      </c>
      <c r="D65" s="15" t="s">
        <v>465</v>
      </c>
      <c r="E65" s="16">
        <v>3150</v>
      </c>
      <c r="F65" s="17">
        <v>19.389824999999998</v>
      </c>
      <c r="G65" s="29">
        <v>1.8866219696758385E-3</v>
      </c>
    </row>
    <row r="66" spans="1:7" ht="15" customHeight="1">
      <c r="A66" s="1"/>
      <c r="B66" s="28" t="s">
        <v>535</v>
      </c>
      <c r="C66" s="15" t="s">
        <v>536</v>
      </c>
      <c r="D66" s="15" t="s">
        <v>537</v>
      </c>
      <c r="E66" s="16">
        <v>93</v>
      </c>
      <c r="F66" s="17">
        <v>17.658560999999999</v>
      </c>
      <c r="G66" s="29">
        <v>1.7181706970259374E-3</v>
      </c>
    </row>
    <row r="67" spans="1:7" ht="15" customHeight="1">
      <c r="A67" s="1"/>
      <c r="B67" s="28" t="s">
        <v>490</v>
      </c>
      <c r="C67" s="15" t="s">
        <v>491</v>
      </c>
      <c r="D67" s="15" t="s">
        <v>41</v>
      </c>
      <c r="E67" s="16">
        <v>7500</v>
      </c>
      <c r="F67" s="17">
        <v>17.414999999999999</v>
      </c>
      <c r="G67" s="29">
        <v>1.6944723122516436E-3</v>
      </c>
    </row>
    <row r="68" spans="1:7" ht="15" customHeight="1">
      <c r="A68" s="1"/>
      <c r="B68" s="28" t="s">
        <v>77</v>
      </c>
      <c r="C68" s="15" t="s">
        <v>78</v>
      </c>
      <c r="D68" s="15" t="s">
        <v>33</v>
      </c>
      <c r="E68" s="16">
        <v>2000</v>
      </c>
      <c r="F68" s="17">
        <v>16.178000000000001</v>
      </c>
      <c r="G68" s="29">
        <v>1.5741127228025892E-3</v>
      </c>
    </row>
    <row r="69" spans="1:7" ht="15" customHeight="1">
      <c r="A69" s="1"/>
      <c r="B69" s="28" t="s">
        <v>496</v>
      </c>
      <c r="C69" s="15" t="s">
        <v>497</v>
      </c>
      <c r="D69" s="15" t="s">
        <v>498</v>
      </c>
      <c r="E69" s="16">
        <v>10900</v>
      </c>
      <c r="F69" s="17">
        <v>11.5649</v>
      </c>
      <c r="G69" s="29">
        <v>1.1252599967820289E-3</v>
      </c>
    </row>
    <row r="70" spans="1:7" ht="15" customHeight="1">
      <c r="A70" s="5" t="s">
        <v>603</v>
      </c>
      <c r="B70" s="26" t="s">
        <v>145</v>
      </c>
      <c r="C70" s="15" t="s">
        <v>1</v>
      </c>
      <c r="D70" s="15" t="s">
        <v>1</v>
      </c>
      <c r="E70" s="15" t="s">
        <v>1</v>
      </c>
      <c r="F70" s="18">
        <v>7568.8041119999998</v>
      </c>
      <c r="G70" s="30">
        <v>0.73644151620099851</v>
      </c>
    </row>
    <row r="71" spans="1:7" ht="15" customHeight="1">
      <c r="A71" s="5" t="s">
        <v>181</v>
      </c>
      <c r="B71" s="26" t="s">
        <v>146</v>
      </c>
      <c r="C71" s="15" t="s">
        <v>1</v>
      </c>
      <c r="D71" s="15" t="s">
        <v>1</v>
      </c>
      <c r="E71" s="15" t="s">
        <v>1</v>
      </c>
      <c r="F71" s="18" t="s">
        <v>147</v>
      </c>
      <c r="G71" s="30" t="s">
        <v>147</v>
      </c>
    </row>
    <row r="72" spans="1:7" ht="15" customHeight="1">
      <c r="A72" s="5" t="s">
        <v>199</v>
      </c>
      <c r="B72" s="26" t="s">
        <v>145</v>
      </c>
      <c r="C72" s="15" t="s">
        <v>1</v>
      </c>
      <c r="D72" s="15" t="s">
        <v>1</v>
      </c>
      <c r="E72" s="15" t="s">
        <v>1</v>
      </c>
      <c r="F72" s="18" t="s">
        <v>147</v>
      </c>
      <c r="G72" s="30" t="s">
        <v>147</v>
      </c>
    </row>
    <row r="73" spans="1:7" ht="15" customHeight="1">
      <c r="A73" s="5" t="s">
        <v>605</v>
      </c>
      <c r="B73" s="26" t="s">
        <v>148</v>
      </c>
      <c r="C73" s="15" t="s">
        <v>1</v>
      </c>
      <c r="D73" s="15" t="s">
        <v>1</v>
      </c>
      <c r="E73" s="15" t="s">
        <v>1</v>
      </c>
      <c r="F73" s="18">
        <v>7568.8041119999998</v>
      </c>
      <c r="G73" s="30">
        <v>0.73644151620099851</v>
      </c>
    </row>
    <row r="74" spans="1:7" ht="15" customHeight="1">
      <c r="A74" s="5" t="s">
        <v>189</v>
      </c>
      <c r="B74" s="26" t="s">
        <v>149</v>
      </c>
      <c r="C74" s="15" t="s">
        <v>1</v>
      </c>
      <c r="D74" s="15" t="s">
        <v>1</v>
      </c>
      <c r="E74" s="15" t="s">
        <v>1</v>
      </c>
      <c r="F74" s="19" t="s">
        <v>1</v>
      </c>
      <c r="G74" s="31" t="s">
        <v>1</v>
      </c>
    </row>
    <row r="75" spans="1:7" ht="15" customHeight="1">
      <c r="A75" s="5" t="s">
        <v>177</v>
      </c>
      <c r="B75" s="26" t="s">
        <v>150</v>
      </c>
      <c r="C75" s="15" t="s">
        <v>1</v>
      </c>
      <c r="D75" s="15" t="s">
        <v>1</v>
      </c>
      <c r="E75" s="15" t="s">
        <v>1</v>
      </c>
      <c r="F75" s="19" t="s">
        <v>1</v>
      </c>
      <c r="G75" s="31" t="s">
        <v>1</v>
      </c>
    </row>
    <row r="76" spans="1:7" ht="15" customHeight="1">
      <c r="A76" s="5" t="s">
        <v>173</v>
      </c>
      <c r="B76" s="28" t="s">
        <v>604</v>
      </c>
      <c r="C76" s="15" t="s">
        <v>1</v>
      </c>
      <c r="D76" s="15" t="s">
        <v>1</v>
      </c>
      <c r="E76" s="16">
        <v>-29600</v>
      </c>
      <c r="F76" s="17">
        <v>-39.96</v>
      </c>
      <c r="G76" s="29">
        <v>-3.8880915071820661E-3</v>
      </c>
    </row>
    <row r="77" spans="1:7" ht="15" customHeight="1">
      <c r="A77" s="5" t="s">
        <v>179</v>
      </c>
      <c r="B77" s="28" t="s">
        <v>182</v>
      </c>
      <c r="C77" s="15" t="s">
        <v>1</v>
      </c>
      <c r="D77" s="15" t="s">
        <v>1</v>
      </c>
      <c r="E77" s="16">
        <v>-119000</v>
      </c>
      <c r="F77" s="17">
        <v>-42.780500000000004</v>
      </c>
      <c r="G77" s="29">
        <v>-4.1625249930681276E-3</v>
      </c>
    </row>
    <row r="78" spans="1:7" ht="15" customHeight="1">
      <c r="A78" s="5" t="s">
        <v>215</v>
      </c>
      <c r="B78" s="28" t="s">
        <v>200</v>
      </c>
      <c r="C78" s="15" t="s">
        <v>1</v>
      </c>
      <c r="D78" s="15" t="s">
        <v>1</v>
      </c>
      <c r="E78" s="16">
        <v>-11250</v>
      </c>
      <c r="F78" s="17">
        <v>-53.651249999999997</v>
      </c>
      <c r="G78" s="29">
        <v>-5.2202444813488945E-3</v>
      </c>
    </row>
    <row r="79" spans="1:7" ht="15" customHeight="1">
      <c r="A79" s="5" t="s">
        <v>207</v>
      </c>
      <c r="B79" s="28" t="s">
        <v>606</v>
      </c>
      <c r="C79" s="15" t="s">
        <v>1</v>
      </c>
      <c r="D79" s="15" t="s">
        <v>1</v>
      </c>
      <c r="E79" s="16">
        <v>-8400</v>
      </c>
      <c r="F79" s="17">
        <v>-58.459800000000001</v>
      </c>
      <c r="G79" s="29">
        <v>-5.6881144117007544E-3</v>
      </c>
    </row>
    <row r="80" spans="1:7" ht="15" customHeight="1">
      <c r="A80" s="5" t="s">
        <v>167</v>
      </c>
      <c r="B80" s="28" t="s">
        <v>190</v>
      </c>
      <c r="C80" s="15" t="s">
        <v>1</v>
      </c>
      <c r="D80" s="15" t="s">
        <v>1</v>
      </c>
      <c r="E80" s="16">
        <v>-2400</v>
      </c>
      <c r="F80" s="17">
        <v>-75.160799999999995</v>
      </c>
      <c r="G80" s="29">
        <v>-7.3131148186438896E-3</v>
      </c>
    </row>
    <row r="81" spans="1:7" ht="15" customHeight="1">
      <c r="A81" s="5" t="s">
        <v>217</v>
      </c>
      <c r="B81" s="28" t="s">
        <v>178</v>
      </c>
      <c r="C81" s="15" t="s">
        <v>1</v>
      </c>
      <c r="D81" s="15" t="s">
        <v>1</v>
      </c>
      <c r="E81" s="16">
        <v>-16800</v>
      </c>
      <c r="F81" s="17">
        <v>-83.622</v>
      </c>
      <c r="G81" s="29">
        <v>-8.1363860864258949E-3</v>
      </c>
    </row>
    <row r="82" spans="1:7" ht="15" customHeight="1">
      <c r="A82" s="5" t="s">
        <v>223</v>
      </c>
      <c r="B82" s="28" t="s">
        <v>174</v>
      </c>
      <c r="C82" s="15" t="s">
        <v>1</v>
      </c>
      <c r="D82" s="15" t="s">
        <v>1</v>
      </c>
      <c r="E82" s="16">
        <v>-117800</v>
      </c>
      <c r="F82" s="17">
        <v>-111.5566</v>
      </c>
      <c r="G82" s="29">
        <v>-1.0854411136889562E-2</v>
      </c>
    </row>
    <row r="83" spans="1:7" ht="15" customHeight="1">
      <c r="A83" s="5" t="s">
        <v>227</v>
      </c>
      <c r="B83" s="28" t="s">
        <v>180</v>
      </c>
      <c r="C83" s="15" t="s">
        <v>1</v>
      </c>
      <c r="D83" s="15" t="s">
        <v>1</v>
      </c>
      <c r="E83" s="16">
        <v>-3000</v>
      </c>
      <c r="F83" s="17">
        <v>-122.28149999999999</v>
      </c>
      <c r="G83" s="29">
        <v>-1.1897939480367463E-2</v>
      </c>
    </row>
    <row r="84" spans="1:7" ht="15" customHeight="1">
      <c r="A84" s="5" t="s">
        <v>221</v>
      </c>
      <c r="B84" s="28" t="s">
        <v>216</v>
      </c>
      <c r="C84" s="15" t="s">
        <v>1</v>
      </c>
      <c r="D84" s="15" t="s">
        <v>1</v>
      </c>
      <c r="E84" s="16">
        <v>-9000</v>
      </c>
      <c r="F84" s="17">
        <v>-165.57749999999999</v>
      </c>
      <c r="G84" s="29">
        <v>-1.6110622410671637E-2</v>
      </c>
    </row>
    <row r="85" spans="1:7" ht="15" customHeight="1">
      <c r="A85" s="5" t="s">
        <v>193</v>
      </c>
      <c r="B85" s="28" t="s">
        <v>208</v>
      </c>
      <c r="C85" s="15" t="s">
        <v>1</v>
      </c>
      <c r="D85" s="15" t="s">
        <v>1</v>
      </c>
      <c r="E85" s="16">
        <v>-50000</v>
      </c>
      <c r="F85" s="17">
        <v>-178.57499999999999</v>
      </c>
      <c r="G85" s="29">
        <v>-1.7375273796172108E-2</v>
      </c>
    </row>
    <row r="86" spans="1:7" ht="15" customHeight="1">
      <c r="A86" s="1"/>
      <c r="B86" s="28" t="s">
        <v>168</v>
      </c>
      <c r="C86" s="15" t="s">
        <v>1</v>
      </c>
      <c r="D86" s="15" t="s">
        <v>1</v>
      </c>
      <c r="E86" s="16">
        <v>-55200</v>
      </c>
      <c r="F86" s="17">
        <v>-208.07640000000001</v>
      </c>
      <c r="G86" s="29">
        <v>-2.0245747839965429E-2</v>
      </c>
    </row>
    <row r="87" spans="1:7" ht="15" customHeight="1">
      <c r="A87" s="1"/>
      <c r="B87" s="28" t="s">
        <v>218</v>
      </c>
      <c r="C87" s="15" t="s">
        <v>1</v>
      </c>
      <c r="D87" s="15" t="s">
        <v>1</v>
      </c>
      <c r="E87" s="16">
        <v>-42000</v>
      </c>
      <c r="F87" s="17">
        <v>-218.69399999999999</v>
      </c>
      <c r="G87" s="29">
        <v>-2.1278835937729598E-2</v>
      </c>
    </row>
    <row r="88" spans="1:7" ht="15" customHeight="1">
      <c r="A88" s="1"/>
      <c r="B88" s="28" t="s">
        <v>224</v>
      </c>
      <c r="C88" s="15" t="s">
        <v>1</v>
      </c>
      <c r="D88" s="15" t="s">
        <v>1</v>
      </c>
      <c r="E88" s="16">
        <v>-36000</v>
      </c>
      <c r="F88" s="17">
        <v>-335.286</v>
      </c>
      <c r="G88" s="29">
        <v>-3.2623189416342499E-2</v>
      </c>
    </row>
    <row r="89" spans="1:7" ht="15" customHeight="1">
      <c r="A89" s="1"/>
      <c r="B89" s="28" t="s">
        <v>228</v>
      </c>
      <c r="C89" s="15" t="s">
        <v>1</v>
      </c>
      <c r="D89" s="15" t="s">
        <v>1</v>
      </c>
      <c r="E89" s="16">
        <v>-74040</v>
      </c>
      <c r="F89" s="17">
        <v>-381.97235999999998</v>
      </c>
      <c r="G89" s="29">
        <v>-3.7165752975332603E-2</v>
      </c>
    </row>
    <row r="90" spans="1:7" ht="15" customHeight="1">
      <c r="A90" s="5" t="s">
        <v>607</v>
      </c>
      <c r="B90" s="28" t="s">
        <v>222</v>
      </c>
      <c r="C90" s="15" t="s">
        <v>1</v>
      </c>
      <c r="D90" s="15" t="s">
        <v>1</v>
      </c>
      <c r="E90" s="16">
        <v>-103125</v>
      </c>
      <c r="F90" s="17">
        <v>-408.1171875</v>
      </c>
      <c r="G90" s="29">
        <v>-3.9709633900244769E-2</v>
      </c>
    </row>
    <row r="91" spans="1:7" ht="15" customHeight="1">
      <c r="A91" s="1"/>
      <c r="B91" s="28" t="s">
        <v>194</v>
      </c>
      <c r="C91" s="15" t="s">
        <v>1</v>
      </c>
      <c r="D91" s="15" t="s">
        <v>1</v>
      </c>
      <c r="E91" s="16">
        <v>-53250</v>
      </c>
      <c r="F91" s="17">
        <v>-441.84187500000002</v>
      </c>
      <c r="G91" s="29">
        <v>-4.2991032074697198E-2</v>
      </c>
    </row>
    <row r="92" spans="1:7" ht="15" customHeight="1">
      <c r="A92" s="1"/>
      <c r="B92" s="26" t="s">
        <v>145</v>
      </c>
      <c r="C92" s="15" t="s">
        <v>1</v>
      </c>
      <c r="D92" s="15" t="s">
        <v>1</v>
      </c>
      <c r="E92" s="15" t="s">
        <v>1</v>
      </c>
      <c r="F92" s="18">
        <v>-2925.6127725000001</v>
      </c>
      <c r="G92" s="30">
        <v>-0.2846609152667825</v>
      </c>
    </row>
    <row r="93" spans="1:7" ht="15" customHeight="1">
      <c r="A93" s="1"/>
      <c r="B93" s="26" t="s">
        <v>148</v>
      </c>
      <c r="C93" s="15" t="s">
        <v>1</v>
      </c>
      <c r="D93" s="15" t="s">
        <v>1</v>
      </c>
      <c r="E93" s="15" t="s">
        <v>1</v>
      </c>
      <c r="F93" s="18">
        <v>-2925.6127725000001</v>
      </c>
      <c r="G93" s="30">
        <v>-0.2846609152667825</v>
      </c>
    </row>
    <row r="94" spans="1:7" ht="15" customHeight="1">
      <c r="A94" s="1"/>
      <c r="B94" s="26" t="s">
        <v>264</v>
      </c>
      <c r="C94" s="15" t="s">
        <v>1</v>
      </c>
      <c r="D94" s="15" t="s">
        <v>1</v>
      </c>
      <c r="E94" s="15" t="s">
        <v>1</v>
      </c>
      <c r="F94" s="19" t="s">
        <v>1</v>
      </c>
      <c r="G94" s="31" t="s">
        <v>1</v>
      </c>
    </row>
    <row r="95" spans="1:7" ht="15" customHeight="1">
      <c r="A95" s="1"/>
      <c r="B95" s="26" t="s">
        <v>265</v>
      </c>
      <c r="C95" s="15" t="s">
        <v>1</v>
      </c>
      <c r="D95" s="15" t="s">
        <v>1</v>
      </c>
      <c r="E95" s="15" t="s">
        <v>1</v>
      </c>
      <c r="F95" s="19" t="s">
        <v>1</v>
      </c>
      <c r="G95" s="31" t="s">
        <v>1</v>
      </c>
    </row>
    <row r="96" spans="1:7" ht="15" customHeight="1">
      <c r="A96" s="1"/>
      <c r="B96" s="28" t="s">
        <v>608</v>
      </c>
      <c r="C96" s="15" t="s">
        <v>609</v>
      </c>
      <c r="D96" s="15" t="s">
        <v>610</v>
      </c>
      <c r="E96" s="16">
        <v>500000</v>
      </c>
      <c r="F96" s="17">
        <v>516.61249999999995</v>
      </c>
      <c r="G96" s="29">
        <v>5.0266183026879262E-2</v>
      </c>
    </row>
    <row r="97" spans="1:7" ht="15" customHeight="1">
      <c r="A97" s="5" t="s">
        <v>611</v>
      </c>
      <c r="B97" s="26" t="s">
        <v>145</v>
      </c>
      <c r="C97" s="15" t="s">
        <v>1</v>
      </c>
      <c r="D97" s="15" t="s">
        <v>1</v>
      </c>
      <c r="E97" s="15" t="s">
        <v>1</v>
      </c>
      <c r="F97" s="18">
        <v>516.61249999999995</v>
      </c>
      <c r="G97" s="30">
        <v>5.0266183026879262E-2</v>
      </c>
    </row>
    <row r="98" spans="1:7" ht="15" customHeight="1">
      <c r="A98" s="5" t="s">
        <v>613</v>
      </c>
      <c r="B98" s="26" t="s">
        <v>319</v>
      </c>
      <c r="C98" s="15" t="s">
        <v>1</v>
      </c>
      <c r="D98" s="15" t="s">
        <v>1</v>
      </c>
      <c r="E98" s="15" t="s">
        <v>1</v>
      </c>
      <c r="F98" s="18" t="s">
        <v>147</v>
      </c>
      <c r="G98" s="30" t="s">
        <v>147</v>
      </c>
    </row>
    <row r="99" spans="1:7" ht="15" customHeight="1">
      <c r="A99" s="5" t="s">
        <v>616</v>
      </c>
      <c r="B99" s="26" t="s">
        <v>145</v>
      </c>
      <c r="C99" s="15" t="s">
        <v>1</v>
      </c>
      <c r="D99" s="15" t="s">
        <v>1</v>
      </c>
      <c r="E99" s="15" t="s">
        <v>1</v>
      </c>
      <c r="F99" s="18" t="s">
        <v>147</v>
      </c>
      <c r="G99" s="30" t="s">
        <v>147</v>
      </c>
    </row>
    <row r="100" spans="1:7" ht="15" customHeight="1">
      <c r="A100" s="5" t="s">
        <v>618</v>
      </c>
      <c r="B100" s="26" t="s">
        <v>148</v>
      </c>
      <c r="C100" s="15" t="s">
        <v>1</v>
      </c>
      <c r="D100" s="15" t="s">
        <v>1</v>
      </c>
      <c r="E100" s="15" t="s">
        <v>1</v>
      </c>
      <c r="F100" s="18">
        <v>516.61249999999995</v>
      </c>
      <c r="G100" s="30">
        <v>5.0266183026879262E-2</v>
      </c>
    </row>
    <row r="101" spans="1:7" ht="15" customHeight="1">
      <c r="A101" s="5" t="s">
        <v>620</v>
      </c>
      <c r="B101" s="26" t="s">
        <v>229</v>
      </c>
      <c r="C101" s="15" t="s">
        <v>1</v>
      </c>
      <c r="D101" s="15" t="s">
        <v>1</v>
      </c>
      <c r="E101" s="15" t="s">
        <v>1</v>
      </c>
      <c r="F101" s="19" t="s">
        <v>1</v>
      </c>
      <c r="G101" s="31" t="s">
        <v>1</v>
      </c>
    </row>
    <row r="102" spans="1:7" ht="15" customHeight="1">
      <c r="A102" s="5" t="s">
        <v>622</v>
      </c>
      <c r="B102" s="26" t="s">
        <v>230</v>
      </c>
      <c r="C102" s="15" t="s">
        <v>1</v>
      </c>
      <c r="D102" s="14" t="s">
        <v>231</v>
      </c>
      <c r="E102" s="15" t="s">
        <v>1</v>
      </c>
      <c r="F102" s="19" t="s">
        <v>1</v>
      </c>
      <c r="G102" s="31" t="s">
        <v>1</v>
      </c>
    </row>
    <row r="103" spans="1:7" ht="15" customHeight="1">
      <c r="A103" s="5" t="s">
        <v>624</v>
      </c>
      <c r="B103" s="28" t="s">
        <v>612</v>
      </c>
      <c r="C103" s="15" t="s">
        <v>1</v>
      </c>
      <c r="D103" s="15" t="s">
        <v>234</v>
      </c>
      <c r="E103" s="15" t="s">
        <v>1</v>
      </c>
      <c r="F103" s="17">
        <v>200</v>
      </c>
      <c r="G103" s="29">
        <v>1.9459917453363694E-2</v>
      </c>
    </row>
    <row r="104" spans="1:7" ht="15" customHeight="1">
      <c r="A104" s="5" t="s">
        <v>626</v>
      </c>
      <c r="B104" s="28" t="s">
        <v>614</v>
      </c>
      <c r="C104" s="15" t="s">
        <v>1</v>
      </c>
      <c r="D104" s="15" t="s">
        <v>615</v>
      </c>
      <c r="E104" s="15" t="s">
        <v>1</v>
      </c>
      <c r="F104" s="17">
        <v>140</v>
      </c>
      <c r="G104" s="29">
        <v>1.3621942217354585E-2</v>
      </c>
    </row>
    <row r="105" spans="1:7" ht="15" customHeight="1">
      <c r="A105" s="5" t="s">
        <v>628</v>
      </c>
      <c r="B105" s="28" t="s">
        <v>617</v>
      </c>
      <c r="C105" s="15" t="s">
        <v>1</v>
      </c>
      <c r="D105" s="15" t="s">
        <v>615</v>
      </c>
      <c r="E105" s="15" t="s">
        <v>1</v>
      </c>
      <c r="F105" s="17">
        <v>100</v>
      </c>
      <c r="G105" s="29">
        <v>9.729958726681847E-3</v>
      </c>
    </row>
    <row r="106" spans="1:7" ht="15" customHeight="1">
      <c r="A106" s="5" t="s">
        <v>630</v>
      </c>
      <c r="B106" s="28" t="s">
        <v>619</v>
      </c>
      <c r="C106" s="15" t="s">
        <v>1</v>
      </c>
      <c r="D106" s="15" t="s">
        <v>615</v>
      </c>
      <c r="E106" s="15" t="s">
        <v>1</v>
      </c>
      <c r="F106" s="17">
        <v>80</v>
      </c>
      <c r="G106" s="29">
        <v>7.7839669813454778E-3</v>
      </c>
    </row>
    <row r="107" spans="1:7" ht="15" customHeight="1">
      <c r="A107" s="5" t="s">
        <v>632</v>
      </c>
      <c r="B107" s="28" t="s">
        <v>621</v>
      </c>
      <c r="C107" s="15" t="s">
        <v>1</v>
      </c>
      <c r="D107" s="15" t="s">
        <v>615</v>
      </c>
      <c r="E107" s="15" t="s">
        <v>1</v>
      </c>
      <c r="F107" s="17">
        <v>70</v>
      </c>
      <c r="G107" s="29">
        <v>6.8109711086772927E-3</v>
      </c>
    </row>
    <row r="108" spans="1:7" ht="15" customHeight="1">
      <c r="A108" s="5" t="s">
        <v>634</v>
      </c>
      <c r="B108" s="28" t="s">
        <v>623</v>
      </c>
      <c r="C108" s="15" t="s">
        <v>1</v>
      </c>
      <c r="D108" s="15" t="s">
        <v>615</v>
      </c>
      <c r="E108" s="15" t="s">
        <v>1</v>
      </c>
      <c r="F108" s="17">
        <v>60</v>
      </c>
      <c r="G108" s="29">
        <v>5.8379752360091085E-3</v>
      </c>
    </row>
    <row r="109" spans="1:7" ht="15" customHeight="1">
      <c r="A109" s="5" t="s">
        <v>636</v>
      </c>
      <c r="B109" s="28" t="s">
        <v>625</v>
      </c>
      <c r="C109" s="15" t="s">
        <v>1</v>
      </c>
      <c r="D109" s="15" t="s">
        <v>615</v>
      </c>
      <c r="E109" s="15" t="s">
        <v>1</v>
      </c>
      <c r="F109" s="17">
        <v>50</v>
      </c>
      <c r="G109" s="29">
        <v>4.8649793633409235E-3</v>
      </c>
    </row>
    <row r="110" spans="1:7" ht="15" customHeight="1">
      <c r="A110" s="5" t="s">
        <v>638</v>
      </c>
      <c r="B110" s="28" t="s">
        <v>627</v>
      </c>
      <c r="C110" s="15" t="s">
        <v>1</v>
      </c>
      <c r="D110" s="15" t="s">
        <v>234</v>
      </c>
      <c r="E110" s="15" t="s">
        <v>1</v>
      </c>
      <c r="F110" s="17">
        <v>50</v>
      </c>
      <c r="G110" s="29">
        <v>4.8649793633409235E-3</v>
      </c>
    </row>
    <row r="111" spans="1:7" ht="15" customHeight="1">
      <c r="A111" s="5" t="s">
        <v>640</v>
      </c>
      <c r="B111" s="28" t="s">
        <v>629</v>
      </c>
      <c r="C111" s="15" t="s">
        <v>1</v>
      </c>
      <c r="D111" s="15" t="s">
        <v>615</v>
      </c>
      <c r="E111" s="15" t="s">
        <v>1</v>
      </c>
      <c r="F111" s="17">
        <v>50</v>
      </c>
      <c r="G111" s="29">
        <v>4.8649793633409235E-3</v>
      </c>
    </row>
    <row r="112" spans="1:7" ht="15" customHeight="1">
      <c r="A112" s="5" t="s">
        <v>642</v>
      </c>
      <c r="B112" s="28" t="s">
        <v>631</v>
      </c>
      <c r="C112" s="15" t="s">
        <v>1</v>
      </c>
      <c r="D112" s="15" t="s">
        <v>234</v>
      </c>
      <c r="E112" s="15" t="s">
        <v>1</v>
      </c>
      <c r="F112" s="17">
        <v>45</v>
      </c>
      <c r="G112" s="29">
        <v>4.378481427006831E-3</v>
      </c>
    </row>
    <row r="113" spans="1:7" ht="15" customHeight="1">
      <c r="A113" s="5" t="s">
        <v>644</v>
      </c>
      <c r="B113" s="28" t="s">
        <v>633</v>
      </c>
      <c r="C113" s="15" t="s">
        <v>1</v>
      </c>
      <c r="D113" s="15" t="s">
        <v>615</v>
      </c>
      <c r="E113" s="15" t="s">
        <v>1</v>
      </c>
      <c r="F113" s="17">
        <v>40</v>
      </c>
      <c r="G113" s="29">
        <v>3.8919834906727389E-3</v>
      </c>
    </row>
    <row r="114" spans="1:7" ht="15" customHeight="1">
      <c r="A114" s="1"/>
      <c r="B114" s="28" t="s">
        <v>635</v>
      </c>
      <c r="C114" s="15" t="s">
        <v>1</v>
      </c>
      <c r="D114" s="15" t="s">
        <v>234</v>
      </c>
      <c r="E114" s="15" t="s">
        <v>1</v>
      </c>
      <c r="F114" s="17">
        <v>40</v>
      </c>
      <c r="G114" s="29">
        <v>3.8919834906727389E-3</v>
      </c>
    </row>
    <row r="115" spans="1:7" ht="15" customHeight="1">
      <c r="A115" s="1"/>
      <c r="B115" s="28" t="s">
        <v>637</v>
      </c>
      <c r="C115" s="15" t="s">
        <v>1</v>
      </c>
      <c r="D115" s="15" t="s">
        <v>234</v>
      </c>
      <c r="E115" s="15" t="s">
        <v>1</v>
      </c>
      <c r="F115" s="17">
        <v>31</v>
      </c>
      <c r="G115" s="29">
        <v>3.0162872052713727E-3</v>
      </c>
    </row>
    <row r="116" spans="1:7" ht="15" customHeight="1">
      <c r="A116" s="1"/>
      <c r="B116" s="28" t="s">
        <v>639</v>
      </c>
      <c r="C116" s="15" t="s">
        <v>1</v>
      </c>
      <c r="D116" s="15" t="s">
        <v>234</v>
      </c>
      <c r="E116" s="15" t="s">
        <v>1</v>
      </c>
      <c r="F116" s="17">
        <v>25</v>
      </c>
      <c r="G116" s="29">
        <v>2.4324896816704617E-3</v>
      </c>
    </row>
    <row r="117" spans="1:7" ht="15" customHeight="1">
      <c r="A117" s="5" t="s">
        <v>258</v>
      </c>
      <c r="B117" s="28" t="s">
        <v>641</v>
      </c>
      <c r="C117" s="15" t="s">
        <v>1</v>
      </c>
      <c r="D117" s="15" t="s">
        <v>615</v>
      </c>
      <c r="E117" s="15" t="s">
        <v>1</v>
      </c>
      <c r="F117" s="17">
        <v>20</v>
      </c>
      <c r="G117" s="29">
        <v>1.9459917453363694E-3</v>
      </c>
    </row>
    <row r="118" spans="1:7" ht="15" customHeight="1">
      <c r="A118" s="1"/>
      <c r="B118" s="28" t="s">
        <v>643</v>
      </c>
      <c r="C118" s="15" t="s">
        <v>1</v>
      </c>
      <c r="D118" s="15" t="s">
        <v>615</v>
      </c>
      <c r="E118" s="15" t="s">
        <v>1</v>
      </c>
      <c r="F118" s="17">
        <v>19</v>
      </c>
      <c r="G118" s="29">
        <v>1.848692158069551E-3</v>
      </c>
    </row>
    <row r="119" spans="1:7" ht="15" customHeight="1">
      <c r="A119" s="1"/>
      <c r="B119" s="28" t="s">
        <v>645</v>
      </c>
      <c r="C119" s="15" t="s">
        <v>1</v>
      </c>
      <c r="D119" s="15" t="s">
        <v>234</v>
      </c>
      <c r="E119" s="15" t="s">
        <v>1</v>
      </c>
      <c r="F119" s="17">
        <v>10</v>
      </c>
      <c r="G119" s="29">
        <v>9.7299587266818472E-4</v>
      </c>
    </row>
    <row r="120" spans="1:7" ht="15" customHeight="1">
      <c r="A120" s="1"/>
      <c r="B120" s="26" t="s">
        <v>145</v>
      </c>
      <c r="C120" s="15" t="s">
        <v>1</v>
      </c>
      <c r="D120" s="15" t="s">
        <v>1</v>
      </c>
      <c r="E120" s="15" t="s">
        <v>1</v>
      </c>
      <c r="F120" s="18">
        <v>1030</v>
      </c>
      <c r="G120" s="30">
        <v>0.10021857488482303</v>
      </c>
    </row>
    <row r="121" spans="1:7" ht="15" customHeight="1">
      <c r="A121" s="1"/>
      <c r="B121" s="26" t="s">
        <v>148</v>
      </c>
      <c r="C121" s="15" t="s">
        <v>1</v>
      </c>
      <c r="D121" s="15" t="s">
        <v>1</v>
      </c>
      <c r="E121" s="15" t="s">
        <v>1</v>
      </c>
      <c r="F121" s="18">
        <v>1030</v>
      </c>
      <c r="G121" s="30">
        <v>0.10021857488482303</v>
      </c>
    </row>
    <row r="122" spans="1:7" ht="15" customHeight="1">
      <c r="A122" s="1"/>
      <c r="B122" s="26" t="s">
        <v>1166</v>
      </c>
      <c r="C122" s="15" t="s">
        <v>1</v>
      </c>
      <c r="D122" s="15" t="s">
        <v>1</v>
      </c>
      <c r="E122" s="15" t="s">
        <v>1</v>
      </c>
      <c r="F122" s="19" t="s">
        <v>1</v>
      </c>
      <c r="G122" s="31" t="s">
        <v>1</v>
      </c>
    </row>
    <row r="123" spans="1:7" ht="15" customHeight="1">
      <c r="A123" s="1"/>
      <c r="B123" s="28" t="s">
        <v>1167</v>
      </c>
      <c r="C123" s="15" t="s">
        <v>1</v>
      </c>
      <c r="D123" s="15" t="s">
        <v>259</v>
      </c>
      <c r="E123" s="16"/>
      <c r="F123" s="17">
        <v>1813.2157999999999</v>
      </c>
      <c r="G123" s="29">
        <v>0.17642514896567407</v>
      </c>
    </row>
    <row r="124" spans="1:7" ht="15" customHeight="1">
      <c r="A124" s="1"/>
      <c r="B124" s="26" t="s">
        <v>145</v>
      </c>
      <c r="C124" s="15" t="s">
        <v>1</v>
      </c>
      <c r="D124" s="15" t="s">
        <v>1</v>
      </c>
      <c r="E124" s="15" t="s">
        <v>1</v>
      </c>
      <c r="F124" s="18">
        <v>1813.2157999999999</v>
      </c>
      <c r="G124" s="30">
        <v>0.17642514896567407</v>
      </c>
    </row>
    <row r="125" spans="1:7" ht="15" customHeight="1">
      <c r="A125" s="1"/>
      <c r="B125" s="26" t="s">
        <v>148</v>
      </c>
      <c r="C125" s="15" t="s">
        <v>1</v>
      </c>
      <c r="D125" s="15" t="s">
        <v>1</v>
      </c>
      <c r="E125" s="15" t="s">
        <v>1</v>
      </c>
      <c r="F125" s="18">
        <v>1813.2157999999999</v>
      </c>
      <c r="G125" s="30">
        <v>0.17642514896567407</v>
      </c>
    </row>
    <row r="126" spans="1:7" ht="15" customHeight="1">
      <c r="A126" s="1"/>
      <c r="B126" s="26"/>
      <c r="C126" s="15"/>
      <c r="D126" s="15"/>
      <c r="E126" s="15"/>
      <c r="F126" s="18"/>
      <c r="G126" s="30"/>
    </row>
    <row r="127" spans="1:7" ht="15" customHeight="1">
      <c r="A127" s="1"/>
      <c r="B127" s="26" t="s">
        <v>260</v>
      </c>
      <c r="C127" s="15" t="s">
        <v>1</v>
      </c>
      <c r="D127" s="15" t="s">
        <v>1</v>
      </c>
      <c r="E127" s="15" t="s">
        <v>1</v>
      </c>
      <c r="F127" s="18">
        <v>2274.5162482707001</v>
      </c>
      <c r="G127" s="30">
        <v>0.22130949218840765</v>
      </c>
    </row>
    <row r="128" spans="1:7" ht="15" customHeight="1">
      <c r="A128" s="1"/>
      <c r="B128" s="40" t="s">
        <v>145</v>
      </c>
      <c r="C128" s="41"/>
      <c r="D128" s="41"/>
      <c r="E128" s="41"/>
      <c r="F128" s="38">
        <f>F127</f>
        <v>2274.5162482707001</v>
      </c>
      <c r="G128" s="39">
        <f>G127</f>
        <v>0.22130949218840765</v>
      </c>
    </row>
    <row r="129" spans="1:7" ht="15" customHeight="1">
      <c r="A129" s="1"/>
      <c r="B129" s="40" t="s">
        <v>148</v>
      </c>
      <c r="C129" s="41"/>
      <c r="D129" s="41"/>
      <c r="E129" s="41"/>
      <c r="F129" s="38">
        <f>F128+F125+F120</f>
        <v>5117.7320482707</v>
      </c>
      <c r="G129" s="39">
        <f>G128+G125+G120</f>
        <v>0.49795321603890474</v>
      </c>
    </row>
    <row r="130" spans="1:7" ht="15" customHeight="1">
      <c r="A130" s="1"/>
      <c r="B130" s="36"/>
      <c r="C130" s="37"/>
      <c r="D130" s="37"/>
      <c r="E130" s="37"/>
      <c r="F130" s="38"/>
      <c r="G130" s="39"/>
    </row>
    <row r="131" spans="1:7" ht="15" customHeight="1" thickBot="1">
      <c r="B131" s="32" t="s">
        <v>261</v>
      </c>
      <c r="C131" s="33" t="s">
        <v>1</v>
      </c>
      <c r="D131" s="33" t="s">
        <v>1</v>
      </c>
      <c r="E131" s="33" t="s">
        <v>1</v>
      </c>
      <c r="F131" s="34">
        <v>10277.5358877707</v>
      </c>
      <c r="G131" s="35">
        <v>1</v>
      </c>
    </row>
    <row r="132" spans="1:7">
      <c r="B132" s="4" t="s">
        <v>1</v>
      </c>
      <c r="C132" s="1"/>
      <c r="D132" s="1"/>
      <c r="E132" s="1"/>
      <c r="F132" s="6"/>
      <c r="G132" s="7"/>
    </row>
    <row r="133" spans="1:7">
      <c r="B133" s="2" t="s">
        <v>259</v>
      </c>
      <c r="C133" s="1"/>
      <c r="D133" s="1"/>
      <c r="E133" s="1"/>
      <c r="F133" s="6"/>
      <c r="G133" s="7"/>
    </row>
    <row r="134" spans="1:7" ht="15" customHeight="1">
      <c r="B134" s="2" t="s">
        <v>1173</v>
      </c>
      <c r="C134" s="1"/>
      <c r="D134" s="1"/>
      <c r="E134" s="1"/>
      <c r="F134" s="6"/>
      <c r="G134" s="7"/>
    </row>
    <row r="135" spans="1:7" ht="15" customHeight="1">
      <c r="B135" s="2" t="s">
        <v>1161</v>
      </c>
      <c r="C135" s="1"/>
      <c r="D135" s="1"/>
      <c r="E135" s="1"/>
      <c r="F135" s="6"/>
      <c r="G135" s="7"/>
    </row>
    <row r="136" spans="1:7" ht="15" customHeight="1">
      <c r="B136" s="2" t="s">
        <v>1162</v>
      </c>
      <c r="F136" s="8"/>
      <c r="G136" s="9"/>
    </row>
    <row r="137" spans="1:7" ht="15" customHeight="1" thickBot="1">
      <c r="F137" s="8"/>
      <c r="G137" s="9"/>
    </row>
    <row r="138" spans="1:7" ht="15" customHeight="1" thickBot="1">
      <c r="B138" s="67" t="s">
        <v>1174</v>
      </c>
      <c r="C138" s="68">
        <v>10.0083</v>
      </c>
      <c r="D138" s="57"/>
      <c r="E138" s="57"/>
      <c r="F138" s="8"/>
      <c r="G138" s="9"/>
    </row>
    <row r="139" spans="1:7" ht="15" customHeight="1">
      <c r="B139" s="69" t="s">
        <v>1175</v>
      </c>
      <c r="C139" s="69"/>
      <c r="D139" s="56"/>
      <c r="E139" s="56"/>
      <c r="F139" s="8"/>
      <c r="G139" s="9"/>
    </row>
    <row r="140" spans="1:7" ht="15" customHeight="1">
      <c r="F140" s="8"/>
      <c r="G140" s="9"/>
    </row>
    <row r="141" spans="1:7" ht="15">
      <c r="B141" s="74" t="s">
        <v>1</v>
      </c>
      <c r="C141" s="45"/>
      <c r="D141" s="45"/>
      <c r="E141" s="45"/>
      <c r="F141" s="8"/>
      <c r="G141" s="9"/>
    </row>
    <row r="142" spans="1:7" ht="14.25">
      <c r="B142" s="64"/>
      <c r="C142" s="45"/>
      <c r="D142" s="45"/>
      <c r="E142" s="45"/>
      <c r="F142" s="8"/>
      <c r="G142" s="9"/>
    </row>
    <row r="143" spans="1:7" ht="14.25">
      <c r="B143" s="44"/>
      <c r="C143" s="44"/>
      <c r="D143" s="44"/>
      <c r="E143" s="44"/>
      <c r="F143" s="8"/>
      <c r="G143" s="9"/>
    </row>
    <row r="144" spans="1:7" ht="14.25">
      <c r="B144" s="44"/>
      <c r="C144" s="44"/>
      <c r="D144" s="44"/>
      <c r="E144" s="44"/>
      <c r="F144" s="8"/>
      <c r="G144" s="9"/>
    </row>
    <row r="145" spans="2:7" ht="14.25">
      <c r="B145" s="44"/>
      <c r="C145" s="44"/>
      <c r="D145" s="44"/>
      <c r="E145" s="44"/>
      <c r="F145" s="8"/>
      <c r="G145" s="9"/>
    </row>
    <row r="146" spans="2:7" ht="14.25">
      <c r="B146" s="44"/>
      <c r="C146" s="44"/>
      <c r="D146" s="44"/>
      <c r="E146" s="44"/>
      <c r="F146" s="8"/>
      <c r="G146" s="9"/>
    </row>
    <row r="147" spans="2:7" ht="14.25">
      <c r="B147" s="44"/>
      <c r="C147" s="44"/>
      <c r="D147" s="44"/>
      <c r="E147" s="44"/>
      <c r="F147" s="8"/>
      <c r="G147" s="9"/>
    </row>
    <row r="148" spans="2:7" ht="14.25">
      <c r="B148" s="44"/>
      <c r="C148" s="44"/>
      <c r="D148" s="44"/>
      <c r="E148" s="44"/>
      <c r="F148" s="8"/>
      <c r="G148" s="9"/>
    </row>
    <row r="149" spans="2:7" ht="14.25">
      <c r="B149" s="44"/>
      <c r="C149" s="44"/>
      <c r="D149" s="44"/>
      <c r="E149" s="44"/>
      <c r="F149" s="8"/>
      <c r="G149" s="9"/>
    </row>
    <row r="150" spans="2:7" ht="14.25">
      <c r="B150" s="44"/>
      <c r="C150" s="44"/>
      <c r="D150" s="44"/>
      <c r="E150" s="44"/>
      <c r="F150" s="8"/>
      <c r="G150" s="9"/>
    </row>
    <row r="151" spans="2:7">
      <c r="F151" s="8"/>
      <c r="G151" s="9"/>
    </row>
    <row r="152" spans="2:7">
      <c r="F152" s="8"/>
      <c r="G152" s="9"/>
    </row>
    <row r="153" spans="2:7">
      <c r="F153" s="8"/>
    </row>
    <row r="154" spans="2:7">
      <c r="F154" s="8"/>
      <c r="G154" s="9"/>
    </row>
    <row r="155" spans="2:7">
      <c r="F155" s="8"/>
      <c r="G155" s="9"/>
    </row>
    <row r="156" spans="2:7">
      <c r="F156" s="8"/>
      <c r="G156" s="9"/>
    </row>
    <row r="157" spans="2:7">
      <c r="F157" s="8"/>
      <c r="G157" s="9"/>
    </row>
    <row r="158" spans="2:7">
      <c r="F158" s="8"/>
    </row>
  </sheetData>
  <mergeCells count="4">
    <mergeCell ref="B1:G2"/>
    <mergeCell ref="B3:G3"/>
    <mergeCell ref="B5:G5"/>
    <mergeCell ref="B6:G6"/>
  </mergeCells>
  <pageMargins left="0" right="0" top="0" bottom="0" header="0" footer="0"/>
  <pageSetup paperSize="9" firstPageNumber="0" fitToWidth="0" fitToHeight="0" pageOrder="overThenDown" orientation="portrait" horizontalDpi="300" verticalDpi="300" r:id="rId1"/>
  <headerFooter alignWithMargins="0">
    <oddFooter>&amp;C&amp;1#&amp;"Calibri"&amp;10&amp;K000000 For internal use only</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57"/>
  <sheetViews>
    <sheetView zoomScaleNormal="100" workbookViewId="0">
      <selection activeCell="B40" sqref="B10:B40"/>
    </sheetView>
  </sheetViews>
  <sheetFormatPr defaultRowHeight="12.75"/>
  <cols>
    <col min="1" max="1" width="3.42578125" style="3" bestFit="1" customWidth="1"/>
    <col min="2" max="2" width="50.42578125" style="3" bestFit="1" customWidth="1"/>
    <col min="3" max="3" width="16.85546875" style="3" bestFit="1" customWidth="1"/>
    <col min="4" max="4" width="33.5703125" style="3" bestFit="1" customWidth="1"/>
    <col min="5" max="7" width="16.85546875" style="3" bestFit="1" customWidth="1"/>
    <col min="8" max="16384" width="9.140625" style="3"/>
  </cols>
  <sheetData>
    <row r="1" spans="1:7" ht="15.95" customHeight="1">
      <c r="A1" s="1"/>
      <c r="B1" s="121" t="s">
        <v>646</v>
      </c>
      <c r="C1" s="122"/>
      <c r="D1" s="122"/>
      <c r="E1" s="122"/>
      <c r="F1" s="122"/>
      <c r="G1" s="123"/>
    </row>
    <row r="2" spans="1:7" ht="15" customHeight="1">
      <c r="A2" s="1"/>
      <c r="B2" s="124" t="s">
        <v>1</v>
      </c>
      <c r="C2" s="125"/>
      <c r="D2" s="125"/>
      <c r="E2" s="125"/>
      <c r="F2" s="125"/>
      <c r="G2" s="126"/>
    </row>
    <row r="3" spans="1:7" ht="15" customHeight="1">
      <c r="A3" s="4" t="s">
        <v>1</v>
      </c>
      <c r="B3" s="139"/>
      <c r="C3" s="140"/>
      <c r="D3" s="140"/>
      <c r="E3" s="140"/>
      <c r="F3" s="140"/>
      <c r="G3" s="141"/>
    </row>
    <row r="4" spans="1:7" ht="15" customHeight="1">
      <c r="A4" s="1"/>
      <c r="B4" s="58"/>
      <c r="C4" s="59"/>
      <c r="D4" s="59"/>
      <c r="E4" s="59"/>
      <c r="F4" s="59"/>
      <c r="G4" s="60"/>
    </row>
    <row r="5" spans="1:7" ht="15" thickBot="1">
      <c r="A5" s="1"/>
      <c r="B5" s="130" t="s">
        <v>1185</v>
      </c>
      <c r="C5" s="131"/>
      <c r="D5" s="131"/>
      <c r="E5" s="131"/>
      <c r="F5" s="131"/>
      <c r="G5" s="132"/>
    </row>
    <row r="6" spans="1:7" ht="15" customHeight="1" thickBot="1">
      <c r="A6" s="1"/>
      <c r="B6" s="136" t="s">
        <v>2</v>
      </c>
      <c r="C6" s="137"/>
      <c r="D6" s="137"/>
      <c r="E6" s="137"/>
      <c r="F6" s="137"/>
      <c r="G6" s="138"/>
    </row>
    <row r="7" spans="1:7" ht="38.25">
      <c r="A7" s="5" t="s">
        <v>19</v>
      </c>
      <c r="B7" s="22" t="s">
        <v>3</v>
      </c>
      <c r="C7" s="23" t="s">
        <v>4</v>
      </c>
      <c r="D7" s="24" t="s">
        <v>1163</v>
      </c>
      <c r="E7" s="24" t="s">
        <v>6</v>
      </c>
      <c r="F7" s="24" t="s">
        <v>7</v>
      </c>
      <c r="G7" s="25" t="s">
        <v>8</v>
      </c>
    </row>
    <row r="8" spans="1:7" ht="15" customHeight="1">
      <c r="A8" s="5" t="s">
        <v>476</v>
      </c>
      <c r="B8" s="26" t="s">
        <v>9</v>
      </c>
      <c r="C8" s="15" t="s">
        <v>1</v>
      </c>
      <c r="D8" s="15" t="s">
        <v>1</v>
      </c>
      <c r="E8" s="15" t="s">
        <v>1</v>
      </c>
      <c r="F8" s="15" t="s">
        <v>1</v>
      </c>
      <c r="G8" s="27" t="s">
        <v>1</v>
      </c>
    </row>
    <row r="9" spans="1:7" ht="15" customHeight="1">
      <c r="A9" s="5" t="s">
        <v>647</v>
      </c>
      <c r="B9" s="26" t="s">
        <v>10</v>
      </c>
      <c r="C9" s="15" t="s">
        <v>1</v>
      </c>
      <c r="D9" s="15" t="s">
        <v>1</v>
      </c>
      <c r="E9" s="15" t="s">
        <v>1</v>
      </c>
      <c r="F9" s="15" t="s">
        <v>1</v>
      </c>
      <c r="G9" s="27" t="s">
        <v>1</v>
      </c>
    </row>
    <row r="10" spans="1:7" ht="15" customHeight="1">
      <c r="A10" s="5" t="s">
        <v>11</v>
      </c>
      <c r="B10" s="28" t="s">
        <v>457</v>
      </c>
      <c r="C10" s="15" t="s">
        <v>458</v>
      </c>
      <c r="D10" s="15" t="s">
        <v>26</v>
      </c>
      <c r="E10" s="16">
        <v>3082720</v>
      </c>
      <c r="F10" s="17">
        <v>34398.53112</v>
      </c>
      <c r="G10" s="29">
        <v>0.10074478779928536</v>
      </c>
    </row>
    <row r="11" spans="1:7" ht="15" customHeight="1">
      <c r="A11" s="5" t="s">
        <v>650</v>
      </c>
      <c r="B11" s="28" t="s">
        <v>16</v>
      </c>
      <c r="C11" s="15" t="s">
        <v>17</v>
      </c>
      <c r="D11" s="15" t="s">
        <v>18</v>
      </c>
      <c r="E11" s="16">
        <v>1569865</v>
      </c>
      <c r="F11" s="17">
        <v>32664.181055000001</v>
      </c>
      <c r="G11" s="29">
        <v>9.5665305519691393E-2</v>
      </c>
    </row>
    <row r="12" spans="1:7" ht="15" customHeight="1">
      <c r="A12" s="5" t="s">
        <v>459</v>
      </c>
      <c r="B12" s="28" t="s">
        <v>24</v>
      </c>
      <c r="C12" s="15" t="s">
        <v>25</v>
      </c>
      <c r="D12" s="15" t="s">
        <v>26</v>
      </c>
      <c r="E12" s="16">
        <v>6714320</v>
      </c>
      <c r="F12" s="17">
        <v>26494.706719999998</v>
      </c>
      <c r="G12" s="29">
        <v>7.7596441458477605E-2</v>
      </c>
    </row>
    <row r="13" spans="1:7" ht="15" customHeight="1">
      <c r="A13" s="5" t="s">
        <v>462</v>
      </c>
      <c r="B13" s="28" t="s">
        <v>20</v>
      </c>
      <c r="C13" s="15" t="s">
        <v>21</v>
      </c>
      <c r="D13" s="15" t="s">
        <v>22</v>
      </c>
      <c r="E13" s="16">
        <v>2583205</v>
      </c>
      <c r="F13" s="17">
        <v>23987.641629999998</v>
      </c>
      <c r="G13" s="29">
        <v>7.0253868032596783E-2</v>
      </c>
    </row>
    <row r="14" spans="1:7" ht="15" customHeight="1">
      <c r="A14" s="5" t="s">
        <v>495</v>
      </c>
      <c r="B14" s="28" t="s">
        <v>477</v>
      </c>
      <c r="C14" s="15" t="s">
        <v>478</v>
      </c>
      <c r="D14" s="15" t="s">
        <v>144</v>
      </c>
      <c r="E14" s="16">
        <v>190410</v>
      </c>
      <c r="F14" s="17">
        <v>13023.948795</v>
      </c>
      <c r="G14" s="29">
        <v>3.814392402639992E-2</v>
      </c>
    </row>
    <row r="15" spans="1:7" ht="15" customHeight="1">
      <c r="A15" s="5" t="s">
        <v>479</v>
      </c>
      <c r="B15" s="28" t="s">
        <v>648</v>
      </c>
      <c r="C15" s="15" t="s">
        <v>649</v>
      </c>
      <c r="D15" s="15" t="s">
        <v>22</v>
      </c>
      <c r="E15" s="16">
        <v>436671</v>
      </c>
      <c r="F15" s="17">
        <v>10734.9015285</v>
      </c>
      <c r="G15" s="29">
        <v>3.143987087013024E-2</v>
      </c>
    </row>
    <row r="16" spans="1:7" ht="15" customHeight="1">
      <c r="A16" s="5" t="s">
        <v>542</v>
      </c>
      <c r="B16" s="28" t="s">
        <v>12</v>
      </c>
      <c r="C16" s="15" t="s">
        <v>13</v>
      </c>
      <c r="D16" s="15" t="s">
        <v>14</v>
      </c>
      <c r="E16" s="16">
        <v>2002751</v>
      </c>
      <c r="F16" s="17">
        <v>10276.115381</v>
      </c>
      <c r="G16" s="29">
        <v>3.0096199743188844E-2</v>
      </c>
    </row>
    <row r="17" spans="1:7" ht="15" customHeight="1">
      <c r="A17" s="5" t="s">
        <v>469</v>
      </c>
      <c r="B17" s="28" t="s">
        <v>651</v>
      </c>
      <c r="C17" s="15" t="s">
        <v>652</v>
      </c>
      <c r="D17" s="15" t="s">
        <v>37</v>
      </c>
      <c r="E17" s="16">
        <v>269098</v>
      </c>
      <c r="F17" s="17">
        <v>10026.726028999999</v>
      </c>
      <c r="G17" s="29">
        <v>2.9365800027602345E-2</v>
      </c>
    </row>
    <row r="18" spans="1:7" ht="15" customHeight="1">
      <c r="A18" s="5" t="s">
        <v>523</v>
      </c>
      <c r="B18" s="28" t="s">
        <v>460</v>
      </c>
      <c r="C18" s="15" t="s">
        <v>461</v>
      </c>
      <c r="D18" s="15" t="s">
        <v>41</v>
      </c>
      <c r="E18" s="16">
        <v>1657679</v>
      </c>
      <c r="F18" s="17">
        <v>9767.8735075000004</v>
      </c>
      <c r="G18" s="29">
        <v>2.8607685029643462E-2</v>
      </c>
    </row>
    <row r="19" spans="1:7" ht="15" customHeight="1">
      <c r="A19" s="5" t="s">
        <v>121</v>
      </c>
      <c r="B19" s="28" t="s">
        <v>463</v>
      </c>
      <c r="C19" s="15" t="s">
        <v>464</v>
      </c>
      <c r="D19" s="15" t="s">
        <v>465</v>
      </c>
      <c r="E19" s="16">
        <v>1507848</v>
      </c>
      <c r="F19" s="17">
        <v>9571.0651799999996</v>
      </c>
      <c r="G19" s="29">
        <v>2.8031282126799981E-2</v>
      </c>
    </row>
    <row r="20" spans="1:7" ht="15" customHeight="1">
      <c r="A20" s="5" t="s">
        <v>64</v>
      </c>
      <c r="B20" s="28" t="s">
        <v>496</v>
      </c>
      <c r="C20" s="15" t="s">
        <v>497</v>
      </c>
      <c r="D20" s="15" t="s">
        <v>498</v>
      </c>
      <c r="E20" s="16">
        <v>8974639</v>
      </c>
      <c r="F20" s="17">
        <v>9522.0919790000007</v>
      </c>
      <c r="G20" s="29">
        <v>2.7887851736549157E-2</v>
      </c>
    </row>
    <row r="21" spans="1:7" ht="15" customHeight="1">
      <c r="A21" s="5" t="s">
        <v>653</v>
      </c>
      <c r="B21" s="28" t="s">
        <v>480</v>
      </c>
      <c r="C21" s="15" t="s">
        <v>481</v>
      </c>
      <c r="D21" s="15" t="s">
        <v>37</v>
      </c>
      <c r="E21" s="16">
        <v>1973814</v>
      </c>
      <c r="F21" s="17">
        <v>9430.8832920000004</v>
      </c>
      <c r="G21" s="29">
        <v>2.762072405643947E-2</v>
      </c>
    </row>
    <row r="22" spans="1:7" ht="15" customHeight="1">
      <c r="A22" s="5" t="s">
        <v>486</v>
      </c>
      <c r="B22" s="28" t="s">
        <v>543</v>
      </c>
      <c r="C22" s="15" t="s">
        <v>544</v>
      </c>
      <c r="D22" s="15" t="s">
        <v>33</v>
      </c>
      <c r="E22" s="16">
        <v>1973704</v>
      </c>
      <c r="F22" s="17">
        <v>9359.3043679999992</v>
      </c>
      <c r="G22" s="29">
        <v>2.7411087095950526E-2</v>
      </c>
    </row>
    <row r="23" spans="1:7" ht="15" customHeight="1">
      <c r="A23" s="5" t="s">
        <v>27</v>
      </c>
      <c r="B23" s="28" t="s">
        <v>470</v>
      </c>
      <c r="C23" s="15" t="s">
        <v>471</v>
      </c>
      <c r="D23" s="15" t="s">
        <v>472</v>
      </c>
      <c r="E23" s="16">
        <v>985746</v>
      </c>
      <c r="F23" s="17">
        <v>9314.8068270000003</v>
      </c>
      <c r="G23" s="29">
        <v>2.7280764806606357E-2</v>
      </c>
    </row>
    <row r="24" spans="1:7" ht="15" customHeight="1">
      <c r="A24" s="5" t="s">
        <v>473</v>
      </c>
      <c r="B24" s="28" t="s">
        <v>524</v>
      </c>
      <c r="C24" s="15" t="s">
        <v>525</v>
      </c>
      <c r="D24" s="15" t="s">
        <v>59</v>
      </c>
      <c r="E24" s="16">
        <v>612836</v>
      </c>
      <c r="F24" s="17">
        <v>9128.8050559999992</v>
      </c>
      <c r="G24" s="29">
        <v>2.6736011634317814E-2</v>
      </c>
    </row>
    <row r="25" spans="1:7" ht="15" customHeight="1">
      <c r="A25" s="5" t="s">
        <v>561</v>
      </c>
      <c r="B25" s="28" t="s">
        <v>122</v>
      </c>
      <c r="C25" s="15" t="s">
        <v>123</v>
      </c>
      <c r="D25" s="15" t="s">
        <v>41</v>
      </c>
      <c r="E25" s="16">
        <v>1523920</v>
      </c>
      <c r="F25" s="17">
        <v>8759.4921599999998</v>
      </c>
      <c r="G25" s="29">
        <v>2.5654385526235918E-2</v>
      </c>
    </row>
    <row r="26" spans="1:7" ht="15" customHeight="1">
      <c r="A26" s="5" t="s">
        <v>67</v>
      </c>
      <c r="B26" s="28" t="s">
        <v>65</v>
      </c>
      <c r="C26" s="15" t="s">
        <v>66</v>
      </c>
      <c r="D26" s="15" t="s">
        <v>37</v>
      </c>
      <c r="E26" s="16">
        <v>1650351</v>
      </c>
      <c r="F26" s="17">
        <v>7832.5658460000004</v>
      </c>
      <c r="G26" s="29">
        <v>2.2939647664792496E-2</v>
      </c>
    </row>
    <row r="27" spans="1:7" ht="15" customHeight="1">
      <c r="A27" s="5" t="s">
        <v>656</v>
      </c>
      <c r="B27" s="28" t="s">
        <v>654</v>
      </c>
      <c r="C27" s="15" t="s">
        <v>655</v>
      </c>
      <c r="D27" s="15" t="s">
        <v>144</v>
      </c>
      <c r="E27" s="16">
        <v>371660</v>
      </c>
      <c r="F27" s="17">
        <v>7775.1271999999999</v>
      </c>
      <c r="G27" s="29">
        <v>2.2771424080402763E-2</v>
      </c>
    </row>
    <row r="28" spans="1:7" ht="15" customHeight="1">
      <c r="A28" s="5" t="s">
        <v>489</v>
      </c>
      <c r="B28" s="28" t="s">
        <v>487</v>
      </c>
      <c r="C28" s="15" t="s">
        <v>488</v>
      </c>
      <c r="D28" s="15" t="s">
        <v>127</v>
      </c>
      <c r="E28" s="16">
        <v>3783617</v>
      </c>
      <c r="F28" s="17">
        <v>7701.5524034999999</v>
      </c>
      <c r="G28" s="29">
        <v>2.2555941703120131E-2</v>
      </c>
    </row>
    <row r="29" spans="1:7" ht="15" customHeight="1">
      <c r="A29" s="5" t="s">
        <v>508</v>
      </c>
      <c r="B29" s="28" t="s">
        <v>28</v>
      </c>
      <c r="C29" s="15" t="s">
        <v>29</v>
      </c>
      <c r="D29" s="15" t="s">
        <v>26</v>
      </c>
      <c r="E29" s="16">
        <v>3589758</v>
      </c>
      <c r="F29" s="17">
        <v>7610.2869600000004</v>
      </c>
      <c r="G29" s="29">
        <v>2.2288647797262934E-2</v>
      </c>
    </row>
    <row r="30" spans="1:7" ht="15" customHeight="1">
      <c r="A30" s="5" t="s">
        <v>492</v>
      </c>
      <c r="B30" s="28" t="s">
        <v>474</v>
      </c>
      <c r="C30" s="15" t="s">
        <v>475</v>
      </c>
      <c r="D30" s="15" t="s">
        <v>37</v>
      </c>
      <c r="E30" s="16">
        <v>2086067</v>
      </c>
      <c r="F30" s="17">
        <v>7446.2161564999997</v>
      </c>
      <c r="G30" s="29">
        <v>2.1808125003280741E-2</v>
      </c>
    </row>
    <row r="31" spans="1:7" ht="15" customHeight="1">
      <c r="A31" s="5" t="s">
        <v>141</v>
      </c>
      <c r="B31" s="28" t="s">
        <v>562</v>
      </c>
      <c r="C31" s="15" t="s">
        <v>563</v>
      </c>
      <c r="D31" s="15" t="s">
        <v>33</v>
      </c>
      <c r="E31" s="16">
        <v>261326</v>
      </c>
      <c r="F31" s="17">
        <v>6955.452816</v>
      </c>
      <c r="G31" s="29">
        <v>2.0370800588878801E-2</v>
      </c>
    </row>
    <row r="32" spans="1:7" ht="15" customHeight="1">
      <c r="A32" s="5" t="s">
        <v>538</v>
      </c>
      <c r="B32" s="28" t="s">
        <v>68</v>
      </c>
      <c r="C32" s="15" t="s">
        <v>69</v>
      </c>
      <c r="D32" s="15" t="s">
        <v>18</v>
      </c>
      <c r="E32" s="16">
        <v>3420056</v>
      </c>
      <c r="F32" s="17">
        <v>6893.1228680000004</v>
      </c>
      <c r="G32" s="29">
        <v>2.0188251590990067E-2</v>
      </c>
    </row>
    <row r="33" spans="1:7" ht="15" customHeight="1">
      <c r="A33" s="5" t="s">
        <v>659</v>
      </c>
      <c r="B33" s="28" t="s">
        <v>657</v>
      </c>
      <c r="C33" s="15" t="s">
        <v>658</v>
      </c>
      <c r="D33" s="15" t="s">
        <v>465</v>
      </c>
      <c r="E33" s="16">
        <v>3289281</v>
      </c>
      <c r="F33" s="17">
        <v>6571.9834380000002</v>
      </c>
      <c r="G33" s="29">
        <v>1.9247713647190405E-2</v>
      </c>
    </row>
    <row r="34" spans="1:7" ht="15" customHeight="1">
      <c r="A34" s="5" t="s">
        <v>526</v>
      </c>
      <c r="B34" s="28" t="s">
        <v>490</v>
      </c>
      <c r="C34" s="15" t="s">
        <v>491</v>
      </c>
      <c r="D34" s="15" t="s">
        <v>41</v>
      </c>
      <c r="E34" s="16">
        <v>2818786</v>
      </c>
      <c r="F34" s="17">
        <v>6545.2210919999998</v>
      </c>
      <c r="G34" s="29">
        <v>1.9169333356492079E-2</v>
      </c>
    </row>
    <row r="35" spans="1:7" ht="15" customHeight="1">
      <c r="A35" s="1"/>
      <c r="B35" s="28" t="s">
        <v>509</v>
      </c>
      <c r="C35" s="15" t="s">
        <v>510</v>
      </c>
      <c r="D35" s="15" t="s">
        <v>99</v>
      </c>
      <c r="E35" s="16">
        <v>396937</v>
      </c>
      <c r="F35" s="17">
        <v>6452.0124665000003</v>
      </c>
      <c r="G35" s="29">
        <v>1.8896348351280595E-2</v>
      </c>
    </row>
    <row r="36" spans="1:7" ht="15" customHeight="1">
      <c r="A36" s="1"/>
      <c r="B36" s="28" t="s">
        <v>493</v>
      </c>
      <c r="C36" s="15" t="s">
        <v>494</v>
      </c>
      <c r="D36" s="15" t="s">
        <v>41</v>
      </c>
      <c r="E36" s="16">
        <v>3057802</v>
      </c>
      <c r="F36" s="17">
        <v>5896.9711569999999</v>
      </c>
      <c r="G36" s="29">
        <v>1.7270769667401754E-2</v>
      </c>
    </row>
    <row r="37" spans="1:7" ht="15" customHeight="1">
      <c r="A37" s="1"/>
      <c r="B37" s="28" t="s">
        <v>142</v>
      </c>
      <c r="C37" s="15" t="s">
        <v>143</v>
      </c>
      <c r="D37" s="15" t="s">
        <v>144</v>
      </c>
      <c r="E37" s="16">
        <v>7784040</v>
      </c>
      <c r="F37" s="17">
        <v>5265.9030599999996</v>
      </c>
      <c r="G37" s="29">
        <v>1.5422527331199235E-2</v>
      </c>
    </row>
    <row r="38" spans="1:7" ht="15" customHeight="1">
      <c r="A38" s="1"/>
      <c r="B38" s="28" t="s">
        <v>539</v>
      </c>
      <c r="C38" s="15" t="s">
        <v>540</v>
      </c>
      <c r="D38" s="15" t="s">
        <v>541</v>
      </c>
      <c r="E38" s="16">
        <v>248108</v>
      </c>
      <c r="F38" s="17">
        <v>4403.5448379999998</v>
      </c>
      <c r="G38" s="29">
        <v>1.2896893437726199E-2</v>
      </c>
    </row>
    <row r="39" spans="1:7" ht="15" customHeight="1">
      <c r="A39" s="1"/>
      <c r="B39" s="28" t="s">
        <v>660</v>
      </c>
      <c r="C39" s="15" t="s">
        <v>661</v>
      </c>
      <c r="D39" s="15" t="s">
        <v>465</v>
      </c>
      <c r="E39" s="16">
        <v>150656</v>
      </c>
      <c r="F39" s="17">
        <v>3195.9410560000001</v>
      </c>
      <c r="G39" s="29">
        <v>9.360120709298007E-3</v>
      </c>
    </row>
    <row r="40" spans="1:7" ht="15" customHeight="1">
      <c r="A40" s="5" t="s">
        <v>258</v>
      </c>
      <c r="B40" s="28" t="s">
        <v>1210</v>
      </c>
      <c r="C40" s="15" t="s">
        <v>527</v>
      </c>
      <c r="D40" s="15" t="s">
        <v>18</v>
      </c>
      <c r="E40" s="16">
        <v>104657</v>
      </c>
      <c r="F40" s="17">
        <v>1249.081295</v>
      </c>
      <c r="G40" s="29">
        <v>3.6582501028849619E-3</v>
      </c>
    </row>
    <row r="41" spans="1:7" ht="15" customHeight="1">
      <c r="A41" s="1"/>
      <c r="B41" s="26" t="s">
        <v>145</v>
      </c>
      <c r="C41" s="15" t="s">
        <v>1</v>
      </c>
      <c r="D41" s="15" t="s">
        <v>1</v>
      </c>
      <c r="E41" s="15" t="s">
        <v>1</v>
      </c>
      <c r="F41" s="18">
        <v>328256.05728050001</v>
      </c>
      <c r="G41" s="30">
        <v>0.96138078452211639</v>
      </c>
    </row>
    <row r="42" spans="1:7" ht="15" customHeight="1">
      <c r="A42" s="1"/>
      <c r="B42" s="26" t="s">
        <v>146</v>
      </c>
      <c r="C42" s="15" t="s">
        <v>1</v>
      </c>
      <c r="D42" s="15" t="s">
        <v>1</v>
      </c>
      <c r="E42" s="15" t="s">
        <v>1</v>
      </c>
      <c r="F42" s="18" t="s">
        <v>147</v>
      </c>
      <c r="G42" s="30" t="s">
        <v>147</v>
      </c>
    </row>
    <row r="43" spans="1:7" ht="15" customHeight="1">
      <c r="A43" s="1"/>
      <c r="B43" s="26" t="s">
        <v>145</v>
      </c>
      <c r="C43" s="15" t="s">
        <v>1</v>
      </c>
      <c r="D43" s="15" t="s">
        <v>1</v>
      </c>
      <c r="E43" s="15" t="s">
        <v>1</v>
      </c>
      <c r="F43" s="18" t="s">
        <v>147</v>
      </c>
      <c r="G43" s="30" t="s">
        <v>147</v>
      </c>
    </row>
    <row r="44" spans="1:7" ht="15" customHeight="1">
      <c r="A44" s="1"/>
      <c r="B44" s="26" t="s">
        <v>148</v>
      </c>
      <c r="C44" s="15" t="s">
        <v>1</v>
      </c>
      <c r="D44" s="15" t="s">
        <v>1</v>
      </c>
      <c r="E44" s="15" t="s">
        <v>1</v>
      </c>
      <c r="F44" s="18">
        <v>328256.05728050001</v>
      </c>
      <c r="G44" s="30">
        <v>0.96138078452211639</v>
      </c>
    </row>
    <row r="45" spans="1:7" ht="15" customHeight="1">
      <c r="A45" s="1"/>
      <c r="B45" s="26"/>
      <c r="C45" s="15"/>
      <c r="D45" s="15"/>
      <c r="E45" s="15"/>
      <c r="F45" s="18"/>
      <c r="G45" s="30"/>
    </row>
    <row r="46" spans="1:7" ht="15" customHeight="1">
      <c r="A46" s="1"/>
      <c r="B46" s="26" t="s">
        <v>1166</v>
      </c>
      <c r="C46" s="15" t="s">
        <v>1</v>
      </c>
      <c r="D46" s="15" t="s">
        <v>1</v>
      </c>
      <c r="E46" s="15" t="s">
        <v>1</v>
      </c>
      <c r="F46" s="19" t="s">
        <v>1</v>
      </c>
      <c r="G46" s="31" t="s">
        <v>1</v>
      </c>
    </row>
    <row r="47" spans="1:7" ht="15" customHeight="1">
      <c r="A47" s="1"/>
      <c r="B47" s="28" t="s">
        <v>1167</v>
      </c>
      <c r="C47" s="15" t="s">
        <v>1</v>
      </c>
      <c r="D47" s="15" t="s">
        <v>259</v>
      </c>
      <c r="E47" s="16"/>
      <c r="F47" s="17">
        <v>14774.4514</v>
      </c>
      <c r="G47" s="29">
        <v>4.3270713099677685E-2</v>
      </c>
    </row>
    <row r="48" spans="1:7" ht="15" customHeight="1">
      <c r="A48" s="1"/>
      <c r="B48" s="26" t="s">
        <v>145</v>
      </c>
      <c r="C48" s="15" t="s">
        <v>1</v>
      </c>
      <c r="D48" s="15" t="s">
        <v>1</v>
      </c>
      <c r="E48" s="15" t="s">
        <v>1</v>
      </c>
      <c r="F48" s="18">
        <v>14774.4514</v>
      </c>
      <c r="G48" s="30">
        <v>4.3270713099677685E-2</v>
      </c>
    </row>
    <row r="49" spans="1:7" ht="15" customHeight="1">
      <c r="A49" s="1"/>
      <c r="B49" s="26" t="s">
        <v>148</v>
      </c>
      <c r="C49" s="15" t="s">
        <v>1</v>
      </c>
      <c r="D49" s="15" t="s">
        <v>1</v>
      </c>
      <c r="E49" s="15" t="s">
        <v>1</v>
      </c>
      <c r="F49" s="18">
        <v>14774.4514</v>
      </c>
      <c r="G49" s="30">
        <v>4.3270713099677685E-2</v>
      </c>
    </row>
    <row r="50" spans="1:7" ht="15" customHeight="1">
      <c r="A50" s="1"/>
      <c r="B50" s="26"/>
      <c r="C50" s="15"/>
      <c r="D50" s="15"/>
      <c r="E50" s="15"/>
      <c r="F50" s="18"/>
      <c r="G50" s="30"/>
    </row>
    <row r="51" spans="1:7" ht="15" customHeight="1">
      <c r="B51" s="26" t="s">
        <v>260</v>
      </c>
      <c r="C51" s="15" t="s">
        <v>1</v>
      </c>
      <c r="D51" s="15" t="s">
        <v>1</v>
      </c>
      <c r="E51" s="15" t="s">
        <v>1</v>
      </c>
      <c r="F51" s="18">
        <v>-1588.2180030659999</v>
      </c>
      <c r="G51" s="30">
        <v>-4.6514976217940296E-3</v>
      </c>
    </row>
    <row r="52" spans="1:7" ht="15" customHeight="1">
      <c r="B52" s="40" t="s">
        <v>145</v>
      </c>
      <c r="C52" s="41"/>
      <c r="D52" s="41"/>
      <c r="E52" s="41"/>
      <c r="F52" s="38">
        <f>F51</f>
        <v>-1588.2180030659999</v>
      </c>
      <c r="G52" s="39">
        <f>G51</f>
        <v>-4.6514976217940296E-3</v>
      </c>
    </row>
    <row r="53" spans="1:7" ht="15" customHeight="1">
      <c r="B53" s="40" t="s">
        <v>148</v>
      </c>
      <c r="C53" s="41"/>
      <c r="D53" s="41"/>
      <c r="E53" s="41"/>
      <c r="F53" s="38">
        <f>SUM(F52,F49)</f>
        <v>13186.233396934</v>
      </c>
      <c r="G53" s="39">
        <f>SUM(G52,G49)</f>
        <v>3.8619215477883655E-2</v>
      </c>
    </row>
    <row r="54" spans="1:7" ht="15" customHeight="1">
      <c r="B54" s="36"/>
      <c r="C54" s="37"/>
      <c r="D54" s="37"/>
      <c r="E54" s="37"/>
      <c r="F54" s="38"/>
      <c r="G54" s="39"/>
    </row>
    <row r="55" spans="1:7" ht="15" customHeight="1" thickBot="1">
      <c r="B55" s="32" t="s">
        <v>261</v>
      </c>
      <c r="C55" s="33" t="s">
        <v>1</v>
      </c>
      <c r="D55" s="33" t="s">
        <v>1</v>
      </c>
      <c r="E55" s="33" t="s">
        <v>1</v>
      </c>
      <c r="F55" s="34">
        <v>341442.29067743401</v>
      </c>
      <c r="G55" s="35">
        <v>1</v>
      </c>
    </row>
    <row r="56" spans="1:7">
      <c r="B56" s="4" t="s">
        <v>1</v>
      </c>
      <c r="C56" s="1"/>
      <c r="D56" s="1"/>
      <c r="E56" s="1"/>
      <c r="F56" s="6"/>
      <c r="G56" s="7"/>
    </row>
    <row r="57" spans="1:7">
      <c r="B57" s="2" t="s">
        <v>259</v>
      </c>
      <c r="C57" s="1"/>
      <c r="D57" s="1"/>
      <c r="E57" s="1"/>
      <c r="F57" s="6"/>
      <c r="G57" s="7"/>
    </row>
    <row r="58" spans="1:7">
      <c r="B58" s="2" t="s">
        <v>1173</v>
      </c>
      <c r="C58" s="1"/>
      <c r="D58" s="1"/>
      <c r="E58" s="1"/>
      <c r="F58" s="6"/>
      <c r="G58" s="7"/>
    </row>
    <row r="59" spans="1:7">
      <c r="B59" s="2" t="s">
        <v>1162</v>
      </c>
      <c r="C59" s="1"/>
      <c r="D59" s="1"/>
      <c r="E59" s="1"/>
      <c r="F59" s="6"/>
      <c r="G59" s="7"/>
    </row>
    <row r="60" spans="1:7" ht="13.5" thickBot="1">
      <c r="F60" s="8"/>
      <c r="G60" s="9"/>
    </row>
    <row r="61" spans="1:7" ht="15.75" thickBot="1">
      <c r="B61" s="70" t="s">
        <v>1174</v>
      </c>
      <c r="C61" s="71">
        <v>0.31929999999999997</v>
      </c>
      <c r="D61" s="1"/>
      <c r="E61" s="1"/>
      <c r="F61" s="1"/>
      <c r="G61" s="1"/>
    </row>
    <row r="62" spans="1:7" ht="14.25">
      <c r="B62" s="72" t="s">
        <v>1175</v>
      </c>
      <c r="C62" s="72"/>
    </row>
    <row r="63" spans="1:7">
      <c r="B63" s="2"/>
      <c r="C63" s="1"/>
    </row>
    <row r="64" spans="1:7">
      <c r="B64" s="2"/>
    </row>
    <row r="71" spans="6:7">
      <c r="F71" s="8"/>
      <c r="G71" s="9"/>
    </row>
    <row r="72" spans="6:7">
      <c r="F72" s="8"/>
      <c r="G72" s="9"/>
    </row>
    <row r="73" spans="6:7">
      <c r="F73" s="8"/>
      <c r="G73" s="9"/>
    </row>
    <row r="74" spans="6:7">
      <c r="F74" s="8"/>
      <c r="G74" s="9"/>
    </row>
    <row r="75" spans="6:7">
      <c r="F75" s="8"/>
      <c r="G75" s="9"/>
    </row>
    <row r="76" spans="6:7">
      <c r="F76" s="8"/>
      <c r="G76" s="9"/>
    </row>
    <row r="77" spans="6:7">
      <c r="F77" s="8"/>
      <c r="G77" s="9"/>
    </row>
    <row r="78" spans="6:7">
      <c r="F78" s="8"/>
      <c r="G78" s="9"/>
    </row>
    <row r="79" spans="6:7">
      <c r="F79" s="8"/>
      <c r="G79" s="9"/>
    </row>
    <row r="80" spans="6:7">
      <c r="F80" s="8"/>
      <c r="G80" s="9"/>
    </row>
    <row r="81" spans="6:7">
      <c r="F81" s="8"/>
      <c r="G81" s="9"/>
    </row>
    <row r="82" spans="6:7">
      <c r="F82" s="8"/>
      <c r="G82" s="9"/>
    </row>
    <row r="83" spans="6:7">
      <c r="F83" s="8"/>
      <c r="G83" s="9"/>
    </row>
    <row r="84" spans="6:7">
      <c r="F84" s="8"/>
      <c r="G84" s="9"/>
    </row>
    <row r="85" spans="6:7">
      <c r="F85" s="8"/>
      <c r="G85" s="9"/>
    </row>
    <row r="86" spans="6:7">
      <c r="F86" s="8"/>
      <c r="G86" s="9"/>
    </row>
    <row r="87" spans="6:7">
      <c r="F87" s="8"/>
      <c r="G87" s="9"/>
    </row>
    <row r="88" spans="6:7">
      <c r="F88" s="8"/>
      <c r="G88" s="9"/>
    </row>
    <row r="89" spans="6:7">
      <c r="F89" s="8"/>
      <c r="G89" s="9"/>
    </row>
    <row r="90" spans="6:7">
      <c r="F90" s="8"/>
      <c r="G90" s="9"/>
    </row>
    <row r="91" spans="6:7">
      <c r="F91" s="8"/>
      <c r="G91" s="9"/>
    </row>
    <row r="92" spans="6:7">
      <c r="F92" s="8"/>
      <c r="G92" s="9"/>
    </row>
    <row r="93" spans="6:7">
      <c r="F93" s="8"/>
      <c r="G93" s="9"/>
    </row>
    <row r="94" spans="6:7">
      <c r="F94" s="8"/>
      <c r="G94" s="9"/>
    </row>
    <row r="95" spans="6:7">
      <c r="F95" s="8"/>
      <c r="G95" s="9"/>
    </row>
    <row r="96" spans="6:7">
      <c r="F96" s="8"/>
      <c r="G96" s="9"/>
    </row>
    <row r="97" spans="6:7">
      <c r="F97" s="8"/>
      <c r="G97" s="9"/>
    </row>
    <row r="98" spans="6:7">
      <c r="F98" s="8"/>
      <c r="G98" s="9"/>
    </row>
    <row r="99" spans="6:7">
      <c r="F99" s="8"/>
      <c r="G99" s="9"/>
    </row>
    <row r="100" spans="6:7">
      <c r="F100" s="8"/>
      <c r="G100" s="9"/>
    </row>
    <row r="101" spans="6:7">
      <c r="F101" s="8"/>
      <c r="G101" s="9"/>
    </row>
    <row r="102" spans="6:7">
      <c r="F102" s="8"/>
      <c r="G102" s="9"/>
    </row>
    <row r="103" spans="6:7">
      <c r="F103" s="8"/>
      <c r="G103" s="9"/>
    </row>
    <row r="104" spans="6:7">
      <c r="F104" s="8"/>
      <c r="G104" s="9"/>
    </row>
    <row r="105" spans="6:7">
      <c r="F105" s="8"/>
      <c r="G105" s="9"/>
    </row>
    <row r="106" spans="6:7">
      <c r="F106" s="8"/>
      <c r="G106" s="9"/>
    </row>
    <row r="107" spans="6:7">
      <c r="F107" s="8"/>
      <c r="G107" s="9"/>
    </row>
    <row r="108" spans="6:7">
      <c r="F108" s="8"/>
      <c r="G108" s="9"/>
    </row>
    <row r="109" spans="6:7">
      <c r="F109" s="8"/>
      <c r="G109" s="9"/>
    </row>
    <row r="110" spans="6:7">
      <c r="F110" s="8"/>
      <c r="G110" s="9"/>
    </row>
    <row r="111" spans="6:7">
      <c r="F111" s="8"/>
      <c r="G111" s="9"/>
    </row>
    <row r="112" spans="6:7">
      <c r="F112" s="8"/>
      <c r="G112" s="9"/>
    </row>
    <row r="113" spans="6:7">
      <c r="F113" s="8"/>
      <c r="G113" s="9"/>
    </row>
    <row r="114" spans="6:7">
      <c r="F114" s="8"/>
      <c r="G114" s="9"/>
    </row>
    <row r="115" spans="6:7">
      <c r="F115" s="8"/>
      <c r="G115" s="9"/>
    </row>
    <row r="116" spans="6:7">
      <c r="F116" s="8"/>
      <c r="G116" s="9"/>
    </row>
    <row r="117" spans="6:7">
      <c r="F117" s="8"/>
      <c r="G117" s="9"/>
    </row>
    <row r="118" spans="6:7">
      <c r="F118" s="8"/>
      <c r="G118" s="9"/>
    </row>
    <row r="119" spans="6:7">
      <c r="F119" s="8"/>
      <c r="G119" s="9"/>
    </row>
    <row r="120" spans="6:7">
      <c r="F120" s="8"/>
      <c r="G120" s="9"/>
    </row>
    <row r="121" spans="6:7">
      <c r="F121" s="8"/>
      <c r="G121" s="9"/>
    </row>
    <row r="122" spans="6:7">
      <c r="F122" s="8"/>
      <c r="G122" s="9"/>
    </row>
    <row r="123" spans="6:7">
      <c r="F123" s="8"/>
      <c r="G123" s="9"/>
    </row>
    <row r="124" spans="6:7">
      <c r="F124" s="8"/>
      <c r="G124" s="9"/>
    </row>
    <row r="125" spans="6:7">
      <c r="F125" s="8"/>
      <c r="G125" s="9"/>
    </row>
    <row r="126" spans="6:7">
      <c r="F126" s="8"/>
      <c r="G126" s="9"/>
    </row>
    <row r="127" spans="6:7">
      <c r="F127" s="8"/>
      <c r="G127" s="9"/>
    </row>
    <row r="128" spans="6:7">
      <c r="F128" s="8"/>
      <c r="G128" s="9"/>
    </row>
    <row r="129" spans="6:7">
      <c r="F129" s="8"/>
      <c r="G129" s="9"/>
    </row>
    <row r="130" spans="6:7">
      <c r="F130" s="8"/>
      <c r="G130" s="9"/>
    </row>
    <row r="131" spans="6:7">
      <c r="F131" s="8"/>
      <c r="G131" s="9"/>
    </row>
    <row r="132" spans="6:7">
      <c r="F132" s="8"/>
      <c r="G132" s="9"/>
    </row>
    <row r="133" spans="6:7">
      <c r="F133" s="8"/>
      <c r="G133" s="9"/>
    </row>
    <row r="134" spans="6:7">
      <c r="F134" s="8"/>
      <c r="G134" s="9"/>
    </row>
    <row r="135" spans="6:7">
      <c r="F135" s="8"/>
      <c r="G135" s="9"/>
    </row>
    <row r="136" spans="6:7">
      <c r="F136" s="8"/>
      <c r="G136" s="9"/>
    </row>
    <row r="137" spans="6:7">
      <c r="F137" s="8"/>
      <c r="G137" s="9"/>
    </row>
    <row r="138" spans="6:7">
      <c r="F138" s="8"/>
      <c r="G138" s="9"/>
    </row>
    <row r="139" spans="6:7">
      <c r="F139" s="8"/>
      <c r="G139" s="9"/>
    </row>
    <row r="140" spans="6:7">
      <c r="F140" s="8"/>
      <c r="G140" s="9"/>
    </row>
    <row r="141" spans="6:7">
      <c r="F141" s="8"/>
      <c r="G141" s="9"/>
    </row>
    <row r="142" spans="6:7">
      <c r="F142" s="8"/>
      <c r="G142" s="9"/>
    </row>
    <row r="143" spans="6:7">
      <c r="F143" s="8"/>
      <c r="G143" s="9"/>
    </row>
    <row r="144" spans="6:7">
      <c r="F144" s="8"/>
      <c r="G144" s="9"/>
    </row>
    <row r="145" spans="6:7">
      <c r="F145" s="8"/>
      <c r="G145" s="9"/>
    </row>
    <row r="146" spans="6:7">
      <c r="F146" s="8"/>
      <c r="G146" s="9"/>
    </row>
    <row r="147" spans="6:7">
      <c r="F147" s="8"/>
      <c r="G147" s="9"/>
    </row>
    <row r="148" spans="6:7">
      <c r="F148" s="8"/>
      <c r="G148" s="9"/>
    </row>
    <row r="149" spans="6:7">
      <c r="F149" s="8"/>
      <c r="G149" s="9"/>
    </row>
    <row r="150" spans="6:7">
      <c r="F150" s="8"/>
      <c r="G150" s="9"/>
    </row>
    <row r="151" spans="6:7">
      <c r="F151" s="8"/>
      <c r="G151" s="9"/>
    </row>
    <row r="152" spans="6:7">
      <c r="F152" s="8"/>
      <c r="G152" s="9"/>
    </row>
    <row r="153" spans="6:7">
      <c r="F153" s="8"/>
      <c r="G153" s="9"/>
    </row>
    <row r="154" spans="6:7">
      <c r="F154" s="8"/>
      <c r="G154" s="9"/>
    </row>
    <row r="155" spans="6:7">
      <c r="F155" s="8"/>
      <c r="G155" s="9"/>
    </row>
    <row r="156" spans="6:7">
      <c r="F156" s="8"/>
      <c r="G156" s="9"/>
    </row>
    <row r="157" spans="6:7">
      <c r="F157" s="8"/>
    </row>
  </sheetData>
  <mergeCells count="4">
    <mergeCell ref="B1:G2"/>
    <mergeCell ref="B3:G3"/>
    <mergeCell ref="B5:G5"/>
    <mergeCell ref="B6:G6"/>
  </mergeCells>
  <pageMargins left="0" right="0" top="0" bottom="0" header="0" footer="0"/>
  <pageSetup paperSize="9" firstPageNumber="0" fitToWidth="0" fitToHeight="0" pageOrder="overThenDown" orientation="portrait" horizontalDpi="300" verticalDpi="300" r:id="rId1"/>
  <headerFooter alignWithMargins="0">
    <oddFooter>&amp;C&amp;1#&amp;"Calibri"&amp;10&amp;K000000 For internal use only</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59"/>
  <sheetViews>
    <sheetView zoomScaleNormal="100" workbookViewId="0"/>
  </sheetViews>
  <sheetFormatPr defaultRowHeight="12.75"/>
  <cols>
    <col min="1" max="1" width="3.42578125" style="3" bestFit="1" customWidth="1"/>
    <col min="2" max="2" width="50.42578125" style="3" bestFit="1" customWidth="1"/>
    <col min="3" max="3" width="16.85546875" style="3" bestFit="1" customWidth="1"/>
    <col min="4" max="4" width="33.5703125" style="3" bestFit="1" customWidth="1"/>
    <col min="5" max="7" width="16.85546875" style="3" bestFit="1" customWidth="1"/>
    <col min="8" max="16384" width="9.140625" style="3"/>
  </cols>
  <sheetData>
    <row r="1" spans="1:7" ht="15.75" customHeight="1">
      <c r="A1" s="1"/>
      <c r="B1" s="121" t="s">
        <v>803</v>
      </c>
      <c r="C1" s="122"/>
      <c r="D1" s="122"/>
      <c r="E1" s="122"/>
      <c r="F1" s="122"/>
      <c r="G1" s="123"/>
    </row>
    <row r="2" spans="1:7" ht="15" customHeight="1">
      <c r="A2" s="1"/>
      <c r="B2" s="124" t="s">
        <v>1</v>
      </c>
      <c r="C2" s="125"/>
      <c r="D2" s="125"/>
      <c r="E2" s="125"/>
      <c r="F2" s="125"/>
      <c r="G2" s="126"/>
    </row>
    <row r="3" spans="1:7" ht="15" customHeight="1">
      <c r="A3" s="4" t="s">
        <v>1</v>
      </c>
      <c r="B3" s="139"/>
      <c r="C3" s="140"/>
      <c r="D3" s="140"/>
      <c r="E3" s="140"/>
      <c r="F3" s="140"/>
      <c r="G3" s="141"/>
    </row>
    <row r="4" spans="1:7" ht="15" customHeight="1">
      <c r="A4" s="1"/>
      <c r="B4" s="58"/>
      <c r="C4" s="59"/>
      <c r="D4" s="59"/>
      <c r="E4" s="59"/>
      <c r="F4" s="59"/>
      <c r="G4" s="60"/>
    </row>
    <row r="5" spans="1:7" ht="15" customHeight="1" thickBot="1">
      <c r="A5" s="1"/>
      <c r="B5" s="130" t="s">
        <v>1186</v>
      </c>
      <c r="C5" s="131"/>
      <c r="D5" s="131"/>
      <c r="E5" s="131"/>
      <c r="F5" s="131"/>
      <c r="G5" s="132"/>
    </row>
    <row r="6" spans="1:7" ht="15" customHeight="1" thickBot="1">
      <c r="A6" s="1"/>
      <c r="B6" s="136" t="s">
        <v>2</v>
      </c>
      <c r="C6" s="137"/>
      <c r="D6" s="137"/>
      <c r="E6" s="137"/>
      <c r="F6" s="137"/>
      <c r="G6" s="138"/>
    </row>
    <row r="7" spans="1:7" ht="38.25">
      <c r="A7" s="5" t="s">
        <v>473</v>
      </c>
      <c r="B7" s="22" t="s">
        <v>3</v>
      </c>
      <c r="C7" s="23" t="s">
        <v>4</v>
      </c>
      <c r="D7" s="24" t="s">
        <v>1160</v>
      </c>
      <c r="E7" s="24" t="s">
        <v>6</v>
      </c>
      <c r="F7" s="24" t="s">
        <v>7</v>
      </c>
      <c r="G7" s="25" t="s">
        <v>8</v>
      </c>
    </row>
    <row r="8" spans="1:7" ht="15" customHeight="1">
      <c r="A8" s="5" t="s">
        <v>100</v>
      </c>
      <c r="B8" s="26" t="s">
        <v>9</v>
      </c>
      <c r="C8" s="15" t="s">
        <v>1</v>
      </c>
      <c r="D8" s="15" t="s">
        <v>1</v>
      </c>
      <c r="E8" s="15" t="s">
        <v>1</v>
      </c>
      <c r="F8" s="15" t="s">
        <v>1</v>
      </c>
      <c r="G8" s="27" t="s">
        <v>1</v>
      </c>
    </row>
    <row r="9" spans="1:7" ht="15" customHeight="1">
      <c r="A9" s="5" t="s">
        <v>109</v>
      </c>
      <c r="B9" s="26" t="s">
        <v>10</v>
      </c>
      <c r="C9" s="15" t="s">
        <v>1</v>
      </c>
      <c r="D9" s="15" t="s">
        <v>1</v>
      </c>
      <c r="E9" s="15" t="s">
        <v>1</v>
      </c>
      <c r="F9" s="15" t="s">
        <v>1</v>
      </c>
      <c r="G9" s="27" t="s">
        <v>1</v>
      </c>
    </row>
    <row r="10" spans="1:7" ht="15" customHeight="1">
      <c r="A10" s="5" t="s">
        <v>486</v>
      </c>
      <c r="B10" s="28" t="s">
        <v>97</v>
      </c>
      <c r="C10" s="15" t="s">
        <v>98</v>
      </c>
      <c r="D10" s="15" t="s">
        <v>99</v>
      </c>
      <c r="E10" s="16">
        <v>230000</v>
      </c>
      <c r="F10" s="17">
        <v>9323.9699999999993</v>
      </c>
      <c r="G10" s="29">
        <v>3.9217473350674645E-2</v>
      </c>
    </row>
    <row r="11" spans="1:7" ht="15" customHeight="1">
      <c r="A11" s="5" t="s">
        <v>804</v>
      </c>
      <c r="B11" s="28" t="s">
        <v>467</v>
      </c>
      <c r="C11" s="15" t="s">
        <v>468</v>
      </c>
      <c r="D11" s="15" t="s">
        <v>22</v>
      </c>
      <c r="E11" s="16">
        <v>775000</v>
      </c>
      <c r="F11" s="17">
        <v>8957.0625</v>
      </c>
      <c r="G11" s="29">
        <v>3.7674226739691057E-2</v>
      </c>
    </row>
    <row r="12" spans="1:7" ht="15" customHeight="1">
      <c r="A12" s="5" t="s">
        <v>499</v>
      </c>
      <c r="B12" s="28" t="s">
        <v>119</v>
      </c>
      <c r="C12" s="15" t="s">
        <v>120</v>
      </c>
      <c r="D12" s="15" t="s">
        <v>26</v>
      </c>
      <c r="E12" s="16">
        <v>15530000</v>
      </c>
      <c r="F12" s="17">
        <v>8588.09</v>
      </c>
      <c r="G12" s="29">
        <v>3.6122294549231222E-2</v>
      </c>
    </row>
    <row r="13" spans="1:7" ht="15" customHeight="1">
      <c r="A13" s="5" t="s">
        <v>495</v>
      </c>
      <c r="B13" s="28" t="s">
        <v>474</v>
      </c>
      <c r="C13" s="15" t="s">
        <v>475</v>
      </c>
      <c r="D13" s="15" t="s">
        <v>37</v>
      </c>
      <c r="E13" s="16">
        <v>2316377</v>
      </c>
      <c r="F13" s="17">
        <v>8268.3077014999999</v>
      </c>
      <c r="G13" s="29">
        <v>3.4777260859779065E-2</v>
      </c>
    </row>
    <row r="14" spans="1:7" ht="15" customHeight="1">
      <c r="A14" s="5" t="s">
        <v>459</v>
      </c>
      <c r="B14" s="28" t="s">
        <v>101</v>
      </c>
      <c r="C14" s="15" t="s">
        <v>102</v>
      </c>
      <c r="D14" s="15" t="s">
        <v>26</v>
      </c>
      <c r="E14" s="16">
        <v>1650000</v>
      </c>
      <c r="F14" s="17">
        <v>8196.375</v>
      </c>
      <c r="G14" s="29">
        <v>3.4474705317009378E-2</v>
      </c>
    </row>
    <row r="15" spans="1:7" ht="15" customHeight="1">
      <c r="A15" s="5" t="s">
        <v>27</v>
      </c>
      <c r="B15" s="28" t="s">
        <v>110</v>
      </c>
      <c r="C15" s="15" t="s">
        <v>111</v>
      </c>
      <c r="D15" s="15" t="s">
        <v>37</v>
      </c>
      <c r="E15" s="16">
        <v>1500000</v>
      </c>
      <c r="F15" s="17">
        <v>7985.25</v>
      </c>
      <c r="G15" s="29">
        <v>3.358669419501293E-2</v>
      </c>
    </row>
    <row r="16" spans="1:7" ht="15" customHeight="1">
      <c r="A16" s="5" t="s">
        <v>11</v>
      </c>
      <c r="B16" s="28" t="s">
        <v>487</v>
      </c>
      <c r="C16" s="15" t="s">
        <v>488</v>
      </c>
      <c r="D16" s="15" t="s">
        <v>127</v>
      </c>
      <c r="E16" s="16">
        <v>3900000</v>
      </c>
      <c r="F16" s="17">
        <v>7938.45</v>
      </c>
      <c r="G16" s="29">
        <v>3.3389849100829705E-2</v>
      </c>
    </row>
    <row r="17" spans="1:7" ht="15" customHeight="1">
      <c r="A17" s="5" t="s">
        <v>482</v>
      </c>
      <c r="B17" s="28" t="s">
        <v>805</v>
      </c>
      <c r="C17" s="15" t="s">
        <v>806</v>
      </c>
      <c r="D17" s="15" t="s">
        <v>99</v>
      </c>
      <c r="E17" s="16">
        <v>1400000</v>
      </c>
      <c r="F17" s="17">
        <v>6876.8</v>
      </c>
      <c r="G17" s="29">
        <v>2.8924451788017273E-2</v>
      </c>
    </row>
    <row r="18" spans="1:7" ht="15" customHeight="1">
      <c r="A18" s="5" t="s">
        <v>462</v>
      </c>
      <c r="B18" s="28" t="s">
        <v>500</v>
      </c>
      <c r="C18" s="15" t="s">
        <v>501</v>
      </c>
      <c r="D18" s="15" t="s">
        <v>33</v>
      </c>
      <c r="E18" s="16">
        <v>900000</v>
      </c>
      <c r="F18" s="17">
        <v>6765.3</v>
      </c>
      <c r="G18" s="29">
        <v>2.8455472557217493E-2</v>
      </c>
    </row>
    <row r="19" spans="1:7" ht="15" customHeight="1">
      <c r="A19" s="5" t="s">
        <v>505</v>
      </c>
      <c r="B19" s="28" t="s">
        <v>496</v>
      </c>
      <c r="C19" s="15" t="s">
        <v>497</v>
      </c>
      <c r="D19" s="15" t="s">
        <v>498</v>
      </c>
      <c r="E19" s="16">
        <v>6300000</v>
      </c>
      <c r="F19" s="17">
        <v>6684.3</v>
      </c>
      <c r="G19" s="29">
        <v>2.8114779124977295E-2</v>
      </c>
    </row>
    <row r="20" spans="1:7" ht="15" customHeight="1">
      <c r="A20" s="5" t="s">
        <v>128</v>
      </c>
      <c r="B20" s="28" t="s">
        <v>460</v>
      </c>
      <c r="C20" s="15" t="s">
        <v>461</v>
      </c>
      <c r="D20" s="15" t="s">
        <v>41</v>
      </c>
      <c r="E20" s="16">
        <v>1070000</v>
      </c>
      <c r="F20" s="17">
        <v>6304.9750000000004</v>
      </c>
      <c r="G20" s="29">
        <v>2.6519303369612932E-2</v>
      </c>
    </row>
    <row r="21" spans="1:7" ht="15" customHeight="1">
      <c r="A21" s="5" t="s">
        <v>523</v>
      </c>
      <c r="B21" s="28" t="s">
        <v>28</v>
      </c>
      <c r="C21" s="15" t="s">
        <v>29</v>
      </c>
      <c r="D21" s="15" t="s">
        <v>26</v>
      </c>
      <c r="E21" s="16">
        <v>2900000</v>
      </c>
      <c r="F21" s="17">
        <v>6148</v>
      </c>
      <c r="G21" s="29">
        <v>2.5859052116206694E-2</v>
      </c>
    </row>
    <row r="22" spans="1:7" ht="15" customHeight="1">
      <c r="A22" s="5" t="s">
        <v>23</v>
      </c>
      <c r="B22" s="28" t="s">
        <v>12</v>
      </c>
      <c r="C22" s="15" t="s">
        <v>13</v>
      </c>
      <c r="D22" s="15" t="s">
        <v>14</v>
      </c>
      <c r="E22" s="16">
        <v>1190000</v>
      </c>
      <c r="F22" s="17">
        <v>6105.89</v>
      </c>
      <c r="G22" s="29">
        <v>2.5681933592359353E-2</v>
      </c>
    </row>
    <row r="23" spans="1:7" ht="15" customHeight="1">
      <c r="A23" s="5" t="s">
        <v>514</v>
      </c>
      <c r="B23" s="28" t="s">
        <v>483</v>
      </c>
      <c r="C23" s="15" t="s">
        <v>484</v>
      </c>
      <c r="D23" s="15" t="s">
        <v>485</v>
      </c>
      <c r="E23" s="16">
        <v>450000</v>
      </c>
      <c r="F23" s="17">
        <v>5948.55</v>
      </c>
      <c r="G23" s="29">
        <v>2.5020147115462157E-2</v>
      </c>
    </row>
    <row r="24" spans="1:7" ht="15" customHeight="1">
      <c r="A24" s="5" t="s">
        <v>517</v>
      </c>
      <c r="B24" s="28" t="s">
        <v>463</v>
      </c>
      <c r="C24" s="15" t="s">
        <v>464</v>
      </c>
      <c r="D24" s="15" t="s">
        <v>465</v>
      </c>
      <c r="E24" s="16">
        <v>925000</v>
      </c>
      <c r="F24" s="17">
        <v>5871.4375</v>
      </c>
      <c r="G24" s="29">
        <v>2.4695804864923607E-2</v>
      </c>
    </row>
    <row r="25" spans="1:7" ht="15" customHeight="1">
      <c r="A25" s="5" t="s">
        <v>106</v>
      </c>
      <c r="B25" s="28" t="s">
        <v>506</v>
      </c>
      <c r="C25" s="15" t="s">
        <v>507</v>
      </c>
      <c r="D25" s="15" t="s">
        <v>144</v>
      </c>
      <c r="E25" s="16">
        <v>1336995</v>
      </c>
      <c r="F25" s="17">
        <v>5787.1828575</v>
      </c>
      <c r="G25" s="29">
        <v>2.4341422107695264E-2</v>
      </c>
    </row>
    <row r="26" spans="1:7" ht="15" customHeight="1">
      <c r="A26" s="5" t="s">
        <v>67</v>
      </c>
      <c r="B26" s="28" t="s">
        <v>129</v>
      </c>
      <c r="C26" s="15" t="s">
        <v>130</v>
      </c>
      <c r="D26" s="15" t="s">
        <v>131</v>
      </c>
      <c r="E26" s="16">
        <v>6000000</v>
      </c>
      <c r="F26" s="17">
        <v>5784</v>
      </c>
      <c r="G26" s="29">
        <v>2.4328034717003826E-2</v>
      </c>
    </row>
    <row r="27" spans="1:7" ht="15" customHeight="1">
      <c r="A27" s="5" t="s">
        <v>807</v>
      </c>
      <c r="B27" s="28" t="s">
        <v>524</v>
      </c>
      <c r="C27" s="15" t="s">
        <v>525</v>
      </c>
      <c r="D27" s="15" t="s">
        <v>59</v>
      </c>
      <c r="E27" s="16">
        <v>362441</v>
      </c>
      <c r="F27" s="17">
        <v>5398.9211359999999</v>
      </c>
      <c r="G27" s="29">
        <v>2.2708357681703619E-2</v>
      </c>
    </row>
    <row r="28" spans="1:7" ht="15" customHeight="1">
      <c r="A28" s="5" t="s">
        <v>542</v>
      </c>
      <c r="B28" s="28" t="s">
        <v>24</v>
      </c>
      <c r="C28" s="15" t="s">
        <v>25</v>
      </c>
      <c r="D28" s="15" t="s">
        <v>26</v>
      </c>
      <c r="E28" s="16">
        <v>1360000</v>
      </c>
      <c r="F28" s="17">
        <v>5366.56</v>
      </c>
      <c r="G28" s="29">
        <v>2.2572243774357546E-2</v>
      </c>
    </row>
    <row r="29" spans="1:7" ht="15" customHeight="1">
      <c r="A29" s="5" t="s">
        <v>599</v>
      </c>
      <c r="B29" s="28" t="s">
        <v>515</v>
      </c>
      <c r="C29" s="15" t="s">
        <v>516</v>
      </c>
      <c r="D29" s="15" t="s">
        <v>33</v>
      </c>
      <c r="E29" s="16">
        <v>280000</v>
      </c>
      <c r="F29" s="17">
        <v>5285.28</v>
      </c>
      <c r="G29" s="29">
        <v>2.2230372636425653E-2</v>
      </c>
    </row>
    <row r="30" spans="1:7" ht="15" customHeight="1">
      <c r="A30" s="5" t="s">
        <v>479</v>
      </c>
      <c r="B30" s="28" t="s">
        <v>518</v>
      </c>
      <c r="C30" s="15" t="s">
        <v>519</v>
      </c>
      <c r="D30" s="15" t="s">
        <v>485</v>
      </c>
      <c r="E30" s="16">
        <v>541053</v>
      </c>
      <c r="F30" s="17">
        <v>4751.5274460000001</v>
      </c>
      <c r="G30" s="29">
        <v>1.998536041927464E-2</v>
      </c>
    </row>
    <row r="31" spans="1:7" ht="15" customHeight="1">
      <c r="A31" s="5" t="s">
        <v>502</v>
      </c>
      <c r="B31" s="28" t="s">
        <v>107</v>
      </c>
      <c r="C31" s="15" t="s">
        <v>108</v>
      </c>
      <c r="D31" s="15" t="s">
        <v>41</v>
      </c>
      <c r="E31" s="16">
        <v>5000000</v>
      </c>
      <c r="F31" s="17">
        <v>4702.5</v>
      </c>
      <c r="G31" s="29">
        <v>1.9779146482833763E-2</v>
      </c>
    </row>
    <row r="32" spans="1:7" ht="15" customHeight="1">
      <c r="A32" s="5" t="s">
        <v>810</v>
      </c>
      <c r="B32" s="28" t="s">
        <v>68</v>
      </c>
      <c r="C32" s="15" t="s">
        <v>69</v>
      </c>
      <c r="D32" s="15" t="s">
        <v>18</v>
      </c>
      <c r="E32" s="16">
        <v>2325000</v>
      </c>
      <c r="F32" s="17">
        <v>4686.0375000000004</v>
      </c>
      <c r="G32" s="29">
        <v>1.970990369729976E-2</v>
      </c>
    </row>
    <row r="33" spans="1:7" ht="15" customHeight="1">
      <c r="A33" s="5" t="s">
        <v>42</v>
      </c>
      <c r="B33" s="28" t="s">
        <v>808</v>
      </c>
      <c r="C33" s="15" t="s">
        <v>809</v>
      </c>
      <c r="D33" s="15" t="s">
        <v>465</v>
      </c>
      <c r="E33" s="16">
        <v>1659320</v>
      </c>
      <c r="F33" s="17">
        <v>4510.0317599999998</v>
      </c>
      <c r="G33" s="29">
        <v>1.8969607405267958E-2</v>
      </c>
    </row>
    <row r="34" spans="1:7" ht="15" customHeight="1">
      <c r="A34" s="5" t="s">
        <v>508</v>
      </c>
      <c r="B34" s="28" t="s">
        <v>543</v>
      </c>
      <c r="C34" s="15" t="s">
        <v>544</v>
      </c>
      <c r="D34" s="15" t="s">
        <v>33</v>
      </c>
      <c r="E34" s="16">
        <v>947684</v>
      </c>
      <c r="F34" s="17">
        <v>4493.9175279999999</v>
      </c>
      <c r="G34" s="29">
        <v>1.8901829466897651E-2</v>
      </c>
    </row>
    <row r="35" spans="1:7" ht="15" customHeight="1">
      <c r="A35" s="5" t="s">
        <v>813</v>
      </c>
      <c r="B35" s="28" t="s">
        <v>600</v>
      </c>
      <c r="C35" s="15" t="s">
        <v>601</v>
      </c>
      <c r="D35" s="15" t="s">
        <v>602</v>
      </c>
      <c r="E35" s="16">
        <v>999347</v>
      </c>
      <c r="F35" s="17">
        <v>4358.6519404999999</v>
      </c>
      <c r="G35" s="29">
        <v>1.8332889994436392E-2</v>
      </c>
    </row>
    <row r="36" spans="1:7" ht="15" customHeight="1">
      <c r="A36" s="5" t="s">
        <v>816</v>
      </c>
      <c r="B36" s="28" t="s">
        <v>480</v>
      </c>
      <c r="C36" s="15" t="s">
        <v>481</v>
      </c>
      <c r="D36" s="15" t="s">
        <v>37</v>
      </c>
      <c r="E36" s="16">
        <v>905487</v>
      </c>
      <c r="F36" s="17">
        <v>4326.416886</v>
      </c>
      <c r="G36" s="29">
        <v>1.819730639744806E-2</v>
      </c>
    </row>
    <row r="37" spans="1:7" ht="15" customHeight="1">
      <c r="A37" s="5" t="s">
        <v>819</v>
      </c>
      <c r="B37" s="28" t="s">
        <v>503</v>
      </c>
      <c r="C37" s="15" t="s">
        <v>504</v>
      </c>
      <c r="D37" s="15" t="s">
        <v>33</v>
      </c>
      <c r="E37" s="16">
        <v>286229</v>
      </c>
      <c r="F37" s="17">
        <v>4249.3557339999998</v>
      </c>
      <c r="G37" s="29">
        <v>1.7873180121309003E-2</v>
      </c>
    </row>
    <row r="38" spans="1:7" ht="15" customHeight="1">
      <c r="A38" s="5" t="s">
        <v>30</v>
      </c>
      <c r="B38" s="28" t="s">
        <v>811</v>
      </c>
      <c r="C38" s="15" t="s">
        <v>812</v>
      </c>
      <c r="D38" s="15" t="s">
        <v>85</v>
      </c>
      <c r="E38" s="16">
        <v>2000000</v>
      </c>
      <c r="F38" s="17">
        <v>4102</v>
      </c>
      <c r="G38" s="29">
        <v>1.7253388383324637E-2</v>
      </c>
    </row>
    <row r="39" spans="1:7" ht="15" customHeight="1">
      <c r="A39" s="5" t="s">
        <v>141</v>
      </c>
      <c r="B39" s="28" t="s">
        <v>43</v>
      </c>
      <c r="C39" s="15" t="s">
        <v>44</v>
      </c>
      <c r="D39" s="15" t="s">
        <v>45</v>
      </c>
      <c r="E39" s="16">
        <v>1300000</v>
      </c>
      <c r="F39" s="17">
        <v>4062.5</v>
      </c>
      <c r="G39" s="29">
        <v>1.7087247758960589E-2</v>
      </c>
    </row>
    <row r="40" spans="1:7" ht="15" customHeight="1">
      <c r="A40" s="5" t="s">
        <v>704</v>
      </c>
      <c r="B40" s="28" t="s">
        <v>509</v>
      </c>
      <c r="C40" s="15" t="s">
        <v>510</v>
      </c>
      <c r="D40" s="15" t="s">
        <v>99</v>
      </c>
      <c r="E40" s="16">
        <v>231651</v>
      </c>
      <c r="F40" s="17">
        <v>3765.3711794999999</v>
      </c>
      <c r="G40" s="29">
        <v>1.5837496676570133E-2</v>
      </c>
    </row>
    <row r="41" spans="1:7" ht="15" customHeight="1">
      <c r="A41" s="5" t="s">
        <v>822</v>
      </c>
      <c r="B41" s="28" t="s">
        <v>814</v>
      </c>
      <c r="C41" s="15" t="s">
        <v>815</v>
      </c>
      <c r="D41" s="15" t="s">
        <v>22</v>
      </c>
      <c r="E41" s="16">
        <v>237746</v>
      </c>
      <c r="F41" s="17">
        <v>3721.0815189999998</v>
      </c>
      <c r="G41" s="29">
        <v>1.5651210300662747E-2</v>
      </c>
    </row>
    <row r="42" spans="1:7" ht="15" customHeight="1">
      <c r="A42" s="5" t="s">
        <v>534</v>
      </c>
      <c r="B42" s="28" t="s">
        <v>817</v>
      </c>
      <c r="C42" s="15" t="s">
        <v>818</v>
      </c>
      <c r="D42" s="15" t="s">
        <v>41</v>
      </c>
      <c r="E42" s="16">
        <v>500000</v>
      </c>
      <c r="F42" s="17">
        <v>3512.25</v>
      </c>
      <c r="G42" s="29">
        <v>1.4772845770193065E-2</v>
      </c>
    </row>
    <row r="43" spans="1:7" ht="15" customHeight="1">
      <c r="A43" s="5" t="s">
        <v>558</v>
      </c>
      <c r="B43" s="28" t="s">
        <v>820</v>
      </c>
      <c r="C43" s="15" t="s">
        <v>821</v>
      </c>
      <c r="D43" s="15" t="s">
        <v>41</v>
      </c>
      <c r="E43" s="16">
        <v>1287000</v>
      </c>
      <c r="F43" s="17">
        <v>3508.3620000000001</v>
      </c>
      <c r="G43" s="29">
        <v>1.4756492485445536E-2</v>
      </c>
    </row>
    <row r="44" spans="1:7" ht="15" customHeight="1">
      <c r="A44" s="5" t="s">
        <v>596</v>
      </c>
      <c r="B44" s="28" t="s">
        <v>31</v>
      </c>
      <c r="C44" s="15" t="s">
        <v>32</v>
      </c>
      <c r="D44" s="15" t="s">
        <v>33</v>
      </c>
      <c r="E44" s="16">
        <v>620000</v>
      </c>
      <c r="F44" s="17">
        <v>3225.55</v>
      </c>
      <c r="G44" s="29">
        <v>1.3566959263733002E-2</v>
      </c>
    </row>
    <row r="45" spans="1:7" ht="15" customHeight="1">
      <c r="A45" s="5" t="s">
        <v>531</v>
      </c>
      <c r="B45" s="28" t="s">
        <v>142</v>
      </c>
      <c r="C45" s="15" t="s">
        <v>143</v>
      </c>
      <c r="D45" s="15" t="s">
        <v>144</v>
      </c>
      <c r="E45" s="16">
        <v>4600000</v>
      </c>
      <c r="F45" s="17">
        <v>3111.9</v>
      </c>
      <c r="G45" s="29">
        <v>1.3088936935657712E-2</v>
      </c>
    </row>
    <row r="46" spans="1:7" ht="15" customHeight="1">
      <c r="A46" s="5" t="s">
        <v>825</v>
      </c>
      <c r="B46" s="28" t="s">
        <v>705</v>
      </c>
      <c r="C46" s="15" t="s">
        <v>706</v>
      </c>
      <c r="D46" s="15" t="s">
        <v>541</v>
      </c>
      <c r="E46" s="16">
        <v>180000</v>
      </c>
      <c r="F46" s="17">
        <v>2942.19</v>
      </c>
      <c r="G46" s="29">
        <v>1.2375121103738155E-2</v>
      </c>
    </row>
    <row r="47" spans="1:7" ht="15" customHeight="1">
      <c r="A47" s="5" t="s">
        <v>828</v>
      </c>
      <c r="B47" s="28" t="s">
        <v>823</v>
      </c>
      <c r="C47" s="15" t="s">
        <v>824</v>
      </c>
      <c r="D47" s="15" t="s">
        <v>144</v>
      </c>
      <c r="E47" s="16">
        <v>250000</v>
      </c>
      <c r="F47" s="17">
        <v>2719</v>
      </c>
      <c r="G47" s="29">
        <v>1.1436363484704944E-2</v>
      </c>
    </row>
    <row r="48" spans="1:7" ht="15" customHeight="1">
      <c r="A48" s="5" t="s">
        <v>659</v>
      </c>
      <c r="B48" s="28" t="s">
        <v>535</v>
      </c>
      <c r="C48" s="15" t="s">
        <v>536</v>
      </c>
      <c r="D48" s="15" t="s">
        <v>537</v>
      </c>
      <c r="E48" s="16">
        <v>14000</v>
      </c>
      <c r="F48" s="17">
        <v>2658.2779999999998</v>
      </c>
      <c r="G48" s="29">
        <v>1.1180961181093966E-2</v>
      </c>
    </row>
    <row r="49" spans="1:7" ht="15" customHeight="1">
      <c r="A49" s="5" t="s">
        <v>831</v>
      </c>
      <c r="B49" s="28" t="s">
        <v>559</v>
      </c>
      <c r="C49" s="15" t="s">
        <v>560</v>
      </c>
      <c r="D49" s="15" t="s">
        <v>551</v>
      </c>
      <c r="E49" s="16">
        <v>1857239</v>
      </c>
      <c r="F49" s="17">
        <v>2598.2773609999999</v>
      </c>
      <c r="G49" s="29">
        <v>1.0928592988038223E-2</v>
      </c>
    </row>
    <row r="50" spans="1:7" ht="15" customHeight="1">
      <c r="A50" s="5" t="s">
        <v>538</v>
      </c>
      <c r="B50" s="28" t="s">
        <v>597</v>
      </c>
      <c r="C50" s="15" t="s">
        <v>598</v>
      </c>
      <c r="D50" s="15" t="s">
        <v>99</v>
      </c>
      <c r="E50" s="16">
        <v>1350475</v>
      </c>
      <c r="F50" s="17">
        <v>2579.4072500000002</v>
      </c>
      <c r="G50" s="29">
        <v>1.084922356972534E-2</v>
      </c>
    </row>
    <row r="51" spans="1:7" ht="15" customHeight="1">
      <c r="A51" s="5" t="s">
        <v>574</v>
      </c>
      <c r="B51" s="28" t="s">
        <v>532</v>
      </c>
      <c r="C51" s="15" t="s">
        <v>533</v>
      </c>
      <c r="D51" s="15" t="s">
        <v>37</v>
      </c>
      <c r="E51" s="16">
        <v>1757801</v>
      </c>
      <c r="F51" s="17">
        <v>2498.7141215000001</v>
      </c>
      <c r="G51" s="29">
        <v>1.0509820867171459E-2</v>
      </c>
    </row>
    <row r="52" spans="1:7" ht="15" customHeight="1">
      <c r="A52" s="5" t="s">
        <v>834</v>
      </c>
      <c r="B52" s="28" t="s">
        <v>826</v>
      </c>
      <c r="C52" s="15" t="s">
        <v>827</v>
      </c>
      <c r="D52" s="15" t="s">
        <v>498</v>
      </c>
      <c r="E52" s="16">
        <v>320954</v>
      </c>
      <c r="F52" s="17">
        <v>2454.1747610000002</v>
      </c>
      <c r="G52" s="29">
        <v>1.0322484230152588E-2</v>
      </c>
    </row>
    <row r="53" spans="1:7" ht="15" customHeight="1">
      <c r="A53" s="5" t="s">
        <v>46</v>
      </c>
      <c r="B53" s="28" t="s">
        <v>829</v>
      </c>
      <c r="C53" s="15" t="s">
        <v>830</v>
      </c>
      <c r="D53" s="15" t="s">
        <v>465</v>
      </c>
      <c r="E53" s="16">
        <v>1614582</v>
      </c>
      <c r="F53" s="17">
        <v>2408.1490530000001</v>
      </c>
      <c r="G53" s="29">
        <v>1.0128895879167338E-2</v>
      </c>
    </row>
    <row r="54" spans="1:7" ht="15" customHeight="1">
      <c r="A54" s="1"/>
      <c r="B54" s="28" t="s">
        <v>660</v>
      </c>
      <c r="C54" s="15" t="s">
        <v>661</v>
      </c>
      <c r="D54" s="15" t="s">
        <v>465</v>
      </c>
      <c r="E54" s="16">
        <v>99734</v>
      </c>
      <c r="F54" s="17">
        <v>2115.7072090000001</v>
      </c>
      <c r="G54" s="29">
        <v>8.8988586499943404E-3</v>
      </c>
    </row>
    <row r="55" spans="1:7" ht="15" customHeight="1">
      <c r="A55" s="1"/>
      <c r="B55" s="28" t="s">
        <v>832</v>
      </c>
      <c r="C55" s="15" t="s">
        <v>833</v>
      </c>
      <c r="D55" s="15" t="s">
        <v>465</v>
      </c>
      <c r="E55" s="16">
        <v>34921</v>
      </c>
      <c r="F55" s="17">
        <v>1987.7207805</v>
      </c>
      <c r="G55" s="29">
        <v>8.3605359881939734E-3</v>
      </c>
    </row>
    <row r="56" spans="1:7" ht="15" customHeight="1">
      <c r="A56" s="1"/>
      <c r="B56" s="28" t="s">
        <v>539</v>
      </c>
      <c r="C56" s="15" t="s">
        <v>540</v>
      </c>
      <c r="D56" s="15" t="s">
        <v>541</v>
      </c>
      <c r="E56" s="16">
        <v>102044</v>
      </c>
      <c r="F56" s="17">
        <v>1811.1279340000001</v>
      </c>
      <c r="G56" s="29">
        <v>7.6177702723525956E-3</v>
      </c>
    </row>
    <row r="57" spans="1:7" ht="15" customHeight="1">
      <c r="A57" s="1"/>
      <c r="B57" s="28" t="s">
        <v>575</v>
      </c>
      <c r="C57" s="15" t="s">
        <v>576</v>
      </c>
      <c r="D57" s="15" t="s">
        <v>45</v>
      </c>
      <c r="E57" s="16">
        <v>222274</v>
      </c>
      <c r="F57" s="17">
        <v>1640.604394</v>
      </c>
      <c r="G57" s="29">
        <v>6.9005326165458196E-3</v>
      </c>
    </row>
    <row r="58" spans="1:7" ht="15" customHeight="1">
      <c r="A58" s="1"/>
      <c r="B58" s="28" t="s">
        <v>835</v>
      </c>
      <c r="C58" s="15" t="s">
        <v>836</v>
      </c>
      <c r="D58" s="15" t="s">
        <v>602</v>
      </c>
      <c r="E58" s="16">
        <v>212609</v>
      </c>
      <c r="F58" s="17">
        <v>1371.0091365000001</v>
      </c>
      <c r="G58" s="29">
        <v>5.766590226504398E-3</v>
      </c>
    </row>
    <row r="59" spans="1:7" ht="15" customHeight="1">
      <c r="A59" s="5" t="s">
        <v>258</v>
      </c>
      <c r="B59" s="28" t="s">
        <v>47</v>
      </c>
      <c r="C59" s="15" t="s">
        <v>48</v>
      </c>
      <c r="D59" s="15" t="s">
        <v>33</v>
      </c>
      <c r="E59" s="16">
        <v>115091</v>
      </c>
      <c r="F59" s="17">
        <v>1067.5265704999999</v>
      </c>
      <c r="G59" s="29">
        <v>4.49011470754634E-3</v>
      </c>
    </row>
    <row r="60" spans="1:7" ht="15" customHeight="1">
      <c r="A60" s="1"/>
      <c r="B60" s="26" t="s">
        <v>145</v>
      </c>
      <c r="C60" s="15" t="s">
        <v>1</v>
      </c>
      <c r="D60" s="15" t="s">
        <v>1</v>
      </c>
      <c r="E60" s="15" t="s">
        <v>1</v>
      </c>
      <c r="F60" s="18">
        <v>233524.04175900001</v>
      </c>
      <c r="G60" s="30">
        <v>0.98222354688243485</v>
      </c>
    </row>
    <row r="61" spans="1:7" ht="15" customHeight="1">
      <c r="A61" s="1"/>
      <c r="B61" s="26" t="s">
        <v>146</v>
      </c>
      <c r="C61" s="15" t="s">
        <v>1</v>
      </c>
      <c r="D61" s="15" t="s">
        <v>1</v>
      </c>
      <c r="E61" s="15" t="s">
        <v>1</v>
      </c>
      <c r="F61" s="18" t="s">
        <v>147</v>
      </c>
      <c r="G61" s="30" t="s">
        <v>147</v>
      </c>
    </row>
    <row r="62" spans="1:7" ht="15" customHeight="1">
      <c r="A62" s="1"/>
      <c r="B62" s="26" t="s">
        <v>145</v>
      </c>
      <c r="C62" s="15" t="s">
        <v>1</v>
      </c>
      <c r="D62" s="15" t="s">
        <v>1</v>
      </c>
      <c r="E62" s="15" t="s">
        <v>1</v>
      </c>
      <c r="F62" s="18" t="s">
        <v>147</v>
      </c>
      <c r="G62" s="30" t="s">
        <v>147</v>
      </c>
    </row>
    <row r="63" spans="1:7" ht="15" customHeight="1">
      <c r="A63" s="1"/>
      <c r="B63" s="26" t="s">
        <v>148</v>
      </c>
      <c r="C63" s="15" t="s">
        <v>1</v>
      </c>
      <c r="D63" s="15" t="s">
        <v>1</v>
      </c>
      <c r="E63" s="15" t="s">
        <v>1</v>
      </c>
      <c r="F63" s="18">
        <v>233524.04175900001</v>
      </c>
      <c r="G63" s="30">
        <v>0.98222354688243485</v>
      </c>
    </row>
    <row r="64" spans="1:7" ht="15" customHeight="1">
      <c r="A64" s="1"/>
      <c r="B64" s="26"/>
      <c r="C64" s="15"/>
      <c r="D64" s="15"/>
      <c r="E64" s="15"/>
      <c r="F64" s="18"/>
      <c r="G64" s="30"/>
    </row>
    <row r="65" spans="1:7" ht="15" customHeight="1">
      <c r="A65" s="1"/>
      <c r="B65" s="26" t="s">
        <v>1166</v>
      </c>
      <c r="C65" s="15" t="s">
        <v>1</v>
      </c>
      <c r="D65" s="15" t="s">
        <v>1</v>
      </c>
      <c r="E65" s="15" t="s">
        <v>1</v>
      </c>
      <c r="F65" s="19" t="s">
        <v>1</v>
      </c>
      <c r="G65" s="31" t="s">
        <v>1</v>
      </c>
    </row>
    <row r="66" spans="1:7" ht="15" customHeight="1">
      <c r="A66" s="1"/>
      <c r="B66" s="28" t="s">
        <v>1167</v>
      </c>
      <c r="C66" s="15" t="s">
        <v>1</v>
      </c>
      <c r="D66" s="15" t="s">
        <v>259</v>
      </c>
      <c r="E66" s="16"/>
      <c r="F66" s="17">
        <v>5955.0715</v>
      </c>
      <c r="G66" s="29">
        <v>2.5047577142849248E-2</v>
      </c>
    </row>
    <row r="67" spans="1:7" ht="15" customHeight="1">
      <c r="A67" s="1"/>
      <c r="B67" s="26" t="s">
        <v>145</v>
      </c>
      <c r="C67" s="15" t="s">
        <v>1</v>
      </c>
      <c r="D67" s="15" t="s">
        <v>1</v>
      </c>
      <c r="E67" s="15" t="s">
        <v>1</v>
      </c>
      <c r="F67" s="18">
        <v>5955.0715</v>
      </c>
      <c r="G67" s="30">
        <v>2.5047577142849248E-2</v>
      </c>
    </row>
    <row r="68" spans="1:7" ht="15" customHeight="1">
      <c r="A68" s="1"/>
      <c r="B68" s="26" t="s">
        <v>148</v>
      </c>
      <c r="C68" s="15" t="s">
        <v>1</v>
      </c>
      <c r="D68" s="15" t="s">
        <v>1</v>
      </c>
      <c r="E68" s="15" t="s">
        <v>1</v>
      </c>
      <c r="F68" s="18">
        <v>5955.0715</v>
      </c>
      <c r="G68" s="30">
        <v>2.5047577142849248E-2</v>
      </c>
    </row>
    <row r="69" spans="1:7" ht="15" customHeight="1">
      <c r="A69" s="1"/>
      <c r="B69" s="26"/>
      <c r="C69" s="15"/>
      <c r="D69" s="15"/>
      <c r="E69" s="15"/>
      <c r="F69" s="18"/>
      <c r="G69" s="30"/>
    </row>
    <row r="70" spans="1:7" ht="15" customHeight="1">
      <c r="B70" s="26" t="s">
        <v>260</v>
      </c>
      <c r="C70" s="15" t="s">
        <v>1</v>
      </c>
      <c r="D70" s="15" t="s">
        <v>1</v>
      </c>
      <c r="E70" s="15" t="s">
        <v>1</v>
      </c>
      <c r="F70" s="18">
        <v>-1728.7126498898001</v>
      </c>
      <c r="G70" s="30">
        <v>-7.2711240252840981E-3</v>
      </c>
    </row>
    <row r="71" spans="1:7" ht="15" customHeight="1">
      <c r="B71" s="40" t="s">
        <v>145</v>
      </c>
      <c r="C71" s="41"/>
      <c r="D71" s="41"/>
      <c r="E71" s="41"/>
      <c r="F71" s="38">
        <f>F70</f>
        <v>-1728.7126498898001</v>
      </c>
      <c r="G71" s="39">
        <f>G70</f>
        <v>-7.2711240252840981E-3</v>
      </c>
    </row>
    <row r="72" spans="1:7" ht="15" customHeight="1">
      <c r="B72" s="40" t="s">
        <v>148</v>
      </c>
      <c r="C72" s="41"/>
      <c r="D72" s="41"/>
      <c r="E72" s="41"/>
      <c r="F72" s="38">
        <f>F71+F68</f>
        <v>4226.3588501102004</v>
      </c>
      <c r="G72" s="39">
        <f>G71+G68</f>
        <v>1.777645311756515E-2</v>
      </c>
    </row>
    <row r="73" spans="1:7" ht="15" customHeight="1">
      <c r="B73" s="36"/>
      <c r="C73" s="37"/>
      <c r="D73" s="37"/>
      <c r="E73" s="37"/>
      <c r="F73" s="38"/>
      <c r="G73" s="39"/>
    </row>
    <row r="74" spans="1:7" ht="15" customHeight="1" thickBot="1">
      <c r="B74" s="32" t="s">
        <v>261</v>
      </c>
      <c r="C74" s="33" t="s">
        <v>1</v>
      </c>
      <c r="D74" s="33" t="s">
        <v>1</v>
      </c>
      <c r="E74" s="33" t="s">
        <v>1</v>
      </c>
      <c r="F74" s="34">
        <v>237750.40060911019</v>
      </c>
      <c r="G74" s="35">
        <v>1</v>
      </c>
    </row>
    <row r="75" spans="1:7">
      <c r="B75" s="4" t="s">
        <v>1</v>
      </c>
      <c r="C75" s="1"/>
      <c r="D75" s="1"/>
      <c r="E75" s="1"/>
      <c r="F75" s="6"/>
      <c r="G75" s="7"/>
    </row>
    <row r="76" spans="1:7">
      <c r="B76" s="2" t="s">
        <v>259</v>
      </c>
      <c r="C76" s="1"/>
      <c r="D76" s="1"/>
      <c r="E76" s="1"/>
      <c r="F76" s="6"/>
      <c r="G76" s="7"/>
    </row>
    <row r="77" spans="1:7">
      <c r="B77" s="2" t="s">
        <v>1162</v>
      </c>
      <c r="F77" s="8"/>
      <c r="G77" s="9"/>
    </row>
    <row r="78" spans="1:7" ht="13.5" thickBot="1">
      <c r="F78" s="8"/>
      <c r="G78" s="9"/>
    </row>
    <row r="79" spans="1:7" ht="15.75" thickBot="1">
      <c r="B79" s="70" t="s">
        <v>1174</v>
      </c>
      <c r="C79" s="71">
        <v>0.52200000000000002</v>
      </c>
      <c r="F79" s="8"/>
      <c r="G79" s="9"/>
    </row>
    <row r="80" spans="1:7" ht="14.25">
      <c r="B80" s="72" t="s">
        <v>1175</v>
      </c>
      <c r="C80" s="72"/>
      <c r="F80" s="8"/>
      <c r="G80" s="9"/>
    </row>
    <row r="81" spans="6:7">
      <c r="F81" s="8"/>
      <c r="G81" s="9"/>
    </row>
    <row r="82" spans="6:7">
      <c r="F82" s="8"/>
      <c r="G82" s="9"/>
    </row>
    <row r="83" spans="6:7">
      <c r="F83" s="8"/>
      <c r="G83" s="9"/>
    </row>
    <row r="84" spans="6:7">
      <c r="F84" s="8"/>
      <c r="G84" s="9"/>
    </row>
    <row r="85" spans="6:7">
      <c r="F85" s="8"/>
      <c r="G85" s="9"/>
    </row>
    <row r="86" spans="6:7">
      <c r="F86" s="8"/>
      <c r="G86" s="9"/>
    </row>
    <row r="87" spans="6:7">
      <c r="F87" s="8"/>
      <c r="G87" s="9"/>
    </row>
    <row r="88" spans="6:7">
      <c r="F88" s="8"/>
      <c r="G88" s="9"/>
    </row>
    <row r="89" spans="6:7">
      <c r="F89" s="8"/>
      <c r="G89" s="9"/>
    </row>
    <row r="90" spans="6:7">
      <c r="F90" s="8"/>
      <c r="G90" s="9"/>
    </row>
    <row r="91" spans="6:7">
      <c r="F91" s="8"/>
      <c r="G91" s="9"/>
    </row>
    <row r="92" spans="6:7">
      <c r="F92" s="8"/>
      <c r="G92" s="9"/>
    </row>
    <row r="93" spans="6:7">
      <c r="F93" s="8"/>
      <c r="G93" s="9"/>
    </row>
    <row r="94" spans="6:7">
      <c r="F94" s="8"/>
      <c r="G94" s="9"/>
    </row>
    <row r="95" spans="6:7">
      <c r="F95" s="8"/>
      <c r="G95" s="9"/>
    </row>
    <row r="96" spans="6:7">
      <c r="F96" s="8"/>
      <c r="G96" s="9"/>
    </row>
    <row r="97" spans="6:7">
      <c r="F97" s="8"/>
      <c r="G97" s="9"/>
    </row>
    <row r="98" spans="6:7">
      <c r="F98" s="8"/>
      <c r="G98" s="9"/>
    </row>
    <row r="99" spans="6:7">
      <c r="F99" s="8"/>
      <c r="G99" s="9"/>
    </row>
    <row r="100" spans="6:7">
      <c r="F100" s="8"/>
      <c r="G100" s="9"/>
    </row>
    <row r="101" spans="6:7">
      <c r="F101" s="8"/>
      <c r="G101" s="9"/>
    </row>
    <row r="102" spans="6:7">
      <c r="F102" s="8"/>
      <c r="G102" s="9"/>
    </row>
    <row r="103" spans="6:7">
      <c r="F103" s="8"/>
      <c r="G103" s="9"/>
    </row>
    <row r="104" spans="6:7">
      <c r="F104" s="8"/>
      <c r="G104" s="9"/>
    </row>
    <row r="105" spans="6:7">
      <c r="F105" s="8"/>
      <c r="G105" s="9"/>
    </row>
    <row r="106" spans="6:7">
      <c r="F106" s="8"/>
      <c r="G106" s="9"/>
    </row>
    <row r="107" spans="6:7">
      <c r="F107" s="8"/>
      <c r="G107" s="9"/>
    </row>
    <row r="108" spans="6:7">
      <c r="F108" s="8"/>
      <c r="G108" s="9"/>
    </row>
    <row r="109" spans="6:7">
      <c r="F109" s="8"/>
      <c r="G109" s="9"/>
    </row>
    <row r="110" spans="6:7">
      <c r="F110" s="8"/>
      <c r="G110" s="9"/>
    </row>
    <row r="111" spans="6:7">
      <c r="F111" s="8"/>
      <c r="G111" s="9"/>
    </row>
    <row r="112" spans="6:7">
      <c r="F112" s="8"/>
      <c r="G112" s="9"/>
    </row>
    <row r="113" spans="6:7">
      <c r="F113" s="8"/>
      <c r="G113" s="9"/>
    </row>
    <row r="114" spans="6:7">
      <c r="F114" s="8"/>
      <c r="G114" s="9"/>
    </row>
    <row r="115" spans="6:7">
      <c r="F115" s="8"/>
      <c r="G115" s="9"/>
    </row>
    <row r="116" spans="6:7">
      <c r="F116" s="8"/>
      <c r="G116" s="9"/>
    </row>
    <row r="117" spans="6:7">
      <c r="F117" s="8"/>
      <c r="G117" s="9"/>
    </row>
    <row r="118" spans="6:7">
      <c r="F118" s="8"/>
      <c r="G118" s="9"/>
    </row>
    <row r="119" spans="6:7">
      <c r="F119" s="8"/>
      <c r="G119" s="9"/>
    </row>
    <row r="120" spans="6:7">
      <c r="F120" s="8"/>
      <c r="G120" s="9"/>
    </row>
    <row r="121" spans="6:7">
      <c r="F121" s="8"/>
      <c r="G121" s="9"/>
    </row>
    <row r="122" spans="6:7">
      <c r="F122" s="8"/>
      <c r="G122" s="9"/>
    </row>
    <row r="123" spans="6:7">
      <c r="F123" s="8"/>
      <c r="G123" s="9"/>
    </row>
    <row r="124" spans="6:7">
      <c r="F124" s="8"/>
      <c r="G124" s="9"/>
    </row>
    <row r="125" spans="6:7">
      <c r="F125" s="8"/>
      <c r="G125" s="9"/>
    </row>
    <row r="126" spans="6:7">
      <c r="F126" s="8"/>
      <c r="G126" s="9"/>
    </row>
    <row r="127" spans="6:7">
      <c r="F127" s="8"/>
      <c r="G127" s="9"/>
    </row>
    <row r="128" spans="6:7">
      <c r="F128" s="8"/>
      <c r="G128" s="9"/>
    </row>
    <row r="129" spans="6:7">
      <c r="F129" s="8"/>
      <c r="G129" s="9"/>
    </row>
    <row r="130" spans="6:7">
      <c r="F130" s="8"/>
      <c r="G130" s="9"/>
    </row>
    <row r="131" spans="6:7">
      <c r="F131" s="8"/>
      <c r="G131" s="9"/>
    </row>
    <row r="132" spans="6:7">
      <c r="F132" s="8"/>
      <c r="G132" s="9"/>
    </row>
    <row r="133" spans="6:7">
      <c r="F133" s="8"/>
      <c r="G133" s="9"/>
    </row>
    <row r="134" spans="6:7">
      <c r="F134" s="8"/>
      <c r="G134" s="9"/>
    </row>
    <row r="135" spans="6:7">
      <c r="F135" s="8"/>
      <c r="G135" s="9"/>
    </row>
    <row r="136" spans="6:7">
      <c r="F136" s="8"/>
      <c r="G136" s="9"/>
    </row>
    <row r="137" spans="6:7">
      <c r="F137" s="8"/>
      <c r="G137" s="9"/>
    </row>
    <row r="138" spans="6:7">
      <c r="F138" s="8"/>
      <c r="G138" s="9"/>
    </row>
    <row r="139" spans="6:7">
      <c r="F139" s="8"/>
      <c r="G139" s="9"/>
    </row>
    <row r="140" spans="6:7">
      <c r="F140" s="8"/>
      <c r="G140" s="9"/>
    </row>
    <row r="141" spans="6:7">
      <c r="F141" s="8"/>
      <c r="G141" s="9"/>
    </row>
    <row r="142" spans="6:7">
      <c r="F142" s="8"/>
      <c r="G142" s="9"/>
    </row>
    <row r="143" spans="6:7">
      <c r="F143" s="8"/>
      <c r="G143" s="9"/>
    </row>
    <row r="144" spans="6:7">
      <c r="F144" s="8"/>
      <c r="G144" s="9"/>
    </row>
    <row r="145" spans="6:7">
      <c r="F145" s="8"/>
      <c r="G145" s="9"/>
    </row>
    <row r="146" spans="6:7">
      <c r="F146" s="8"/>
      <c r="G146" s="9"/>
    </row>
    <row r="147" spans="6:7">
      <c r="F147" s="8"/>
      <c r="G147" s="9"/>
    </row>
    <row r="148" spans="6:7">
      <c r="F148" s="8"/>
      <c r="G148" s="9"/>
    </row>
    <row r="149" spans="6:7">
      <c r="F149" s="8"/>
      <c r="G149" s="9"/>
    </row>
    <row r="150" spans="6:7">
      <c r="F150" s="8"/>
      <c r="G150" s="9"/>
    </row>
    <row r="151" spans="6:7">
      <c r="F151" s="8"/>
      <c r="G151" s="9"/>
    </row>
    <row r="152" spans="6:7">
      <c r="F152" s="8"/>
      <c r="G152" s="9"/>
    </row>
    <row r="153" spans="6:7">
      <c r="F153" s="8"/>
      <c r="G153" s="9"/>
    </row>
    <row r="154" spans="6:7">
      <c r="F154" s="8"/>
      <c r="G154" s="9"/>
    </row>
    <row r="155" spans="6:7">
      <c r="F155" s="8"/>
      <c r="G155" s="9"/>
    </row>
    <row r="156" spans="6:7">
      <c r="F156" s="8"/>
      <c r="G156" s="9"/>
    </row>
    <row r="157" spans="6:7">
      <c r="F157" s="8"/>
      <c r="G157" s="9"/>
    </row>
    <row r="158" spans="6:7">
      <c r="F158" s="8"/>
      <c r="G158" s="9"/>
    </row>
    <row r="159" spans="6:7">
      <c r="F159" s="8"/>
    </row>
  </sheetData>
  <mergeCells count="4">
    <mergeCell ref="B1:G2"/>
    <mergeCell ref="B3:G3"/>
    <mergeCell ref="B5:G5"/>
    <mergeCell ref="B6:G6"/>
  </mergeCells>
  <pageMargins left="0" right="0" top="0" bottom="0" header="0" footer="0"/>
  <pageSetup paperSize="9" firstPageNumber="0" fitToWidth="0" fitToHeight="0" pageOrder="overThenDown" orientation="portrait" horizontalDpi="300" verticalDpi="300" r:id="rId1"/>
  <headerFooter alignWithMargins="0">
    <oddFooter>&amp;C&amp;1#&amp;"Calibri"&amp;10&amp;K000000 For internal use only</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59"/>
  <sheetViews>
    <sheetView zoomScaleNormal="100" workbookViewId="0">
      <selection activeCell="B6" sqref="B6:G6"/>
    </sheetView>
  </sheetViews>
  <sheetFormatPr defaultRowHeight="12.75"/>
  <cols>
    <col min="1" max="1" width="3.42578125" style="3" bestFit="1" customWidth="1"/>
    <col min="2" max="2" width="50.42578125" style="3" bestFit="1" customWidth="1"/>
    <col min="3" max="3" width="16.85546875" style="3" bestFit="1" customWidth="1"/>
    <col min="4" max="4" width="33.5703125" style="3" bestFit="1" customWidth="1"/>
    <col min="5" max="7" width="16.85546875" style="3" bestFit="1" customWidth="1"/>
    <col min="8" max="16384" width="9.140625" style="3"/>
  </cols>
  <sheetData>
    <row r="1" spans="1:7" ht="15.95" customHeight="1">
      <c r="A1" s="1"/>
      <c r="B1" s="121" t="s">
        <v>1187</v>
      </c>
      <c r="C1" s="122"/>
      <c r="D1" s="122"/>
      <c r="E1" s="122"/>
      <c r="F1" s="122"/>
      <c r="G1" s="123"/>
    </row>
    <row r="2" spans="1:7" ht="15" customHeight="1">
      <c r="A2" s="1"/>
      <c r="B2" s="124" t="s">
        <v>1</v>
      </c>
      <c r="C2" s="125"/>
      <c r="D2" s="125"/>
      <c r="E2" s="125"/>
      <c r="F2" s="125"/>
      <c r="G2" s="126"/>
    </row>
    <row r="3" spans="1:7" ht="15" customHeight="1">
      <c r="A3" s="4" t="s">
        <v>1</v>
      </c>
      <c r="B3" s="139"/>
      <c r="C3" s="140"/>
      <c r="D3" s="140"/>
      <c r="E3" s="140"/>
      <c r="F3" s="140"/>
      <c r="G3" s="141"/>
    </row>
    <row r="4" spans="1:7" ht="15" customHeight="1">
      <c r="A4" s="1"/>
      <c r="B4" s="58"/>
      <c r="C4" s="59"/>
      <c r="D4" s="59"/>
      <c r="E4" s="59"/>
      <c r="F4" s="59"/>
      <c r="G4" s="60"/>
    </row>
    <row r="5" spans="1:7" ht="15" customHeight="1" thickBot="1">
      <c r="A5" s="1"/>
      <c r="B5" s="142" t="s">
        <v>1188</v>
      </c>
      <c r="C5" s="143"/>
      <c r="D5" s="143"/>
      <c r="E5" s="143"/>
      <c r="F5" s="143"/>
      <c r="G5" s="144"/>
    </row>
    <row r="6" spans="1:7" ht="15" customHeight="1" thickBot="1">
      <c r="A6" s="1"/>
      <c r="B6" s="136" t="s">
        <v>2</v>
      </c>
      <c r="C6" s="137"/>
      <c r="D6" s="137"/>
      <c r="E6" s="137"/>
      <c r="F6" s="137"/>
      <c r="G6" s="138"/>
    </row>
    <row r="7" spans="1:7" ht="48.75" thickBot="1">
      <c r="A7" s="5" t="s">
        <v>38</v>
      </c>
      <c r="B7" s="89" t="s">
        <v>3</v>
      </c>
      <c r="C7" s="90" t="s">
        <v>4</v>
      </c>
      <c r="D7" s="91" t="s">
        <v>1164</v>
      </c>
      <c r="E7" s="91" t="s">
        <v>6</v>
      </c>
      <c r="F7" s="91" t="s">
        <v>7</v>
      </c>
      <c r="G7" s="92" t="s">
        <v>8</v>
      </c>
    </row>
    <row r="8" spans="1:7" ht="15" customHeight="1">
      <c r="A8" s="5" t="s">
        <v>23</v>
      </c>
      <c r="B8" s="93" t="s">
        <v>9</v>
      </c>
      <c r="C8" s="94" t="s">
        <v>1</v>
      </c>
      <c r="D8" s="94" t="s">
        <v>1</v>
      </c>
      <c r="E8" s="94" t="s">
        <v>1</v>
      </c>
      <c r="F8" s="94" t="s">
        <v>1</v>
      </c>
      <c r="G8" s="95" t="s">
        <v>1</v>
      </c>
    </row>
    <row r="9" spans="1:7" ht="15" customHeight="1">
      <c r="A9" s="5" t="s">
        <v>86</v>
      </c>
      <c r="B9" s="26" t="s">
        <v>10</v>
      </c>
      <c r="C9" s="15" t="s">
        <v>1</v>
      </c>
      <c r="D9" s="15" t="s">
        <v>1</v>
      </c>
      <c r="E9" s="15" t="s">
        <v>1</v>
      </c>
      <c r="F9" s="15" t="s">
        <v>1</v>
      </c>
      <c r="G9" s="27" t="s">
        <v>1</v>
      </c>
    </row>
    <row r="10" spans="1:7" ht="15" customHeight="1">
      <c r="A10" s="5" t="s">
        <v>528</v>
      </c>
      <c r="B10" s="28" t="s">
        <v>16</v>
      </c>
      <c r="C10" s="15" t="s">
        <v>17</v>
      </c>
      <c r="D10" s="15" t="s">
        <v>18</v>
      </c>
      <c r="E10" s="16">
        <v>186301</v>
      </c>
      <c r="F10" s="17">
        <v>3876.3649070000001</v>
      </c>
      <c r="G10" s="29">
        <v>0.13763414377923949</v>
      </c>
    </row>
    <row r="11" spans="1:7" ht="15" customHeight="1">
      <c r="A11" s="5" t="s">
        <v>138</v>
      </c>
      <c r="B11" s="28" t="s">
        <v>457</v>
      </c>
      <c r="C11" s="15" t="s">
        <v>458</v>
      </c>
      <c r="D11" s="15" t="s">
        <v>26</v>
      </c>
      <c r="E11" s="16">
        <v>255263</v>
      </c>
      <c r="F11" s="17">
        <v>2848.3521854999999</v>
      </c>
      <c r="G11" s="29">
        <v>0.10113354228470164</v>
      </c>
    </row>
    <row r="12" spans="1:7" ht="15" customHeight="1">
      <c r="A12" s="5" t="s">
        <v>112</v>
      </c>
      <c r="B12" s="28" t="s">
        <v>20</v>
      </c>
      <c r="C12" s="15" t="s">
        <v>21</v>
      </c>
      <c r="D12" s="15" t="s">
        <v>22</v>
      </c>
      <c r="E12" s="16">
        <v>210609</v>
      </c>
      <c r="F12" s="17">
        <v>1955.7151739999999</v>
      </c>
      <c r="G12" s="29">
        <v>6.9439588353376963E-2</v>
      </c>
    </row>
    <row r="13" spans="1:7" ht="15" customHeight="1">
      <c r="A13" s="5" t="s">
        <v>11</v>
      </c>
      <c r="B13" s="28" t="s">
        <v>39</v>
      </c>
      <c r="C13" s="15" t="s">
        <v>40</v>
      </c>
      <c r="D13" s="15" t="s">
        <v>41</v>
      </c>
      <c r="E13" s="16">
        <v>100349</v>
      </c>
      <c r="F13" s="17">
        <v>1838.995774</v>
      </c>
      <c r="G13" s="29">
        <v>6.5295351402821333E-2</v>
      </c>
    </row>
    <row r="14" spans="1:7" ht="15" customHeight="1">
      <c r="A14" s="5" t="s">
        <v>469</v>
      </c>
      <c r="B14" s="28" t="s">
        <v>24</v>
      </c>
      <c r="C14" s="15" t="s">
        <v>25</v>
      </c>
      <c r="D14" s="15" t="s">
        <v>26</v>
      </c>
      <c r="E14" s="16">
        <v>375940</v>
      </c>
      <c r="F14" s="17">
        <v>1483.4592399999999</v>
      </c>
      <c r="G14" s="29">
        <v>5.2671677519342826E-2</v>
      </c>
    </row>
    <row r="15" spans="1:7" ht="15" customHeight="1">
      <c r="A15" s="5" t="s">
        <v>100</v>
      </c>
      <c r="B15" s="28" t="s">
        <v>87</v>
      </c>
      <c r="C15" s="15" t="s">
        <v>88</v>
      </c>
      <c r="D15" s="15" t="s">
        <v>22</v>
      </c>
      <c r="E15" s="16">
        <v>61633</v>
      </c>
      <c r="F15" s="17">
        <v>1391.2108925</v>
      </c>
      <c r="G15" s="29">
        <v>4.9396309325733224E-2</v>
      </c>
    </row>
    <row r="16" spans="1:7" ht="15" customHeight="1">
      <c r="A16" s="5" t="s">
        <v>590</v>
      </c>
      <c r="B16" s="28" t="s">
        <v>529</v>
      </c>
      <c r="C16" s="15" t="s">
        <v>530</v>
      </c>
      <c r="D16" s="15" t="s">
        <v>26</v>
      </c>
      <c r="E16" s="16">
        <v>85202</v>
      </c>
      <c r="F16" s="17">
        <v>1193.9782270000001</v>
      </c>
      <c r="G16" s="29">
        <v>4.2393369795357981E-2</v>
      </c>
    </row>
    <row r="17" spans="1:7" ht="15" customHeight="1">
      <c r="A17" s="5" t="s">
        <v>476</v>
      </c>
      <c r="B17" s="28" t="s">
        <v>139</v>
      </c>
      <c r="C17" s="15" t="s">
        <v>140</v>
      </c>
      <c r="D17" s="15" t="s">
        <v>37</v>
      </c>
      <c r="E17" s="16">
        <v>52178</v>
      </c>
      <c r="F17" s="17">
        <v>1104.7908829999999</v>
      </c>
      <c r="G17" s="29">
        <v>3.9226685537841949E-2</v>
      </c>
    </row>
    <row r="18" spans="1:7" ht="15" customHeight="1">
      <c r="A18" s="5" t="s">
        <v>732</v>
      </c>
      <c r="B18" s="28" t="s">
        <v>113</v>
      </c>
      <c r="C18" s="15" t="s">
        <v>114</v>
      </c>
      <c r="D18" s="15" t="s">
        <v>37</v>
      </c>
      <c r="E18" s="16">
        <v>506339</v>
      </c>
      <c r="F18" s="17">
        <v>967.61382900000001</v>
      </c>
      <c r="G18" s="29">
        <v>3.4356079486447186E-2</v>
      </c>
    </row>
    <row r="19" spans="1:7" ht="15" customHeight="1">
      <c r="A19" s="5" t="s">
        <v>27</v>
      </c>
      <c r="B19" s="28" t="s">
        <v>12</v>
      </c>
      <c r="C19" s="15" t="s">
        <v>13</v>
      </c>
      <c r="D19" s="15" t="s">
        <v>14</v>
      </c>
      <c r="E19" s="16">
        <v>139690</v>
      </c>
      <c r="F19" s="17">
        <v>716.74938999999995</v>
      </c>
      <c r="G19" s="29">
        <v>2.5448891155422433E-2</v>
      </c>
    </row>
    <row r="20" spans="1:7" ht="15" customHeight="1">
      <c r="A20" s="5" t="s">
        <v>577</v>
      </c>
      <c r="B20" s="28" t="s">
        <v>470</v>
      </c>
      <c r="C20" s="15" t="s">
        <v>471</v>
      </c>
      <c r="D20" s="15" t="s">
        <v>472</v>
      </c>
      <c r="E20" s="16">
        <v>71631</v>
      </c>
      <c r="F20" s="17">
        <v>676.87713450000001</v>
      </c>
      <c r="G20" s="29">
        <v>2.4033187557347947E-2</v>
      </c>
    </row>
    <row r="21" spans="1:7" ht="15" customHeight="1">
      <c r="A21" s="5" t="s">
        <v>837</v>
      </c>
      <c r="B21" s="28" t="s">
        <v>101</v>
      </c>
      <c r="C21" s="15" t="s">
        <v>102</v>
      </c>
      <c r="D21" s="15" t="s">
        <v>26</v>
      </c>
      <c r="E21" s="16">
        <v>133903</v>
      </c>
      <c r="F21" s="17">
        <v>665.16315250000002</v>
      </c>
      <c r="G21" s="29">
        <v>2.3617271119784494E-2</v>
      </c>
    </row>
    <row r="22" spans="1:7" ht="15" customHeight="1">
      <c r="A22" s="5" t="s">
        <v>840</v>
      </c>
      <c r="B22" s="28" t="s">
        <v>591</v>
      </c>
      <c r="C22" s="15" t="s">
        <v>592</v>
      </c>
      <c r="D22" s="15" t="s">
        <v>41</v>
      </c>
      <c r="E22" s="16">
        <v>15128</v>
      </c>
      <c r="F22" s="17">
        <v>527.63438399999995</v>
      </c>
      <c r="G22" s="29">
        <v>1.8734177099577809E-2</v>
      </c>
    </row>
    <row r="23" spans="1:7" ht="15" customHeight="1">
      <c r="A23" s="5" t="s">
        <v>30</v>
      </c>
      <c r="B23" s="28" t="s">
        <v>477</v>
      </c>
      <c r="C23" s="15" t="s">
        <v>478</v>
      </c>
      <c r="D23" s="15" t="s">
        <v>144</v>
      </c>
      <c r="E23" s="16">
        <v>7695</v>
      </c>
      <c r="F23" s="17">
        <v>526.33415249999996</v>
      </c>
      <c r="G23" s="29">
        <v>1.8688011102951915E-2</v>
      </c>
    </row>
    <row r="24" spans="1:7" ht="15" customHeight="1">
      <c r="A24" s="5" t="s">
        <v>587</v>
      </c>
      <c r="B24" s="28" t="s">
        <v>733</v>
      </c>
      <c r="C24" s="15" t="s">
        <v>734</v>
      </c>
      <c r="D24" s="15" t="s">
        <v>37</v>
      </c>
      <c r="E24" s="16">
        <v>26168</v>
      </c>
      <c r="F24" s="17">
        <v>496.95648799999998</v>
      </c>
      <c r="G24" s="29">
        <v>1.764492826717717E-2</v>
      </c>
    </row>
    <row r="25" spans="1:7" ht="15" customHeight="1">
      <c r="A25" s="5" t="s">
        <v>128</v>
      </c>
      <c r="B25" s="28" t="s">
        <v>28</v>
      </c>
      <c r="C25" s="15" t="s">
        <v>29</v>
      </c>
      <c r="D25" s="15" t="s">
        <v>26</v>
      </c>
      <c r="E25" s="16">
        <v>225156</v>
      </c>
      <c r="F25" s="17">
        <v>477.33071999999999</v>
      </c>
      <c r="G25" s="29">
        <v>1.6948096095930298E-2</v>
      </c>
    </row>
    <row r="26" spans="1:7" ht="15" customHeight="1">
      <c r="A26" s="5" t="s">
        <v>843</v>
      </c>
      <c r="B26" s="28" t="s">
        <v>578</v>
      </c>
      <c r="C26" s="15" t="s">
        <v>579</v>
      </c>
      <c r="D26" s="15" t="s">
        <v>22</v>
      </c>
      <c r="E26" s="16">
        <v>62260</v>
      </c>
      <c r="F26" s="17">
        <v>432.33344</v>
      </c>
      <c r="G26" s="29">
        <v>1.5350423468667836E-2</v>
      </c>
    </row>
    <row r="27" spans="1:7" ht="15" customHeight="1">
      <c r="A27" s="5" t="s">
        <v>552</v>
      </c>
      <c r="B27" s="28" t="s">
        <v>838</v>
      </c>
      <c r="C27" s="15" t="s">
        <v>839</v>
      </c>
      <c r="D27" s="15" t="s">
        <v>144</v>
      </c>
      <c r="E27" s="16">
        <v>55351</v>
      </c>
      <c r="F27" s="17">
        <v>335.92521900000003</v>
      </c>
      <c r="G27" s="29">
        <v>1.192735488019382E-2</v>
      </c>
    </row>
    <row r="28" spans="1:7" ht="15" customHeight="1">
      <c r="A28" s="5" t="s">
        <v>726</v>
      </c>
      <c r="B28" s="28" t="s">
        <v>841</v>
      </c>
      <c r="C28" s="15" t="s">
        <v>842</v>
      </c>
      <c r="D28" s="15" t="s">
        <v>37</v>
      </c>
      <c r="E28" s="16">
        <v>2033</v>
      </c>
      <c r="F28" s="17">
        <v>324.25435149999998</v>
      </c>
      <c r="G28" s="29">
        <v>1.1512969265304275E-2</v>
      </c>
    </row>
    <row r="29" spans="1:7" ht="15" customHeight="1">
      <c r="A29" s="5" t="s">
        <v>846</v>
      </c>
      <c r="B29" s="28" t="s">
        <v>31</v>
      </c>
      <c r="C29" s="15" t="s">
        <v>32</v>
      </c>
      <c r="D29" s="15" t="s">
        <v>33</v>
      </c>
      <c r="E29" s="16">
        <v>62324</v>
      </c>
      <c r="F29" s="17">
        <v>324.24061</v>
      </c>
      <c r="G29" s="29">
        <v>1.1512481359848489E-2</v>
      </c>
    </row>
    <row r="30" spans="1:7" ht="15" customHeight="1">
      <c r="A30" s="5" t="s">
        <v>650</v>
      </c>
      <c r="B30" s="28" t="s">
        <v>588</v>
      </c>
      <c r="C30" s="15" t="s">
        <v>589</v>
      </c>
      <c r="D30" s="15" t="s">
        <v>33</v>
      </c>
      <c r="E30" s="16">
        <v>7189</v>
      </c>
      <c r="F30" s="17">
        <v>306.58928300000002</v>
      </c>
      <c r="G30" s="29">
        <v>1.0885753655801515E-2</v>
      </c>
    </row>
    <row r="31" spans="1:7" ht="15" customHeight="1">
      <c r="A31" s="5" t="s">
        <v>121</v>
      </c>
      <c r="B31" s="28" t="s">
        <v>129</v>
      </c>
      <c r="C31" s="15" t="s">
        <v>130</v>
      </c>
      <c r="D31" s="15" t="s">
        <v>131</v>
      </c>
      <c r="E31" s="16">
        <v>284037</v>
      </c>
      <c r="F31" s="17">
        <v>273.811668</v>
      </c>
      <c r="G31" s="29">
        <v>9.7219522377503011E-3</v>
      </c>
    </row>
    <row r="32" spans="1:7" ht="15" customHeight="1">
      <c r="A32" s="5" t="s">
        <v>849</v>
      </c>
      <c r="B32" s="28" t="s">
        <v>844</v>
      </c>
      <c r="C32" s="15" t="s">
        <v>845</v>
      </c>
      <c r="D32" s="15" t="s">
        <v>131</v>
      </c>
      <c r="E32" s="16">
        <v>150296</v>
      </c>
      <c r="F32" s="17">
        <v>268.95469200000002</v>
      </c>
      <c r="G32" s="29">
        <v>9.5495005338590722E-3</v>
      </c>
    </row>
    <row r="33" spans="1:7" ht="15" customHeight="1">
      <c r="A33" s="5" t="s">
        <v>852</v>
      </c>
      <c r="B33" s="28" t="s">
        <v>553</v>
      </c>
      <c r="C33" s="15" t="s">
        <v>554</v>
      </c>
      <c r="D33" s="15" t="s">
        <v>465</v>
      </c>
      <c r="E33" s="16">
        <v>24316</v>
      </c>
      <c r="F33" s="17">
        <v>267.59757999999999</v>
      </c>
      <c r="G33" s="29">
        <v>9.5013149392069209E-3</v>
      </c>
    </row>
    <row r="34" spans="1:7" ht="15" customHeight="1">
      <c r="A34" s="5" t="s">
        <v>855</v>
      </c>
      <c r="B34" s="28" t="s">
        <v>727</v>
      </c>
      <c r="C34" s="15" t="s">
        <v>728</v>
      </c>
      <c r="D34" s="15" t="s">
        <v>59</v>
      </c>
      <c r="E34" s="16">
        <v>6749</v>
      </c>
      <c r="F34" s="17">
        <v>263.47083650000002</v>
      </c>
      <c r="G34" s="29">
        <v>9.3547908575361324E-3</v>
      </c>
    </row>
    <row r="35" spans="1:7" ht="15" customHeight="1">
      <c r="A35" s="5" t="s">
        <v>89</v>
      </c>
      <c r="B35" s="28" t="s">
        <v>847</v>
      </c>
      <c r="C35" s="15" t="s">
        <v>848</v>
      </c>
      <c r="D35" s="15" t="s">
        <v>22</v>
      </c>
      <c r="E35" s="16">
        <v>35486</v>
      </c>
      <c r="F35" s="17">
        <v>262.95125999999999</v>
      </c>
      <c r="G35" s="29">
        <v>9.3363427835232403E-3</v>
      </c>
    </row>
    <row r="36" spans="1:7" ht="15" customHeight="1">
      <c r="A36" s="5" t="s">
        <v>858</v>
      </c>
      <c r="B36" s="28" t="s">
        <v>651</v>
      </c>
      <c r="C36" s="15" t="s">
        <v>652</v>
      </c>
      <c r="D36" s="15" t="s">
        <v>37</v>
      </c>
      <c r="E36" s="16">
        <v>6785</v>
      </c>
      <c r="F36" s="17">
        <v>252.81249249999999</v>
      </c>
      <c r="G36" s="29">
        <v>8.9763558841166931E-3</v>
      </c>
    </row>
    <row r="37" spans="1:7" ht="15" customHeight="1">
      <c r="A37" s="5" t="s">
        <v>701</v>
      </c>
      <c r="B37" s="28" t="s">
        <v>122</v>
      </c>
      <c r="C37" s="15" t="s">
        <v>123</v>
      </c>
      <c r="D37" s="15" t="s">
        <v>41</v>
      </c>
      <c r="E37" s="16">
        <v>42715</v>
      </c>
      <c r="F37" s="17">
        <v>245.52582000000001</v>
      </c>
      <c r="G37" s="29">
        <v>8.7176354193002382E-3</v>
      </c>
    </row>
    <row r="38" spans="1:7" ht="15" customHeight="1">
      <c r="A38" s="5" t="s">
        <v>132</v>
      </c>
      <c r="B38" s="28" t="s">
        <v>850</v>
      </c>
      <c r="C38" s="15" t="s">
        <v>851</v>
      </c>
      <c r="D38" s="15" t="s">
        <v>22</v>
      </c>
      <c r="E38" s="16">
        <v>87438</v>
      </c>
      <c r="F38" s="17">
        <v>237.21929399999999</v>
      </c>
      <c r="G38" s="29">
        <v>8.4227040541634147E-3</v>
      </c>
    </row>
    <row r="39" spans="1:7" ht="15" customHeight="1">
      <c r="A39" s="5" t="s">
        <v>82</v>
      </c>
      <c r="B39" s="28" t="s">
        <v>853</v>
      </c>
      <c r="C39" s="15" t="s">
        <v>854</v>
      </c>
      <c r="D39" s="15" t="s">
        <v>144</v>
      </c>
      <c r="E39" s="16">
        <v>7653</v>
      </c>
      <c r="F39" s="17">
        <v>230.05300650000001</v>
      </c>
      <c r="G39" s="29">
        <v>8.1682579770262376E-3</v>
      </c>
    </row>
    <row r="40" spans="1:7" ht="15" customHeight="1">
      <c r="A40" s="5" t="s">
        <v>861</v>
      </c>
      <c r="B40" s="28" t="s">
        <v>856</v>
      </c>
      <c r="C40" s="15" t="s">
        <v>857</v>
      </c>
      <c r="D40" s="15" t="s">
        <v>144</v>
      </c>
      <c r="E40" s="16">
        <v>7688</v>
      </c>
      <c r="F40" s="17">
        <v>228.10296</v>
      </c>
      <c r="G40" s="29">
        <v>8.0990196605115732E-3</v>
      </c>
    </row>
    <row r="41" spans="1:7" ht="15" customHeight="1">
      <c r="A41" s="5" t="s">
        <v>653</v>
      </c>
      <c r="B41" s="28" t="s">
        <v>90</v>
      </c>
      <c r="C41" s="15" t="s">
        <v>91</v>
      </c>
      <c r="D41" s="15" t="s">
        <v>26</v>
      </c>
      <c r="E41" s="16">
        <v>34564</v>
      </c>
      <c r="F41" s="17">
        <v>217.822328</v>
      </c>
      <c r="G41" s="29">
        <v>7.7339957226789189E-3</v>
      </c>
    </row>
    <row r="42" spans="1:7" ht="15" customHeight="1">
      <c r="A42" s="5" t="s">
        <v>864</v>
      </c>
      <c r="B42" s="28" t="s">
        <v>859</v>
      </c>
      <c r="C42" s="15" t="s">
        <v>860</v>
      </c>
      <c r="D42" s="15" t="s">
        <v>41</v>
      </c>
      <c r="E42" s="16">
        <v>3471</v>
      </c>
      <c r="F42" s="17">
        <v>214.86704850000001</v>
      </c>
      <c r="G42" s="29">
        <v>7.629065621058112E-3</v>
      </c>
    </row>
    <row r="43" spans="1:7" ht="15" customHeight="1">
      <c r="A43" s="5" t="s">
        <v>583</v>
      </c>
      <c r="B43" s="28" t="s">
        <v>702</v>
      </c>
      <c r="C43" s="15" t="s">
        <v>703</v>
      </c>
      <c r="D43" s="15" t="s">
        <v>33</v>
      </c>
      <c r="E43" s="16">
        <v>29591</v>
      </c>
      <c r="F43" s="17">
        <v>211.1465805</v>
      </c>
      <c r="G43" s="29">
        <v>7.4969667500995579E-3</v>
      </c>
    </row>
    <row r="44" spans="1:7" ht="15" customHeight="1">
      <c r="A44" s="5" t="s">
        <v>868</v>
      </c>
      <c r="B44" s="28" t="s">
        <v>133</v>
      </c>
      <c r="C44" s="15" t="s">
        <v>134</v>
      </c>
      <c r="D44" s="15" t="s">
        <v>18</v>
      </c>
      <c r="E44" s="16">
        <v>47051</v>
      </c>
      <c r="F44" s="17">
        <v>191.87397799999999</v>
      </c>
      <c r="G44" s="29">
        <v>6.812674066844924E-3</v>
      </c>
    </row>
    <row r="45" spans="1:7" ht="15" customHeight="1">
      <c r="A45" s="5" t="s">
        <v>872</v>
      </c>
      <c r="B45" s="28" t="s">
        <v>83</v>
      </c>
      <c r="C45" s="15" t="s">
        <v>84</v>
      </c>
      <c r="D45" s="15" t="s">
        <v>85</v>
      </c>
      <c r="E45" s="16">
        <v>42935</v>
      </c>
      <c r="F45" s="17">
        <v>177.32155</v>
      </c>
      <c r="G45" s="29">
        <v>6.295975815843801E-3</v>
      </c>
    </row>
    <row r="46" spans="1:7" ht="15" customHeight="1">
      <c r="A46" s="5" t="s">
        <v>49</v>
      </c>
      <c r="B46" s="28" t="s">
        <v>862</v>
      </c>
      <c r="C46" s="15" t="s">
        <v>863</v>
      </c>
      <c r="D46" s="15" t="s">
        <v>59</v>
      </c>
      <c r="E46" s="16">
        <v>862</v>
      </c>
      <c r="F46" s="17">
        <v>174.83946</v>
      </c>
      <c r="G46" s="29">
        <v>6.2078467722349014E-3</v>
      </c>
    </row>
    <row r="47" spans="1:7" ht="15" customHeight="1">
      <c r="A47" s="5" t="s">
        <v>56</v>
      </c>
      <c r="B47" s="28" t="s">
        <v>654</v>
      </c>
      <c r="C47" s="15" t="s">
        <v>655</v>
      </c>
      <c r="D47" s="15" t="s">
        <v>144</v>
      </c>
      <c r="E47" s="16">
        <v>8316</v>
      </c>
      <c r="F47" s="17">
        <v>173.97072</v>
      </c>
      <c r="G47" s="29">
        <v>6.1770013051709368E-3</v>
      </c>
    </row>
    <row r="48" spans="1:7" ht="15" customHeight="1">
      <c r="A48" s="5" t="s">
        <v>875</v>
      </c>
      <c r="B48" s="28" t="s">
        <v>865</v>
      </c>
      <c r="C48" s="15" t="s">
        <v>866</v>
      </c>
      <c r="D48" s="15" t="s">
        <v>867</v>
      </c>
      <c r="E48" s="16">
        <v>210556</v>
      </c>
      <c r="F48" s="17">
        <v>172.55064200000001</v>
      </c>
      <c r="G48" s="29">
        <v>6.1265800408372342E-3</v>
      </c>
    </row>
    <row r="49" spans="1:7" ht="15" customHeight="1">
      <c r="A49" s="5" t="s">
        <v>878</v>
      </c>
      <c r="B49" s="28" t="s">
        <v>584</v>
      </c>
      <c r="C49" s="15" t="s">
        <v>585</v>
      </c>
      <c r="D49" s="15" t="s">
        <v>586</v>
      </c>
      <c r="E49" s="16">
        <v>121057</v>
      </c>
      <c r="F49" s="17">
        <v>162.64007950000001</v>
      </c>
      <c r="G49" s="29">
        <v>5.774695784121632E-3</v>
      </c>
    </row>
    <row r="50" spans="1:7" ht="15" customHeight="1">
      <c r="A50" s="5" t="s">
        <v>70</v>
      </c>
      <c r="B50" s="28" t="s">
        <v>869</v>
      </c>
      <c r="C50" s="15" t="s">
        <v>870</v>
      </c>
      <c r="D50" s="15" t="s">
        <v>871</v>
      </c>
      <c r="E50" s="16">
        <v>31683</v>
      </c>
      <c r="F50" s="17">
        <v>160.3001385</v>
      </c>
      <c r="G50" s="29">
        <v>5.6916138803908035E-3</v>
      </c>
    </row>
    <row r="51" spans="1:7" ht="15" customHeight="1">
      <c r="A51" s="5" t="s">
        <v>881</v>
      </c>
      <c r="B51" s="28" t="s">
        <v>873</v>
      </c>
      <c r="C51" s="15" t="s">
        <v>874</v>
      </c>
      <c r="D51" s="15" t="s">
        <v>85</v>
      </c>
      <c r="E51" s="16">
        <v>58962</v>
      </c>
      <c r="F51" s="17">
        <v>159.079476</v>
      </c>
      <c r="G51" s="29">
        <v>5.6482730592705985E-3</v>
      </c>
    </row>
    <row r="52" spans="1:7" ht="15" customHeight="1">
      <c r="A52" s="5" t="s">
        <v>884</v>
      </c>
      <c r="B52" s="28" t="s">
        <v>50</v>
      </c>
      <c r="C52" s="15" t="s">
        <v>51</v>
      </c>
      <c r="D52" s="15" t="s">
        <v>52</v>
      </c>
      <c r="E52" s="16">
        <v>44668</v>
      </c>
      <c r="F52" s="17">
        <v>158.90640999999999</v>
      </c>
      <c r="G52" s="29">
        <v>5.642128180937735E-3</v>
      </c>
    </row>
    <row r="53" spans="1:7" ht="15" customHeight="1">
      <c r="A53" s="5" t="s">
        <v>887</v>
      </c>
      <c r="B53" s="28" t="s">
        <v>57</v>
      </c>
      <c r="C53" s="15" t="s">
        <v>58</v>
      </c>
      <c r="D53" s="15" t="s">
        <v>59</v>
      </c>
      <c r="E53" s="16">
        <v>23332</v>
      </c>
      <c r="F53" s="17">
        <v>157.45600200000001</v>
      </c>
      <c r="G53" s="29">
        <v>5.5906300201608496E-3</v>
      </c>
    </row>
    <row r="54" spans="1:7" ht="15" customHeight="1">
      <c r="A54" s="1"/>
      <c r="B54" s="28" t="s">
        <v>876</v>
      </c>
      <c r="C54" s="15" t="s">
        <v>877</v>
      </c>
      <c r="D54" s="15" t="s">
        <v>95</v>
      </c>
      <c r="E54" s="16">
        <v>84635</v>
      </c>
      <c r="F54" s="17">
        <v>156.7863375</v>
      </c>
      <c r="G54" s="29">
        <v>5.5668529242764008E-3</v>
      </c>
    </row>
    <row r="55" spans="1:7" ht="15" customHeight="1">
      <c r="A55" s="1"/>
      <c r="B55" s="28" t="s">
        <v>879</v>
      </c>
      <c r="C55" s="15" t="s">
        <v>880</v>
      </c>
      <c r="D55" s="15" t="s">
        <v>144</v>
      </c>
      <c r="E55" s="16">
        <v>103147</v>
      </c>
      <c r="F55" s="17">
        <v>147.706504</v>
      </c>
      <c r="G55" s="29">
        <v>5.244464516731529E-3</v>
      </c>
    </row>
    <row r="56" spans="1:7" ht="15" customHeight="1">
      <c r="A56" s="5" t="s">
        <v>891</v>
      </c>
      <c r="B56" s="28" t="s">
        <v>71</v>
      </c>
      <c r="C56" s="15" t="s">
        <v>72</v>
      </c>
      <c r="D56" s="15" t="s">
        <v>18</v>
      </c>
      <c r="E56" s="16">
        <v>147722</v>
      </c>
      <c r="F56" s="17">
        <v>126.745476</v>
      </c>
      <c r="G56" s="29">
        <v>4.5002226275577383E-3</v>
      </c>
    </row>
    <row r="57" spans="1:7" ht="15" customHeight="1">
      <c r="A57" s="1"/>
      <c r="B57" s="28" t="s">
        <v>882</v>
      </c>
      <c r="C57" s="15" t="s">
        <v>883</v>
      </c>
      <c r="D57" s="15" t="s">
        <v>63</v>
      </c>
      <c r="E57" s="16">
        <v>53013</v>
      </c>
      <c r="F57" s="17">
        <v>107.9079615</v>
      </c>
      <c r="G57" s="29">
        <v>3.8313781711303784E-3</v>
      </c>
    </row>
    <row r="58" spans="1:7" ht="15" customHeight="1">
      <c r="A58" s="1"/>
      <c r="B58" s="28" t="s">
        <v>885</v>
      </c>
      <c r="C58" s="15" t="s">
        <v>886</v>
      </c>
      <c r="D58" s="15" t="s">
        <v>127</v>
      </c>
      <c r="E58" s="16">
        <v>106633</v>
      </c>
      <c r="F58" s="17">
        <v>101.99446450000001</v>
      </c>
      <c r="G58" s="29">
        <v>3.6214136513127654E-3</v>
      </c>
    </row>
    <row r="59" spans="1:7" ht="15" customHeight="1">
      <c r="A59" s="1"/>
      <c r="B59" s="28" t="s">
        <v>888</v>
      </c>
      <c r="C59" s="15" t="s">
        <v>889</v>
      </c>
      <c r="D59" s="15" t="s">
        <v>890</v>
      </c>
      <c r="E59" s="16">
        <v>49661</v>
      </c>
      <c r="F59" s="17">
        <v>98.601915500000004</v>
      </c>
      <c r="G59" s="29">
        <v>3.5009578665642954E-3</v>
      </c>
    </row>
    <row r="60" spans="1:7" ht="15" customHeight="1">
      <c r="A60" s="5" t="s">
        <v>258</v>
      </c>
      <c r="B60" s="26" t="s">
        <v>145</v>
      </c>
      <c r="C60" s="15" t="s">
        <v>1</v>
      </c>
      <c r="D60" s="15" t="s">
        <v>1</v>
      </c>
      <c r="E60" s="15" t="s">
        <v>1</v>
      </c>
      <c r="F60" s="18">
        <v>28073.886118499999</v>
      </c>
      <c r="G60" s="30">
        <v>0.99679090363708756</v>
      </c>
    </row>
    <row r="61" spans="1:7" ht="15" customHeight="1">
      <c r="A61" s="1"/>
      <c r="B61" s="26" t="s">
        <v>146</v>
      </c>
      <c r="C61" s="15" t="s">
        <v>1</v>
      </c>
      <c r="D61" s="15" t="s">
        <v>1</v>
      </c>
      <c r="E61" s="15" t="s">
        <v>1</v>
      </c>
      <c r="F61" s="19" t="s">
        <v>1</v>
      </c>
      <c r="G61" s="31" t="s">
        <v>1</v>
      </c>
    </row>
    <row r="62" spans="1:7" ht="15" customHeight="1">
      <c r="A62" s="1"/>
      <c r="B62" s="28" t="s">
        <v>892</v>
      </c>
      <c r="C62" s="15" t="s">
        <v>1</v>
      </c>
      <c r="D62" s="15" t="s">
        <v>26</v>
      </c>
      <c r="E62" s="16">
        <v>35575</v>
      </c>
      <c r="F62" s="17">
        <v>0</v>
      </c>
      <c r="G62" s="29">
        <v>0</v>
      </c>
    </row>
    <row r="63" spans="1:7" ht="15" customHeight="1">
      <c r="A63" s="1"/>
      <c r="B63" s="26" t="s">
        <v>145</v>
      </c>
      <c r="C63" s="15" t="s">
        <v>1</v>
      </c>
      <c r="D63" s="15" t="s">
        <v>1</v>
      </c>
      <c r="E63" s="15" t="s">
        <v>1</v>
      </c>
      <c r="F63" s="18">
        <v>0</v>
      </c>
      <c r="G63" s="30">
        <v>0</v>
      </c>
    </row>
    <row r="64" spans="1:7" ht="15" customHeight="1">
      <c r="A64" s="1"/>
      <c r="B64" s="26" t="s">
        <v>148</v>
      </c>
      <c r="C64" s="15" t="s">
        <v>1</v>
      </c>
      <c r="D64" s="15" t="s">
        <v>1</v>
      </c>
      <c r="E64" s="15" t="s">
        <v>1</v>
      </c>
      <c r="F64" s="18">
        <v>28073.886118499999</v>
      </c>
      <c r="G64" s="30">
        <v>0.99679090363708756</v>
      </c>
    </row>
    <row r="65" spans="1:7" ht="15" customHeight="1">
      <c r="A65" s="1"/>
      <c r="B65" s="26"/>
      <c r="C65" s="15"/>
      <c r="D65" s="15"/>
      <c r="E65" s="15"/>
      <c r="F65" s="18"/>
      <c r="G65" s="30"/>
    </row>
    <row r="66" spans="1:7" ht="15" customHeight="1">
      <c r="A66" s="1"/>
      <c r="B66" s="26" t="s">
        <v>1166</v>
      </c>
      <c r="C66" s="15" t="s">
        <v>1</v>
      </c>
      <c r="D66" s="15" t="s">
        <v>1</v>
      </c>
      <c r="E66" s="15" t="s">
        <v>1</v>
      </c>
      <c r="F66" s="19" t="s">
        <v>1</v>
      </c>
      <c r="G66" s="31" t="s">
        <v>1</v>
      </c>
    </row>
    <row r="67" spans="1:7" ht="15" customHeight="1">
      <c r="A67" s="1"/>
      <c r="B67" s="28" t="s">
        <v>1167</v>
      </c>
      <c r="C67" s="15" t="s">
        <v>1</v>
      </c>
      <c r="D67" s="15" t="s">
        <v>259</v>
      </c>
      <c r="E67" s="16"/>
      <c r="F67" s="17">
        <v>4334.5279</v>
      </c>
      <c r="G67" s="29">
        <v>0.15390167089956194</v>
      </c>
    </row>
    <row r="68" spans="1:7" ht="15" customHeight="1">
      <c r="A68" s="1"/>
      <c r="B68" s="26" t="s">
        <v>145</v>
      </c>
      <c r="C68" s="15" t="s">
        <v>1</v>
      </c>
      <c r="D68" s="15" t="s">
        <v>1</v>
      </c>
      <c r="E68" s="15" t="s">
        <v>1</v>
      </c>
      <c r="F68" s="18">
        <v>4334.5279</v>
      </c>
      <c r="G68" s="30">
        <v>0.15390167089956194</v>
      </c>
    </row>
    <row r="69" spans="1:7" ht="15" customHeight="1">
      <c r="A69" s="1"/>
      <c r="B69" s="26" t="s">
        <v>148</v>
      </c>
      <c r="C69" s="15" t="s">
        <v>1</v>
      </c>
      <c r="D69" s="15" t="s">
        <v>1</v>
      </c>
      <c r="E69" s="15" t="s">
        <v>1</v>
      </c>
      <c r="F69" s="18">
        <v>4334.5279</v>
      </c>
      <c r="G69" s="30">
        <v>0.15390167089956194</v>
      </c>
    </row>
    <row r="70" spans="1:7" ht="15" customHeight="1">
      <c r="A70" s="1"/>
      <c r="B70" s="26"/>
      <c r="C70" s="15"/>
      <c r="D70" s="15"/>
      <c r="E70" s="15"/>
      <c r="F70" s="18"/>
      <c r="G70" s="30"/>
    </row>
    <row r="71" spans="1:7" ht="15" customHeight="1">
      <c r="A71" s="1"/>
      <c r="B71" s="26" t="s">
        <v>260</v>
      </c>
      <c r="C71" s="15" t="s">
        <v>1</v>
      </c>
      <c r="D71" s="15" t="s">
        <v>1</v>
      </c>
      <c r="E71" s="15" t="s">
        <v>1</v>
      </c>
      <c r="F71" s="18">
        <v>-4244.1460500985004</v>
      </c>
      <c r="G71" s="30">
        <v>-0.1506925745366495</v>
      </c>
    </row>
    <row r="72" spans="1:7" ht="15" customHeight="1">
      <c r="A72" s="1"/>
      <c r="B72" s="40" t="s">
        <v>145</v>
      </c>
      <c r="C72" s="41"/>
      <c r="D72" s="41"/>
      <c r="E72" s="41"/>
      <c r="F72" s="38">
        <f>F71</f>
        <v>-4244.1460500985004</v>
      </c>
      <c r="G72" s="39">
        <f>G71</f>
        <v>-0.1506925745366495</v>
      </c>
    </row>
    <row r="73" spans="1:7" ht="15" customHeight="1">
      <c r="A73" s="1"/>
      <c r="B73" s="40" t="s">
        <v>148</v>
      </c>
      <c r="C73" s="41"/>
      <c r="D73" s="41"/>
      <c r="E73" s="41"/>
      <c r="F73" s="38">
        <f>F72+F69</f>
        <v>90.381849901499663</v>
      </c>
      <c r="G73" s="39">
        <f>G72+G69</f>
        <v>3.2090963629124447E-3</v>
      </c>
    </row>
    <row r="74" spans="1:7" ht="15" customHeight="1">
      <c r="A74" s="1"/>
      <c r="B74" s="40"/>
      <c r="C74" s="41"/>
      <c r="D74" s="41"/>
      <c r="E74" s="41"/>
      <c r="F74" s="38"/>
      <c r="G74" s="39"/>
    </row>
    <row r="75" spans="1:7" ht="15" customHeight="1" thickBot="1">
      <c r="A75" s="1"/>
      <c r="B75" s="32" t="s">
        <v>261</v>
      </c>
      <c r="C75" s="33" t="s">
        <v>1</v>
      </c>
      <c r="D75" s="33" t="s">
        <v>1</v>
      </c>
      <c r="E75" s="33" t="s">
        <v>1</v>
      </c>
      <c r="F75" s="34">
        <v>28164.267968401498</v>
      </c>
      <c r="G75" s="35">
        <v>1</v>
      </c>
    </row>
    <row r="76" spans="1:7">
      <c r="B76" s="4" t="s">
        <v>1</v>
      </c>
      <c r="C76" s="1"/>
      <c r="D76" s="1"/>
      <c r="E76" s="1"/>
      <c r="F76" s="6"/>
      <c r="G76" s="7"/>
    </row>
    <row r="77" spans="1:7">
      <c r="B77" s="2" t="s">
        <v>259</v>
      </c>
      <c r="C77" s="1"/>
      <c r="D77" s="1"/>
      <c r="E77" s="1"/>
      <c r="F77" s="6"/>
      <c r="G77" s="7"/>
    </row>
    <row r="78" spans="1:7">
      <c r="B78" s="2" t="s">
        <v>330</v>
      </c>
      <c r="C78" s="1"/>
      <c r="D78" s="1"/>
      <c r="E78" s="1"/>
      <c r="F78" s="6"/>
      <c r="G78" s="7"/>
    </row>
    <row r="79" spans="1:7">
      <c r="B79" s="2" t="s">
        <v>568</v>
      </c>
      <c r="C79" s="1"/>
      <c r="D79" s="1"/>
      <c r="E79" s="1"/>
      <c r="F79" s="6"/>
      <c r="G79" s="7"/>
    </row>
    <row r="80" spans="1:7">
      <c r="B80" s="2" t="s">
        <v>1162</v>
      </c>
      <c r="C80" s="1"/>
      <c r="D80" s="1"/>
      <c r="E80" s="1"/>
      <c r="F80" s="6"/>
      <c r="G80" s="7"/>
    </row>
    <row r="81" spans="2:7" ht="13.5" thickBot="1">
      <c r="B81" s="2" t="s">
        <v>1</v>
      </c>
      <c r="C81" s="1"/>
      <c r="D81" s="1"/>
      <c r="E81" s="1"/>
      <c r="F81" s="6"/>
      <c r="G81" s="7"/>
    </row>
    <row r="82" spans="2:7" ht="13.5" thickBot="1">
      <c r="B82" s="146" t="s">
        <v>1189</v>
      </c>
      <c r="C82" s="147"/>
      <c r="D82" s="147"/>
      <c r="E82" s="147"/>
      <c r="F82" s="147"/>
      <c r="G82" s="148"/>
    </row>
    <row r="83" spans="2:7" ht="24.75" thickBot="1">
      <c r="B83" s="75" t="s">
        <v>3</v>
      </c>
      <c r="C83" s="76" t="s">
        <v>4</v>
      </c>
      <c r="D83" s="76" t="s">
        <v>1190</v>
      </c>
      <c r="E83" s="76" t="s">
        <v>6</v>
      </c>
      <c r="F83" s="77" t="s">
        <v>7</v>
      </c>
      <c r="G83" s="78" t="s">
        <v>1191</v>
      </c>
    </row>
    <row r="84" spans="2:7" ht="13.5" thickBot="1">
      <c r="B84" s="79" t="s">
        <v>1192</v>
      </c>
      <c r="C84" s="80" t="s">
        <v>1193</v>
      </c>
      <c r="D84" s="81" t="s">
        <v>26</v>
      </c>
      <c r="E84" s="81">
        <v>35574</v>
      </c>
      <c r="F84" s="82">
        <v>0</v>
      </c>
      <c r="G84" s="83" t="s">
        <v>1194</v>
      </c>
    </row>
    <row r="85" spans="2:7" ht="13.5" thickBot="1">
      <c r="B85" s="75" t="s">
        <v>148</v>
      </c>
      <c r="C85" s="84"/>
      <c r="D85" s="84"/>
      <c r="E85" s="84"/>
      <c r="F85" s="85">
        <v>0</v>
      </c>
      <c r="G85" s="86" t="s">
        <v>1194</v>
      </c>
    </row>
    <row r="86" spans="2:7">
      <c r="B86" s="4"/>
      <c r="C86" s="1"/>
      <c r="D86" s="1"/>
      <c r="E86" s="1"/>
      <c r="F86" s="1"/>
      <c r="G86" s="1"/>
    </row>
    <row r="87" spans="2:7">
      <c r="B87" s="2" t="s">
        <v>330</v>
      </c>
      <c r="C87" s="1"/>
      <c r="D87" s="1"/>
      <c r="E87" s="1"/>
      <c r="F87" s="1"/>
      <c r="G87" s="1"/>
    </row>
    <row r="88" spans="2:7" ht="51.75" customHeight="1">
      <c r="B88" s="145" t="s">
        <v>1211</v>
      </c>
      <c r="C88" s="145"/>
      <c r="D88" s="145"/>
      <c r="E88" s="145"/>
      <c r="F88" s="145"/>
      <c r="G88" s="145"/>
    </row>
    <row r="89" spans="2:7">
      <c r="B89" s="66"/>
      <c r="C89" s="57"/>
      <c r="D89" s="57"/>
      <c r="E89" s="57"/>
      <c r="F89" s="57"/>
      <c r="G89" s="57"/>
    </row>
    <row r="90" spans="2:7">
      <c r="B90" s="56"/>
      <c r="C90" s="56"/>
      <c r="D90" s="56"/>
      <c r="E90" s="56"/>
      <c r="F90" s="56"/>
      <c r="G90" s="56"/>
    </row>
    <row r="91" spans="2:7">
      <c r="B91" s="56"/>
      <c r="C91" s="56"/>
      <c r="D91" s="56"/>
      <c r="E91" s="56"/>
      <c r="F91" s="56"/>
      <c r="G91" s="56"/>
    </row>
    <row r="92" spans="2:7">
      <c r="B92" s="56"/>
      <c r="C92" s="56"/>
      <c r="D92" s="56"/>
      <c r="E92" s="56"/>
      <c r="F92" s="56"/>
      <c r="G92" s="56"/>
    </row>
    <row r="93" spans="2:7">
      <c r="B93" s="56"/>
      <c r="C93" s="56"/>
      <c r="D93" s="56"/>
      <c r="E93" s="56"/>
      <c r="F93" s="56"/>
      <c r="G93" s="56"/>
    </row>
    <row r="94" spans="2:7">
      <c r="B94" s="56"/>
      <c r="C94" s="56"/>
      <c r="D94" s="56"/>
      <c r="E94" s="56"/>
      <c r="F94" s="56"/>
      <c r="G94" s="56"/>
    </row>
    <row r="95" spans="2:7">
      <c r="B95" s="56"/>
      <c r="C95" s="56"/>
      <c r="D95" s="56"/>
      <c r="E95" s="56"/>
      <c r="F95" s="56"/>
      <c r="G95" s="56"/>
    </row>
    <row r="96" spans="2:7">
      <c r="B96" s="56"/>
      <c r="C96" s="56"/>
      <c r="D96" s="56"/>
      <c r="E96" s="56"/>
      <c r="F96" s="56"/>
      <c r="G96" s="56"/>
    </row>
    <row r="97" spans="2:7">
      <c r="B97" s="56"/>
      <c r="C97" s="56"/>
      <c r="D97" s="56"/>
      <c r="E97" s="56"/>
      <c r="F97" s="87"/>
      <c r="G97" s="88"/>
    </row>
    <row r="98" spans="2:7">
      <c r="B98" s="56"/>
      <c r="C98" s="56"/>
      <c r="D98" s="56"/>
      <c r="E98" s="56"/>
      <c r="F98" s="87"/>
      <c r="G98" s="88"/>
    </row>
    <row r="99" spans="2:7">
      <c r="B99" s="56"/>
      <c r="C99" s="56"/>
      <c r="D99" s="56"/>
      <c r="E99" s="56"/>
      <c r="F99" s="87"/>
      <c r="G99" s="88"/>
    </row>
    <row r="101" spans="2:7">
      <c r="B101" s="2"/>
      <c r="C101" s="1"/>
      <c r="D101" s="1"/>
      <c r="E101" s="1"/>
      <c r="F101" s="1"/>
      <c r="G101" s="1"/>
    </row>
    <row r="103" spans="2:7">
      <c r="F103" s="8"/>
      <c r="G103" s="9"/>
    </row>
    <row r="104" spans="2:7">
      <c r="F104" s="8"/>
      <c r="G104" s="9"/>
    </row>
    <row r="105" spans="2:7">
      <c r="F105" s="8"/>
      <c r="G105" s="9"/>
    </row>
    <row r="106" spans="2:7">
      <c r="F106" s="8"/>
      <c r="G106" s="9"/>
    </row>
    <row r="107" spans="2:7">
      <c r="F107" s="8"/>
      <c r="G107" s="9"/>
    </row>
    <row r="108" spans="2:7">
      <c r="F108" s="8"/>
      <c r="G108" s="9"/>
    </row>
    <row r="109" spans="2:7">
      <c r="F109" s="8"/>
      <c r="G109" s="9"/>
    </row>
    <row r="110" spans="2:7">
      <c r="F110" s="8"/>
      <c r="G110" s="9"/>
    </row>
    <row r="111" spans="2:7">
      <c r="F111" s="8"/>
      <c r="G111" s="9"/>
    </row>
    <row r="112" spans="2:7">
      <c r="F112" s="8"/>
      <c r="G112" s="9"/>
    </row>
    <row r="113" spans="6:7">
      <c r="F113" s="8"/>
      <c r="G113" s="9"/>
    </row>
    <row r="114" spans="6:7">
      <c r="F114" s="8"/>
      <c r="G114" s="9"/>
    </row>
    <row r="115" spans="6:7">
      <c r="F115" s="8"/>
      <c r="G115" s="9"/>
    </row>
    <row r="116" spans="6:7">
      <c r="F116" s="8"/>
      <c r="G116" s="9"/>
    </row>
    <row r="117" spans="6:7">
      <c r="F117" s="8"/>
      <c r="G117" s="9"/>
    </row>
    <row r="118" spans="6:7">
      <c r="F118" s="8"/>
      <c r="G118" s="9"/>
    </row>
    <row r="119" spans="6:7">
      <c r="F119" s="8"/>
      <c r="G119" s="9"/>
    </row>
    <row r="120" spans="6:7">
      <c r="F120" s="8"/>
      <c r="G120" s="9"/>
    </row>
    <row r="121" spans="6:7">
      <c r="F121" s="8"/>
      <c r="G121" s="9"/>
    </row>
    <row r="122" spans="6:7">
      <c r="F122" s="8"/>
      <c r="G122" s="9"/>
    </row>
    <row r="123" spans="6:7">
      <c r="F123" s="8"/>
      <c r="G123" s="9"/>
    </row>
    <row r="124" spans="6:7">
      <c r="F124" s="8"/>
      <c r="G124" s="9"/>
    </row>
    <row r="125" spans="6:7">
      <c r="F125" s="8"/>
      <c r="G125" s="9"/>
    </row>
    <row r="126" spans="6:7">
      <c r="F126" s="8"/>
      <c r="G126" s="9"/>
    </row>
    <row r="127" spans="6:7">
      <c r="F127" s="8"/>
      <c r="G127" s="9"/>
    </row>
    <row r="128" spans="6:7">
      <c r="F128" s="8"/>
      <c r="G128" s="9"/>
    </row>
    <row r="129" spans="6:7">
      <c r="F129" s="8"/>
      <c r="G129" s="9"/>
    </row>
    <row r="130" spans="6:7">
      <c r="F130" s="8"/>
      <c r="G130" s="9"/>
    </row>
    <row r="131" spans="6:7">
      <c r="F131" s="8"/>
      <c r="G131" s="9"/>
    </row>
    <row r="132" spans="6:7">
      <c r="F132" s="8"/>
      <c r="G132" s="9"/>
    </row>
    <row r="133" spans="6:7">
      <c r="F133" s="8"/>
      <c r="G133" s="9"/>
    </row>
    <row r="134" spans="6:7">
      <c r="F134" s="8"/>
      <c r="G134" s="9"/>
    </row>
    <row r="135" spans="6:7">
      <c r="F135" s="8"/>
      <c r="G135" s="9"/>
    </row>
    <row r="136" spans="6:7">
      <c r="F136" s="8"/>
      <c r="G136" s="9"/>
    </row>
    <row r="137" spans="6:7">
      <c r="F137" s="8"/>
      <c r="G137" s="9"/>
    </row>
    <row r="138" spans="6:7">
      <c r="F138" s="8"/>
      <c r="G138" s="9"/>
    </row>
    <row r="139" spans="6:7">
      <c r="F139" s="8"/>
      <c r="G139" s="9"/>
    </row>
    <row r="140" spans="6:7">
      <c r="F140" s="8"/>
      <c r="G140" s="9"/>
    </row>
    <row r="141" spans="6:7">
      <c r="F141" s="8"/>
      <c r="G141" s="9"/>
    </row>
    <row r="142" spans="6:7">
      <c r="F142" s="8"/>
      <c r="G142" s="9"/>
    </row>
    <row r="143" spans="6:7">
      <c r="F143" s="8"/>
      <c r="G143" s="9"/>
    </row>
    <row r="144" spans="6:7">
      <c r="F144" s="8"/>
      <c r="G144" s="9"/>
    </row>
    <row r="145" spans="6:7">
      <c r="F145" s="8"/>
      <c r="G145" s="9"/>
    </row>
    <row r="146" spans="6:7">
      <c r="F146" s="8"/>
      <c r="G146" s="9"/>
    </row>
    <row r="147" spans="6:7">
      <c r="F147" s="8"/>
      <c r="G147" s="9"/>
    </row>
    <row r="148" spans="6:7">
      <c r="F148" s="8"/>
      <c r="G148" s="9"/>
    </row>
    <row r="149" spans="6:7">
      <c r="F149" s="8"/>
      <c r="G149" s="9"/>
    </row>
    <row r="150" spans="6:7">
      <c r="F150" s="8"/>
      <c r="G150" s="9"/>
    </row>
    <row r="151" spans="6:7">
      <c r="F151" s="8"/>
      <c r="G151" s="9"/>
    </row>
    <row r="152" spans="6:7">
      <c r="F152" s="8"/>
      <c r="G152" s="9"/>
    </row>
    <row r="153" spans="6:7">
      <c r="F153" s="8"/>
      <c r="G153" s="9"/>
    </row>
    <row r="154" spans="6:7">
      <c r="F154" s="8"/>
      <c r="G154" s="9"/>
    </row>
    <row r="155" spans="6:7">
      <c r="F155" s="8"/>
      <c r="G155" s="9"/>
    </row>
    <row r="156" spans="6:7">
      <c r="F156" s="8"/>
      <c r="G156" s="9"/>
    </row>
    <row r="157" spans="6:7">
      <c r="F157" s="8"/>
      <c r="G157" s="9"/>
    </row>
    <row r="158" spans="6:7">
      <c r="F158" s="8"/>
      <c r="G158" s="9"/>
    </row>
    <row r="159" spans="6:7">
      <c r="F159" s="8"/>
    </row>
  </sheetData>
  <mergeCells count="6">
    <mergeCell ref="B88:G88"/>
    <mergeCell ref="B1:G2"/>
    <mergeCell ref="B3:G3"/>
    <mergeCell ref="B5:G5"/>
    <mergeCell ref="B6:G6"/>
    <mergeCell ref="B82:G82"/>
  </mergeCells>
  <pageMargins left="0" right="0" top="0" bottom="0" header="0" footer="0"/>
  <pageSetup paperSize="9" firstPageNumber="0" fitToWidth="0" fitToHeight="0" pageOrder="overThenDown" orientation="portrait" horizontalDpi="300" verticalDpi="300" r:id="rId1"/>
  <headerFooter alignWithMargins="0">
    <oddFooter>&amp;C&amp;1#&amp;"Calibri"&amp;10&amp;K000000 For internal use only</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59"/>
  <sheetViews>
    <sheetView zoomScaleNormal="100" workbookViewId="0">
      <selection activeCell="B6" sqref="B6:G6"/>
    </sheetView>
  </sheetViews>
  <sheetFormatPr defaultRowHeight="12.75"/>
  <cols>
    <col min="1" max="1" width="3.42578125" style="3" bestFit="1" customWidth="1"/>
    <col min="2" max="2" width="50.42578125" style="3" bestFit="1" customWidth="1"/>
    <col min="3" max="3" width="16.85546875" style="3" bestFit="1" customWidth="1"/>
    <col min="4" max="4" width="33.5703125" style="3" bestFit="1" customWidth="1"/>
    <col min="5" max="7" width="16.85546875" style="3" bestFit="1" customWidth="1"/>
    <col min="8" max="16384" width="9.140625" style="3"/>
  </cols>
  <sheetData>
    <row r="1" spans="1:7" ht="15.95" customHeight="1">
      <c r="A1" s="1"/>
      <c r="B1" s="121" t="s">
        <v>893</v>
      </c>
      <c r="C1" s="122"/>
      <c r="D1" s="122"/>
      <c r="E1" s="122"/>
      <c r="F1" s="122"/>
      <c r="G1" s="123"/>
    </row>
    <row r="2" spans="1:7" ht="15" customHeight="1">
      <c r="A2" s="1"/>
      <c r="B2" s="124" t="s">
        <v>1</v>
      </c>
      <c r="C2" s="125"/>
      <c r="D2" s="125"/>
      <c r="E2" s="125"/>
      <c r="F2" s="125"/>
      <c r="G2" s="126"/>
    </row>
    <row r="3" spans="1:7" ht="15" customHeight="1">
      <c r="A3" s="4" t="s">
        <v>1</v>
      </c>
      <c r="B3" s="139"/>
      <c r="C3" s="140"/>
      <c r="D3" s="140"/>
      <c r="E3" s="140"/>
      <c r="F3" s="140"/>
      <c r="G3" s="141"/>
    </row>
    <row r="4" spans="1:7" ht="15" customHeight="1">
      <c r="A4" s="1"/>
      <c r="B4" s="58"/>
      <c r="C4" s="59"/>
      <c r="D4" s="59"/>
      <c r="E4" s="59"/>
      <c r="F4" s="59"/>
      <c r="G4" s="60"/>
    </row>
    <row r="5" spans="1:7" ht="15" customHeight="1" thickBot="1">
      <c r="A5" s="1"/>
      <c r="B5" s="142" t="s">
        <v>1195</v>
      </c>
      <c r="C5" s="143"/>
      <c r="D5" s="143"/>
      <c r="E5" s="143"/>
      <c r="F5" s="143"/>
      <c r="G5" s="144"/>
    </row>
    <row r="6" spans="1:7" ht="15" customHeight="1" thickBot="1">
      <c r="A6" s="1"/>
      <c r="B6" s="136" t="s">
        <v>2</v>
      </c>
      <c r="C6" s="137"/>
      <c r="D6" s="137"/>
      <c r="E6" s="137"/>
      <c r="F6" s="137"/>
      <c r="G6" s="138"/>
    </row>
    <row r="7" spans="1:7" ht="38.25">
      <c r="A7" s="5" t="s">
        <v>64</v>
      </c>
      <c r="B7" s="22" t="s">
        <v>3</v>
      </c>
      <c r="C7" s="23" t="s">
        <v>4</v>
      </c>
      <c r="D7" s="24" t="s">
        <v>5</v>
      </c>
      <c r="E7" s="24" t="s">
        <v>6</v>
      </c>
      <c r="F7" s="24" t="s">
        <v>7</v>
      </c>
      <c r="G7" s="25" t="s">
        <v>8</v>
      </c>
    </row>
    <row r="8" spans="1:7" ht="15" customHeight="1">
      <c r="A8" s="5" t="s">
        <v>894</v>
      </c>
      <c r="B8" s="26" t="s">
        <v>9</v>
      </c>
      <c r="C8" s="15" t="s">
        <v>1</v>
      </c>
      <c r="D8" s="15" t="s">
        <v>1</v>
      </c>
      <c r="E8" s="15" t="s">
        <v>1</v>
      </c>
      <c r="F8" s="15" t="s">
        <v>1</v>
      </c>
      <c r="G8" s="27" t="s">
        <v>1</v>
      </c>
    </row>
    <row r="9" spans="1:7" ht="15" customHeight="1">
      <c r="A9" s="5" t="s">
        <v>135</v>
      </c>
      <c r="B9" s="26" t="s">
        <v>10</v>
      </c>
      <c r="C9" s="15" t="s">
        <v>1</v>
      </c>
      <c r="D9" s="15" t="s">
        <v>1</v>
      </c>
      <c r="E9" s="15" t="s">
        <v>1</v>
      </c>
      <c r="F9" s="15" t="s">
        <v>1</v>
      </c>
      <c r="G9" s="27" t="s">
        <v>1</v>
      </c>
    </row>
    <row r="10" spans="1:7" ht="15" customHeight="1">
      <c r="A10" s="5" t="s">
        <v>76</v>
      </c>
      <c r="B10" s="28" t="s">
        <v>80</v>
      </c>
      <c r="C10" s="15" t="s">
        <v>81</v>
      </c>
      <c r="D10" s="15" t="s">
        <v>33</v>
      </c>
      <c r="E10" s="16">
        <v>6042</v>
      </c>
      <c r="F10" s="17">
        <v>188.679576</v>
      </c>
      <c r="G10" s="29">
        <v>5.4032905411013986E-2</v>
      </c>
    </row>
    <row r="11" spans="1:7" ht="15" customHeight="1">
      <c r="A11" s="5" t="s">
        <v>897</v>
      </c>
      <c r="B11" s="28" t="s">
        <v>549</v>
      </c>
      <c r="C11" s="15" t="s">
        <v>550</v>
      </c>
      <c r="D11" s="15" t="s">
        <v>551</v>
      </c>
      <c r="E11" s="16">
        <v>6948</v>
      </c>
      <c r="F11" s="17">
        <v>156.41685000000001</v>
      </c>
      <c r="G11" s="29">
        <v>4.4793702847513092E-2</v>
      </c>
    </row>
    <row r="12" spans="1:7" ht="15" customHeight="1">
      <c r="A12" s="5" t="s">
        <v>46</v>
      </c>
      <c r="B12" s="28" t="s">
        <v>74</v>
      </c>
      <c r="C12" s="15" t="s">
        <v>75</v>
      </c>
      <c r="D12" s="15" t="s">
        <v>41</v>
      </c>
      <c r="E12" s="16">
        <v>18336</v>
      </c>
      <c r="F12" s="17">
        <v>151.77624</v>
      </c>
      <c r="G12" s="29">
        <v>4.3464753278645046E-2</v>
      </c>
    </row>
    <row r="13" spans="1:7" ht="15" customHeight="1">
      <c r="A13" s="5" t="s">
        <v>53</v>
      </c>
      <c r="B13" s="28" t="s">
        <v>65</v>
      </c>
      <c r="C13" s="15" t="s">
        <v>66</v>
      </c>
      <c r="D13" s="15" t="s">
        <v>37</v>
      </c>
      <c r="E13" s="16">
        <v>27195</v>
      </c>
      <c r="F13" s="17">
        <v>129.06746999999999</v>
      </c>
      <c r="G13" s="29">
        <v>3.6961554323976673E-2</v>
      </c>
    </row>
    <row r="14" spans="1:7" ht="15" customHeight="1">
      <c r="A14" s="5" t="s">
        <v>900</v>
      </c>
      <c r="B14" s="28" t="s">
        <v>895</v>
      </c>
      <c r="C14" s="15" t="s">
        <v>896</v>
      </c>
      <c r="D14" s="15" t="s">
        <v>41</v>
      </c>
      <c r="E14" s="16">
        <v>9487</v>
      </c>
      <c r="F14" s="17">
        <v>119.223129</v>
      </c>
      <c r="G14" s="29">
        <v>3.4142392031144476E-2</v>
      </c>
    </row>
    <row r="15" spans="1:7" ht="15" customHeight="1">
      <c r="A15" s="5" t="s">
        <v>34</v>
      </c>
      <c r="B15" s="28" t="s">
        <v>136</v>
      </c>
      <c r="C15" s="15" t="s">
        <v>137</v>
      </c>
      <c r="D15" s="15" t="s">
        <v>37</v>
      </c>
      <c r="E15" s="16">
        <v>17506</v>
      </c>
      <c r="F15" s="17">
        <v>114.016578</v>
      </c>
      <c r="G15" s="29">
        <v>3.2651371732791569E-2</v>
      </c>
    </row>
    <row r="16" spans="1:7" ht="15" customHeight="1">
      <c r="A16" s="5" t="s">
        <v>124</v>
      </c>
      <c r="B16" s="28" t="s">
        <v>77</v>
      </c>
      <c r="C16" s="15" t="s">
        <v>78</v>
      </c>
      <c r="D16" s="15" t="s">
        <v>33</v>
      </c>
      <c r="E16" s="16">
        <v>14091</v>
      </c>
      <c r="F16" s="17">
        <v>113.98209900000001</v>
      </c>
      <c r="G16" s="29">
        <v>3.2641497847206484E-2</v>
      </c>
    </row>
    <row r="17" spans="1:7" ht="15" customHeight="1">
      <c r="A17" s="5" t="s">
        <v>115</v>
      </c>
      <c r="B17" s="28" t="s">
        <v>898</v>
      </c>
      <c r="C17" s="15" t="s">
        <v>899</v>
      </c>
      <c r="D17" s="15" t="s">
        <v>22</v>
      </c>
      <c r="E17" s="16">
        <v>3297</v>
      </c>
      <c r="F17" s="17">
        <v>107.6025405</v>
      </c>
      <c r="G17" s="29">
        <v>3.08145588201942E-2</v>
      </c>
    </row>
    <row r="18" spans="1:7" ht="15" customHeight="1">
      <c r="A18" s="5" t="s">
        <v>903</v>
      </c>
      <c r="B18" s="28" t="s">
        <v>47</v>
      </c>
      <c r="C18" s="15" t="s">
        <v>48</v>
      </c>
      <c r="D18" s="15" t="s">
        <v>33</v>
      </c>
      <c r="E18" s="16">
        <v>11469</v>
      </c>
      <c r="F18" s="17">
        <v>106.38070949999999</v>
      </c>
      <c r="G18" s="29">
        <v>3.0464658315588207E-2</v>
      </c>
    </row>
    <row r="19" spans="1:7" ht="15" customHeight="1">
      <c r="A19" s="5" t="s">
        <v>103</v>
      </c>
      <c r="B19" s="28" t="s">
        <v>54</v>
      </c>
      <c r="C19" s="15" t="s">
        <v>55</v>
      </c>
      <c r="D19" s="15" t="s">
        <v>45</v>
      </c>
      <c r="E19" s="16">
        <v>7154</v>
      </c>
      <c r="F19" s="17">
        <v>100.356312</v>
      </c>
      <c r="G19" s="29">
        <v>2.873942812810968E-2</v>
      </c>
    </row>
    <row r="20" spans="1:7" ht="15" customHeight="1">
      <c r="A20" s="5" t="s">
        <v>906</v>
      </c>
      <c r="B20" s="28" t="s">
        <v>901</v>
      </c>
      <c r="C20" s="15" t="s">
        <v>902</v>
      </c>
      <c r="D20" s="15" t="s">
        <v>37</v>
      </c>
      <c r="E20" s="16">
        <v>24386</v>
      </c>
      <c r="F20" s="17">
        <v>89.959953999999996</v>
      </c>
      <c r="G20" s="29">
        <v>2.5762182575930579E-2</v>
      </c>
    </row>
    <row r="21" spans="1:7" ht="15" customHeight="1">
      <c r="A21" s="5" t="s">
        <v>909</v>
      </c>
      <c r="B21" s="28" t="s">
        <v>35</v>
      </c>
      <c r="C21" s="15" t="s">
        <v>36</v>
      </c>
      <c r="D21" s="15" t="s">
        <v>37</v>
      </c>
      <c r="E21" s="16">
        <v>6373</v>
      </c>
      <c r="F21" s="17">
        <v>86.879922500000006</v>
      </c>
      <c r="G21" s="29">
        <v>2.488014195324843E-2</v>
      </c>
    </row>
    <row r="22" spans="1:7" ht="15" customHeight="1">
      <c r="A22" s="5" t="s">
        <v>520</v>
      </c>
      <c r="B22" s="28" t="s">
        <v>125</v>
      </c>
      <c r="C22" s="15" t="s">
        <v>126</v>
      </c>
      <c r="D22" s="15" t="s">
        <v>127</v>
      </c>
      <c r="E22" s="16">
        <v>34758</v>
      </c>
      <c r="F22" s="17">
        <v>83.540852999999998</v>
      </c>
      <c r="G22" s="29">
        <v>2.3923919609107155E-2</v>
      </c>
    </row>
    <row r="23" spans="1:7" ht="15" customHeight="1">
      <c r="A23" s="5" t="s">
        <v>67</v>
      </c>
      <c r="B23" s="28" t="s">
        <v>116</v>
      </c>
      <c r="C23" s="15" t="s">
        <v>117</v>
      </c>
      <c r="D23" s="15" t="s">
        <v>33</v>
      </c>
      <c r="E23" s="16">
        <v>21303</v>
      </c>
      <c r="F23" s="17">
        <v>80.131234500000005</v>
      </c>
      <c r="G23" s="29">
        <v>2.2947493872926026E-2</v>
      </c>
    </row>
    <row r="24" spans="1:7" ht="15" customHeight="1">
      <c r="A24" s="5" t="s">
        <v>912</v>
      </c>
      <c r="B24" s="28" t="s">
        <v>904</v>
      </c>
      <c r="C24" s="15" t="s">
        <v>905</v>
      </c>
      <c r="D24" s="15" t="s">
        <v>37</v>
      </c>
      <c r="E24" s="16">
        <v>13949</v>
      </c>
      <c r="F24" s="17">
        <v>76.252208499999995</v>
      </c>
      <c r="G24" s="29">
        <v>2.1836642081819266E-2</v>
      </c>
    </row>
    <row r="25" spans="1:7" ht="15" customHeight="1">
      <c r="A25" s="5" t="s">
        <v>915</v>
      </c>
      <c r="B25" s="28" t="s">
        <v>104</v>
      </c>
      <c r="C25" s="15" t="s">
        <v>105</v>
      </c>
      <c r="D25" s="15" t="s">
        <v>59</v>
      </c>
      <c r="E25" s="16">
        <v>35049</v>
      </c>
      <c r="F25" s="17">
        <v>73.795669500000002</v>
      </c>
      <c r="G25" s="29">
        <v>2.1133153435939193E-2</v>
      </c>
    </row>
    <row r="26" spans="1:7" ht="15" customHeight="1">
      <c r="A26" s="5" t="s">
        <v>918</v>
      </c>
      <c r="B26" s="28" t="s">
        <v>907</v>
      </c>
      <c r="C26" s="15" t="s">
        <v>908</v>
      </c>
      <c r="D26" s="15" t="s">
        <v>41</v>
      </c>
      <c r="E26" s="16">
        <v>5335</v>
      </c>
      <c r="F26" s="17">
        <v>72.945454999999995</v>
      </c>
      <c r="G26" s="29">
        <v>2.0889674196524467E-2</v>
      </c>
    </row>
    <row r="27" spans="1:7" ht="15" customHeight="1">
      <c r="A27" s="5" t="s">
        <v>561</v>
      </c>
      <c r="B27" s="28" t="s">
        <v>910</v>
      </c>
      <c r="C27" s="15" t="s">
        <v>911</v>
      </c>
      <c r="D27" s="15" t="s">
        <v>41</v>
      </c>
      <c r="E27" s="16">
        <v>17212</v>
      </c>
      <c r="F27" s="17">
        <v>72.746517999999995</v>
      </c>
      <c r="G27" s="29">
        <v>2.0832703832632242E-2</v>
      </c>
    </row>
    <row r="28" spans="1:7" ht="15" customHeight="1">
      <c r="A28" s="5" t="s">
        <v>921</v>
      </c>
      <c r="B28" s="28" t="s">
        <v>521</v>
      </c>
      <c r="C28" s="15" t="s">
        <v>522</v>
      </c>
      <c r="D28" s="15" t="s">
        <v>465</v>
      </c>
      <c r="E28" s="16">
        <v>11783</v>
      </c>
      <c r="F28" s="17">
        <v>72.530256499999993</v>
      </c>
      <c r="G28" s="29">
        <v>2.0770772184166252E-2</v>
      </c>
    </row>
    <row r="29" spans="1:7" ht="15" customHeight="1">
      <c r="A29" s="5" t="s">
        <v>924</v>
      </c>
      <c r="B29" s="28" t="s">
        <v>68</v>
      </c>
      <c r="C29" s="15" t="s">
        <v>69</v>
      </c>
      <c r="D29" s="15" t="s">
        <v>18</v>
      </c>
      <c r="E29" s="16">
        <v>35554</v>
      </c>
      <c r="F29" s="17">
        <v>71.659087</v>
      </c>
      <c r="G29" s="29">
        <v>2.0521291979745716E-2</v>
      </c>
    </row>
    <row r="30" spans="1:7" ht="15" customHeight="1">
      <c r="A30" s="5" t="s">
        <v>816</v>
      </c>
      <c r="B30" s="28" t="s">
        <v>913</v>
      </c>
      <c r="C30" s="15" t="s">
        <v>914</v>
      </c>
      <c r="D30" s="15" t="s">
        <v>127</v>
      </c>
      <c r="E30" s="16">
        <v>16599</v>
      </c>
      <c r="F30" s="17">
        <v>65.474755500000001</v>
      </c>
      <c r="G30" s="29">
        <v>1.8750260869468818E-2</v>
      </c>
    </row>
    <row r="31" spans="1:7" ht="15" customHeight="1">
      <c r="A31" s="5" t="s">
        <v>927</v>
      </c>
      <c r="B31" s="28" t="s">
        <v>916</v>
      </c>
      <c r="C31" s="15" t="s">
        <v>917</v>
      </c>
      <c r="D31" s="15" t="s">
        <v>41</v>
      </c>
      <c r="E31" s="16">
        <v>2374</v>
      </c>
      <c r="F31" s="17">
        <v>63.594712000000001</v>
      </c>
      <c r="G31" s="29">
        <v>1.8211865486366559E-2</v>
      </c>
    </row>
    <row r="32" spans="1:7" ht="15" customHeight="1">
      <c r="A32" s="5" t="s">
        <v>571</v>
      </c>
      <c r="B32" s="28" t="s">
        <v>919</v>
      </c>
      <c r="C32" s="15" t="s">
        <v>920</v>
      </c>
      <c r="D32" s="15" t="s">
        <v>41</v>
      </c>
      <c r="E32" s="16">
        <v>2626</v>
      </c>
      <c r="F32" s="17">
        <v>63.310234000000001</v>
      </c>
      <c r="G32" s="29">
        <v>1.813039841297482E-2</v>
      </c>
    </row>
    <row r="33" spans="1:7" ht="15" customHeight="1">
      <c r="A33" s="5" t="s">
        <v>930</v>
      </c>
      <c r="B33" s="28" t="s">
        <v>562</v>
      </c>
      <c r="C33" s="15" t="s">
        <v>563</v>
      </c>
      <c r="D33" s="15" t="s">
        <v>33</v>
      </c>
      <c r="E33" s="16">
        <v>2346</v>
      </c>
      <c r="F33" s="17">
        <v>62.441136</v>
      </c>
      <c r="G33" s="29">
        <v>1.7881511432081342E-2</v>
      </c>
    </row>
    <row r="34" spans="1:7" ht="15" customHeight="1">
      <c r="A34" s="5" t="s">
        <v>534</v>
      </c>
      <c r="B34" s="28" t="s">
        <v>922</v>
      </c>
      <c r="C34" s="15" t="s">
        <v>923</v>
      </c>
      <c r="D34" s="15" t="s">
        <v>37</v>
      </c>
      <c r="E34" s="16">
        <v>11480</v>
      </c>
      <c r="F34" s="17">
        <v>61.727960000000003</v>
      </c>
      <c r="G34" s="29">
        <v>1.7677276441912585E-2</v>
      </c>
    </row>
    <row r="35" spans="1:7" ht="15" customHeight="1">
      <c r="A35" s="5" t="s">
        <v>933</v>
      </c>
      <c r="B35" s="28" t="s">
        <v>925</v>
      </c>
      <c r="C35" s="15" t="s">
        <v>926</v>
      </c>
      <c r="D35" s="15" t="s">
        <v>485</v>
      </c>
      <c r="E35" s="16">
        <v>54647</v>
      </c>
      <c r="F35" s="17">
        <v>59.947758999999998</v>
      </c>
      <c r="G35" s="29">
        <v>1.7167473344593811E-2</v>
      </c>
    </row>
    <row r="36" spans="1:7" ht="15" customHeight="1">
      <c r="A36" s="5" t="s">
        <v>593</v>
      </c>
      <c r="B36" s="28" t="s">
        <v>817</v>
      </c>
      <c r="C36" s="15" t="s">
        <v>818</v>
      </c>
      <c r="D36" s="15" t="s">
        <v>41</v>
      </c>
      <c r="E36" s="16">
        <v>8530</v>
      </c>
      <c r="F36" s="17">
        <v>59.918984999999999</v>
      </c>
      <c r="G36" s="29">
        <v>1.7159233222089527E-2</v>
      </c>
    </row>
    <row r="37" spans="1:7" ht="15" customHeight="1">
      <c r="A37" s="5" t="s">
        <v>106</v>
      </c>
      <c r="B37" s="28" t="s">
        <v>928</v>
      </c>
      <c r="C37" s="15" t="s">
        <v>929</v>
      </c>
      <c r="D37" s="15" t="s">
        <v>26</v>
      </c>
      <c r="E37" s="16">
        <v>19358</v>
      </c>
      <c r="F37" s="17">
        <v>59.196764000000002</v>
      </c>
      <c r="G37" s="29">
        <v>1.6952407980024918E-2</v>
      </c>
    </row>
    <row r="38" spans="1:7" ht="15" customHeight="1">
      <c r="A38" s="5" t="s">
        <v>936</v>
      </c>
      <c r="B38" s="28" t="s">
        <v>572</v>
      </c>
      <c r="C38" s="15" t="s">
        <v>573</v>
      </c>
      <c r="D38" s="15" t="s">
        <v>41</v>
      </c>
      <c r="E38" s="16">
        <v>4983</v>
      </c>
      <c r="F38" s="17">
        <v>57.142552500000001</v>
      </c>
      <c r="G38" s="29">
        <v>1.6364135428078345E-2</v>
      </c>
    </row>
    <row r="39" spans="1:7" ht="15" customHeight="1">
      <c r="A39" s="5" t="s">
        <v>939</v>
      </c>
      <c r="B39" s="28" t="s">
        <v>931</v>
      </c>
      <c r="C39" s="15" t="s">
        <v>932</v>
      </c>
      <c r="D39" s="15" t="s">
        <v>59</v>
      </c>
      <c r="E39" s="16">
        <v>4043</v>
      </c>
      <c r="F39" s="17">
        <v>53.440373999999998</v>
      </c>
      <c r="G39" s="29">
        <v>1.5303928144672168E-2</v>
      </c>
    </row>
    <row r="40" spans="1:7" ht="15" customHeight="1">
      <c r="A40" s="5" t="s">
        <v>942</v>
      </c>
      <c r="B40" s="28" t="s">
        <v>535</v>
      </c>
      <c r="C40" s="15" t="s">
        <v>536</v>
      </c>
      <c r="D40" s="15" t="s">
        <v>537</v>
      </c>
      <c r="E40" s="16">
        <v>276</v>
      </c>
      <c r="F40" s="17">
        <v>52.406052000000003</v>
      </c>
      <c r="G40" s="29">
        <v>1.500772532306666E-2</v>
      </c>
    </row>
    <row r="41" spans="1:7" ht="15" customHeight="1">
      <c r="A41" s="5" t="s">
        <v>945</v>
      </c>
      <c r="B41" s="28" t="s">
        <v>934</v>
      </c>
      <c r="C41" s="15" t="s">
        <v>935</v>
      </c>
      <c r="D41" s="15" t="s">
        <v>485</v>
      </c>
      <c r="E41" s="16">
        <v>408</v>
      </c>
      <c r="F41" s="17">
        <v>52.281120000000001</v>
      </c>
      <c r="G41" s="29">
        <v>1.4971948059401361E-2</v>
      </c>
    </row>
    <row r="42" spans="1:7" ht="15" customHeight="1">
      <c r="A42" s="5" t="s">
        <v>722</v>
      </c>
      <c r="B42" s="28" t="s">
        <v>594</v>
      </c>
      <c r="C42" s="15" t="s">
        <v>595</v>
      </c>
      <c r="D42" s="15" t="s">
        <v>37</v>
      </c>
      <c r="E42" s="16">
        <v>5152</v>
      </c>
      <c r="F42" s="17">
        <v>52.068688000000002</v>
      </c>
      <c r="G42" s="29">
        <v>1.4911113079772869E-2</v>
      </c>
    </row>
    <row r="43" spans="1:7" ht="15" customHeight="1">
      <c r="A43" s="5" t="s">
        <v>948</v>
      </c>
      <c r="B43" s="28" t="s">
        <v>107</v>
      </c>
      <c r="C43" s="15" t="s">
        <v>108</v>
      </c>
      <c r="D43" s="15" t="s">
        <v>41</v>
      </c>
      <c r="E43" s="16">
        <v>53854</v>
      </c>
      <c r="F43" s="17">
        <v>50.649687</v>
      </c>
      <c r="G43" s="29">
        <v>1.4504748233950159E-2</v>
      </c>
    </row>
    <row r="44" spans="1:7" ht="15" customHeight="1">
      <c r="A44" s="5" t="s">
        <v>951</v>
      </c>
      <c r="B44" s="28" t="s">
        <v>937</v>
      </c>
      <c r="C44" s="15" t="s">
        <v>938</v>
      </c>
      <c r="D44" s="15" t="s">
        <v>52</v>
      </c>
      <c r="E44" s="16">
        <v>4110</v>
      </c>
      <c r="F44" s="17">
        <v>49.285065000000003</v>
      </c>
      <c r="G44" s="29">
        <v>1.4113956114257305E-2</v>
      </c>
    </row>
    <row r="45" spans="1:7" ht="15" customHeight="1">
      <c r="A45" s="5" t="s">
        <v>707</v>
      </c>
      <c r="B45" s="28" t="s">
        <v>940</v>
      </c>
      <c r="C45" s="15" t="s">
        <v>941</v>
      </c>
      <c r="D45" s="15" t="s">
        <v>52</v>
      </c>
      <c r="E45" s="16">
        <v>12517</v>
      </c>
      <c r="F45" s="17">
        <v>49.191809999999997</v>
      </c>
      <c r="G45" s="29">
        <v>1.4087250316518477E-2</v>
      </c>
    </row>
    <row r="46" spans="1:7" ht="15" customHeight="1">
      <c r="A46" s="5" t="s">
        <v>555</v>
      </c>
      <c r="B46" s="28" t="s">
        <v>943</v>
      </c>
      <c r="C46" s="15" t="s">
        <v>944</v>
      </c>
      <c r="D46" s="15" t="s">
        <v>498</v>
      </c>
      <c r="E46" s="16">
        <v>4229</v>
      </c>
      <c r="F46" s="17">
        <v>49.050056499999997</v>
      </c>
      <c r="G46" s="29">
        <v>1.4046655814349465E-2</v>
      </c>
    </row>
    <row r="47" spans="1:7" ht="15" customHeight="1">
      <c r="A47" s="5" t="s">
        <v>954</v>
      </c>
      <c r="B47" s="28" t="s">
        <v>946</v>
      </c>
      <c r="C47" s="15" t="s">
        <v>947</v>
      </c>
      <c r="D47" s="15" t="s">
        <v>602</v>
      </c>
      <c r="E47" s="16">
        <v>29222</v>
      </c>
      <c r="F47" s="17">
        <v>46.273037000000002</v>
      </c>
      <c r="G47" s="29">
        <v>1.3251389918860908E-2</v>
      </c>
    </row>
    <row r="48" spans="1:7" ht="15" customHeight="1">
      <c r="A48" s="5" t="s">
        <v>957</v>
      </c>
      <c r="B48" s="28" t="s">
        <v>723</v>
      </c>
      <c r="C48" s="15" t="s">
        <v>724</v>
      </c>
      <c r="D48" s="15" t="s">
        <v>33</v>
      </c>
      <c r="E48" s="16">
        <v>12108</v>
      </c>
      <c r="F48" s="17">
        <v>44.950949999999999</v>
      </c>
      <c r="G48" s="29">
        <v>1.2872778712865133E-2</v>
      </c>
    </row>
    <row r="49" spans="1:7" ht="15" customHeight="1">
      <c r="A49" s="5" t="s">
        <v>960</v>
      </c>
      <c r="B49" s="28" t="s">
        <v>949</v>
      </c>
      <c r="C49" s="15" t="s">
        <v>950</v>
      </c>
      <c r="D49" s="15" t="s">
        <v>37</v>
      </c>
      <c r="E49" s="16">
        <v>447</v>
      </c>
      <c r="F49" s="17">
        <v>44.641219499999998</v>
      </c>
      <c r="G49" s="29">
        <v>1.2784079982646416E-2</v>
      </c>
    </row>
    <row r="50" spans="1:7" ht="15" customHeight="1">
      <c r="A50" s="5" t="s">
        <v>963</v>
      </c>
      <c r="B50" s="28" t="s">
        <v>952</v>
      </c>
      <c r="C50" s="15" t="s">
        <v>953</v>
      </c>
      <c r="D50" s="15" t="s">
        <v>586</v>
      </c>
      <c r="E50" s="16">
        <v>44170</v>
      </c>
      <c r="F50" s="17">
        <v>42.911155000000001</v>
      </c>
      <c r="G50" s="29">
        <v>1.2288634670200657E-2</v>
      </c>
    </row>
    <row r="51" spans="1:7" ht="15" customHeight="1">
      <c r="A51" s="5" t="s">
        <v>966</v>
      </c>
      <c r="B51" s="28" t="s">
        <v>708</v>
      </c>
      <c r="C51" s="15" t="s">
        <v>709</v>
      </c>
      <c r="D51" s="15" t="s">
        <v>33</v>
      </c>
      <c r="E51" s="16">
        <v>252</v>
      </c>
      <c r="F51" s="17">
        <v>41.270291999999998</v>
      </c>
      <c r="G51" s="29">
        <v>1.1818734338903365E-2</v>
      </c>
    </row>
    <row r="52" spans="1:7" ht="15" customHeight="1">
      <c r="A52" s="5" t="s">
        <v>969</v>
      </c>
      <c r="B52" s="28" t="s">
        <v>556</v>
      </c>
      <c r="C52" s="15" t="s">
        <v>557</v>
      </c>
      <c r="D52" s="15" t="s">
        <v>41</v>
      </c>
      <c r="E52" s="16">
        <v>4892</v>
      </c>
      <c r="F52" s="17">
        <v>39.517575999999998</v>
      </c>
      <c r="G52" s="29">
        <v>1.1316802228136004E-2</v>
      </c>
    </row>
    <row r="53" spans="1:7" ht="15" customHeight="1">
      <c r="A53" s="5" t="s">
        <v>972</v>
      </c>
      <c r="B53" s="28" t="s">
        <v>955</v>
      </c>
      <c r="C53" s="15" t="s">
        <v>956</v>
      </c>
      <c r="D53" s="15" t="s">
        <v>131</v>
      </c>
      <c r="E53" s="16">
        <v>13395</v>
      </c>
      <c r="F53" s="17">
        <v>33.929535000000001</v>
      </c>
      <c r="G53" s="29">
        <v>9.7165331519225399E-3</v>
      </c>
    </row>
    <row r="54" spans="1:7" ht="15" customHeight="1">
      <c r="A54" s="1"/>
      <c r="B54" s="28" t="s">
        <v>958</v>
      </c>
      <c r="C54" s="15" t="s">
        <v>959</v>
      </c>
      <c r="D54" s="15" t="s">
        <v>22</v>
      </c>
      <c r="E54" s="16">
        <v>1095</v>
      </c>
      <c r="F54" s="17">
        <v>33.206422500000002</v>
      </c>
      <c r="G54" s="29">
        <v>9.5094526075290026E-3</v>
      </c>
    </row>
    <row r="55" spans="1:7" ht="15" customHeight="1">
      <c r="A55" s="1"/>
      <c r="B55" s="28" t="s">
        <v>961</v>
      </c>
      <c r="C55" s="15" t="s">
        <v>962</v>
      </c>
      <c r="D55" s="15" t="s">
        <v>26</v>
      </c>
      <c r="E55" s="16">
        <v>57715</v>
      </c>
      <c r="F55" s="17">
        <v>28.251492500000001</v>
      </c>
      <c r="G55" s="29">
        <v>8.0904899954432324E-3</v>
      </c>
    </row>
    <row r="56" spans="1:7" ht="15" customHeight="1">
      <c r="A56" s="1"/>
      <c r="B56" s="28" t="s">
        <v>964</v>
      </c>
      <c r="C56" s="15" t="s">
        <v>965</v>
      </c>
      <c r="D56" s="15" t="s">
        <v>95</v>
      </c>
      <c r="E56" s="16">
        <v>11827</v>
      </c>
      <c r="F56" s="17">
        <v>26.799982</v>
      </c>
      <c r="G56" s="29">
        <v>7.6748152774250324E-3</v>
      </c>
    </row>
    <row r="57" spans="1:7" ht="15" customHeight="1">
      <c r="A57" s="1"/>
      <c r="B57" s="28" t="s">
        <v>967</v>
      </c>
      <c r="C57" s="15" t="s">
        <v>968</v>
      </c>
      <c r="D57" s="15" t="s">
        <v>131</v>
      </c>
      <c r="E57" s="16">
        <v>118281</v>
      </c>
      <c r="F57" s="17">
        <v>25.607836500000001</v>
      </c>
      <c r="G57" s="29">
        <v>7.3334159251301871E-3</v>
      </c>
    </row>
    <row r="58" spans="1:7" ht="15" customHeight="1">
      <c r="A58" s="1"/>
      <c r="B58" s="28" t="s">
        <v>970</v>
      </c>
      <c r="C58" s="15" t="s">
        <v>971</v>
      </c>
      <c r="D58" s="15" t="s">
        <v>26</v>
      </c>
      <c r="E58" s="16">
        <v>63643</v>
      </c>
      <c r="F58" s="17">
        <v>22.3068715</v>
      </c>
      <c r="G58" s="29">
        <v>6.3881057151365644E-3</v>
      </c>
    </row>
    <row r="59" spans="1:7" ht="15" customHeight="1">
      <c r="A59" s="5" t="s">
        <v>258</v>
      </c>
      <c r="B59" s="28" t="s">
        <v>973</v>
      </c>
      <c r="C59" s="15" t="s">
        <v>974</v>
      </c>
      <c r="D59" s="15" t="s">
        <v>41</v>
      </c>
      <c r="E59" s="16">
        <v>11745</v>
      </c>
      <c r="F59" s="17">
        <v>17.224042499999999</v>
      </c>
      <c r="G59" s="29">
        <v>4.9325161680339206E-3</v>
      </c>
    </row>
    <row r="60" spans="1:7" ht="15" customHeight="1">
      <c r="A60" s="1"/>
      <c r="B60" s="26" t="s">
        <v>145</v>
      </c>
      <c r="C60" s="15" t="s">
        <v>1</v>
      </c>
      <c r="D60" s="15" t="s">
        <v>1</v>
      </c>
      <c r="E60" s="15" t="s">
        <v>1</v>
      </c>
      <c r="F60" s="18">
        <v>3475.9607850000002</v>
      </c>
      <c r="G60" s="30">
        <v>0.99542443485403487</v>
      </c>
    </row>
    <row r="61" spans="1:7" ht="15" customHeight="1">
      <c r="A61" s="1"/>
      <c r="B61" s="26" t="s">
        <v>146</v>
      </c>
      <c r="C61" s="15" t="s">
        <v>1</v>
      </c>
      <c r="D61" s="15" t="s">
        <v>1</v>
      </c>
      <c r="E61" s="15" t="s">
        <v>1</v>
      </c>
      <c r="F61" s="18" t="s">
        <v>147</v>
      </c>
      <c r="G61" s="30" t="s">
        <v>147</v>
      </c>
    </row>
    <row r="62" spans="1:7" ht="15" customHeight="1">
      <c r="A62" s="1"/>
      <c r="B62" s="26" t="s">
        <v>145</v>
      </c>
      <c r="C62" s="15" t="s">
        <v>1</v>
      </c>
      <c r="D62" s="15" t="s">
        <v>1</v>
      </c>
      <c r="E62" s="15" t="s">
        <v>1</v>
      </c>
      <c r="F62" s="18" t="s">
        <v>147</v>
      </c>
      <c r="G62" s="30" t="s">
        <v>147</v>
      </c>
    </row>
    <row r="63" spans="1:7" ht="15" customHeight="1">
      <c r="A63" s="1"/>
      <c r="B63" s="26" t="s">
        <v>148</v>
      </c>
      <c r="C63" s="15" t="s">
        <v>1</v>
      </c>
      <c r="D63" s="15" t="s">
        <v>1</v>
      </c>
      <c r="E63" s="15" t="s">
        <v>1</v>
      </c>
      <c r="F63" s="18">
        <v>3475.9607850000002</v>
      </c>
      <c r="G63" s="30">
        <v>0.99542443485403487</v>
      </c>
    </row>
    <row r="64" spans="1:7" ht="15" customHeight="1">
      <c r="A64" s="1"/>
      <c r="B64" s="26"/>
      <c r="C64" s="15"/>
      <c r="D64" s="15"/>
      <c r="E64" s="15"/>
      <c r="F64" s="18"/>
      <c r="G64" s="30"/>
    </row>
    <row r="65" spans="1:7" ht="15" customHeight="1">
      <c r="A65" s="1"/>
      <c r="B65" s="26" t="s">
        <v>1166</v>
      </c>
      <c r="C65" s="15" t="s">
        <v>1</v>
      </c>
      <c r="D65" s="15" t="s">
        <v>1</v>
      </c>
      <c r="E65" s="15" t="s">
        <v>1</v>
      </c>
      <c r="F65" s="19" t="s">
        <v>1</v>
      </c>
      <c r="G65" s="31" t="s">
        <v>1</v>
      </c>
    </row>
    <row r="66" spans="1:7" ht="15" customHeight="1">
      <c r="A66" s="1"/>
      <c r="B66" s="28" t="s">
        <v>1167</v>
      </c>
      <c r="C66" s="15" t="s">
        <v>1</v>
      </c>
      <c r="D66" s="15" t="s">
        <v>259</v>
      </c>
      <c r="E66" s="16"/>
      <c r="F66" s="17">
        <v>8.10365</v>
      </c>
      <c r="G66" s="29">
        <v>2.3206738281729205E-3</v>
      </c>
    </row>
    <row r="67" spans="1:7" ht="15" customHeight="1">
      <c r="A67" s="1"/>
      <c r="B67" s="26" t="s">
        <v>145</v>
      </c>
      <c r="C67" s="15" t="s">
        <v>1</v>
      </c>
      <c r="D67" s="15" t="s">
        <v>1</v>
      </c>
      <c r="E67" s="15" t="s">
        <v>1</v>
      </c>
      <c r="F67" s="18">
        <v>8.10365</v>
      </c>
      <c r="G67" s="30">
        <v>2.3206738281729205E-3</v>
      </c>
    </row>
    <row r="68" spans="1:7" ht="15" customHeight="1">
      <c r="A68" s="1"/>
      <c r="B68" s="26" t="s">
        <v>148</v>
      </c>
      <c r="C68" s="15" t="s">
        <v>1</v>
      </c>
      <c r="D68" s="15" t="s">
        <v>1</v>
      </c>
      <c r="E68" s="15" t="s">
        <v>1</v>
      </c>
      <c r="F68" s="18">
        <v>8.10365</v>
      </c>
      <c r="G68" s="30">
        <v>2.3206738281729205E-3</v>
      </c>
    </row>
    <row r="69" spans="1:7" ht="15" customHeight="1">
      <c r="A69" s="1"/>
      <c r="B69" s="26"/>
      <c r="C69" s="15"/>
      <c r="D69" s="15"/>
      <c r="E69" s="15"/>
      <c r="F69" s="18"/>
      <c r="G69" s="30"/>
    </row>
    <row r="70" spans="1:7" ht="15" customHeight="1">
      <c r="B70" s="26" t="s">
        <v>260</v>
      </c>
      <c r="C70" s="15" t="s">
        <v>1</v>
      </c>
      <c r="D70" s="15" t="s">
        <v>1</v>
      </c>
      <c r="E70" s="15" t="s">
        <v>1</v>
      </c>
      <c r="F70" s="18">
        <v>7.8739415275000004</v>
      </c>
      <c r="G70" s="30">
        <v>2.2548913177921877E-3</v>
      </c>
    </row>
    <row r="71" spans="1:7" ht="15" customHeight="1">
      <c r="B71" s="40" t="s">
        <v>145</v>
      </c>
      <c r="C71" s="41"/>
      <c r="D71" s="41"/>
      <c r="E71" s="41"/>
      <c r="F71" s="38">
        <f>F70</f>
        <v>7.8739415275000004</v>
      </c>
      <c r="G71" s="39">
        <f>G70</f>
        <v>2.2548913177921877E-3</v>
      </c>
    </row>
    <row r="72" spans="1:7" ht="15" customHeight="1">
      <c r="B72" s="40" t="s">
        <v>148</v>
      </c>
      <c r="C72" s="41"/>
      <c r="D72" s="41"/>
      <c r="E72" s="41"/>
      <c r="F72" s="38">
        <f>F71+F68</f>
        <v>15.9775915275</v>
      </c>
      <c r="G72" s="39">
        <f>G71+G68</f>
        <v>4.5755651459651082E-3</v>
      </c>
    </row>
    <row r="73" spans="1:7" ht="15" customHeight="1">
      <c r="B73" s="36"/>
      <c r="C73" s="37"/>
      <c r="D73" s="37"/>
      <c r="E73" s="37"/>
      <c r="F73" s="38"/>
      <c r="G73" s="39"/>
    </row>
    <row r="74" spans="1:7" ht="15" customHeight="1" thickBot="1">
      <c r="B74" s="32" t="s">
        <v>261</v>
      </c>
      <c r="C74" s="33" t="s">
        <v>1</v>
      </c>
      <c r="D74" s="33" t="s">
        <v>1</v>
      </c>
      <c r="E74" s="33" t="s">
        <v>1</v>
      </c>
      <c r="F74" s="34">
        <v>3491.9383765275002</v>
      </c>
      <c r="G74" s="35">
        <v>1</v>
      </c>
    </row>
    <row r="75" spans="1:7">
      <c r="B75" s="4" t="s">
        <v>1</v>
      </c>
      <c r="C75" s="1"/>
      <c r="D75" s="1"/>
      <c r="E75" s="1"/>
      <c r="F75" s="6"/>
      <c r="G75" s="7"/>
    </row>
    <row r="76" spans="1:7">
      <c r="B76" s="66" t="s">
        <v>1162</v>
      </c>
      <c r="C76" s="57"/>
      <c r="D76" s="57"/>
      <c r="E76" s="57"/>
      <c r="F76" s="57"/>
      <c r="G76" s="57"/>
    </row>
    <row r="77" spans="1:7">
      <c r="B77" s="56"/>
      <c r="C77" s="56"/>
      <c r="D77" s="56"/>
      <c r="E77" s="56"/>
      <c r="F77" s="56"/>
      <c r="G77" s="56"/>
    </row>
    <row r="78" spans="1:7">
      <c r="B78" s="56"/>
      <c r="C78" s="56"/>
      <c r="D78" s="56"/>
      <c r="E78" s="56"/>
      <c r="F78" s="56"/>
      <c r="G78" s="56"/>
    </row>
    <row r="79" spans="1:7">
      <c r="B79" s="56"/>
      <c r="C79" s="56"/>
      <c r="D79" s="56"/>
      <c r="E79" s="56"/>
      <c r="F79" s="56"/>
      <c r="G79" s="56"/>
    </row>
    <row r="80" spans="1:7">
      <c r="B80" s="56"/>
      <c r="C80" s="56"/>
      <c r="D80" s="56"/>
      <c r="E80" s="56"/>
      <c r="F80" s="56"/>
      <c r="G80" s="56"/>
    </row>
    <row r="81" spans="2:7">
      <c r="B81" s="56"/>
      <c r="C81" s="56"/>
      <c r="D81" s="56"/>
      <c r="E81" s="56"/>
      <c r="F81" s="56"/>
      <c r="G81" s="56"/>
    </row>
    <row r="82" spans="2:7">
      <c r="B82" s="56"/>
      <c r="C82" s="56"/>
      <c r="D82" s="56"/>
      <c r="E82" s="56"/>
      <c r="F82" s="56"/>
      <c r="G82" s="56"/>
    </row>
    <row r="83" spans="2:7">
      <c r="B83" s="56"/>
      <c r="C83" s="56"/>
      <c r="D83" s="56"/>
      <c r="E83" s="56"/>
      <c r="F83" s="56"/>
      <c r="G83" s="56"/>
    </row>
    <row r="84" spans="2:7">
      <c r="B84" s="56"/>
      <c r="C84" s="56"/>
      <c r="D84" s="56"/>
      <c r="E84" s="56"/>
      <c r="F84" s="87"/>
      <c r="G84" s="88"/>
    </row>
    <row r="85" spans="2:7">
      <c r="B85" s="56"/>
      <c r="C85" s="56"/>
      <c r="D85" s="56"/>
      <c r="E85" s="56"/>
      <c r="F85" s="87"/>
      <c r="G85" s="88"/>
    </row>
    <row r="86" spans="2:7">
      <c r="B86" s="56"/>
      <c r="C86" s="56"/>
      <c r="D86" s="56"/>
      <c r="E86" s="56"/>
      <c r="F86" s="87"/>
      <c r="G86" s="88"/>
    </row>
    <row r="87" spans="2:7">
      <c r="B87" s="2" t="s">
        <v>1</v>
      </c>
      <c r="C87" s="1"/>
      <c r="D87" s="1"/>
      <c r="E87" s="1"/>
      <c r="F87" s="1"/>
      <c r="G87" s="1"/>
    </row>
    <row r="90" spans="2:7">
      <c r="B90" s="2" t="s">
        <v>259</v>
      </c>
      <c r="C90" s="1"/>
      <c r="D90" s="1"/>
      <c r="E90" s="1"/>
      <c r="F90" s="1"/>
      <c r="G90" s="1"/>
    </row>
    <row r="91" spans="2:7">
      <c r="F91" s="8"/>
      <c r="G91" s="9"/>
    </row>
    <row r="92" spans="2:7">
      <c r="F92" s="8"/>
      <c r="G92" s="9"/>
    </row>
    <row r="93" spans="2:7">
      <c r="F93" s="8"/>
      <c r="G93" s="9"/>
    </row>
    <row r="94" spans="2:7">
      <c r="F94" s="8"/>
      <c r="G94" s="9"/>
    </row>
    <row r="95" spans="2:7">
      <c r="F95" s="8"/>
      <c r="G95" s="9"/>
    </row>
    <row r="96" spans="2:7">
      <c r="F96" s="8"/>
      <c r="G96" s="9"/>
    </row>
    <row r="97" spans="6:7">
      <c r="F97" s="8"/>
      <c r="G97" s="9"/>
    </row>
    <row r="98" spans="6:7">
      <c r="F98" s="8"/>
      <c r="G98" s="9"/>
    </row>
    <row r="99" spans="6:7">
      <c r="F99" s="8"/>
      <c r="G99" s="9"/>
    </row>
    <row r="100" spans="6:7">
      <c r="F100" s="8"/>
      <c r="G100" s="9"/>
    </row>
    <row r="101" spans="6:7">
      <c r="F101" s="8"/>
      <c r="G101" s="9"/>
    </row>
    <row r="102" spans="6:7">
      <c r="F102" s="8"/>
      <c r="G102" s="9"/>
    </row>
    <row r="103" spans="6:7">
      <c r="F103" s="8"/>
      <c r="G103" s="9"/>
    </row>
    <row r="104" spans="6:7">
      <c r="F104" s="8"/>
      <c r="G104" s="9"/>
    </row>
    <row r="105" spans="6:7">
      <c r="F105" s="8"/>
      <c r="G105" s="9"/>
    </row>
    <row r="106" spans="6:7">
      <c r="F106" s="8"/>
      <c r="G106" s="9"/>
    </row>
    <row r="107" spans="6:7">
      <c r="F107" s="8"/>
      <c r="G107" s="9"/>
    </row>
    <row r="108" spans="6:7">
      <c r="F108" s="8"/>
      <c r="G108" s="9"/>
    </row>
    <row r="109" spans="6:7">
      <c r="F109" s="8"/>
      <c r="G109" s="9"/>
    </row>
    <row r="110" spans="6:7">
      <c r="F110" s="8"/>
      <c r="G110" s="9"/>
    </row>
    <row r="111" spans="6:7">
      <c r="F111" s="8"/>
      <c r="G111" s="9"/>
    </row>
    <row r="112" spans="6:7">
      <c r="F112" s="8"/>
      <c r="G112" s="9"/>
    </row>
    <row r="113" spans="6:7">
      <c r="F113" s="8"/>
      <c r="G113" s="9"/>
    </row>
    <row r="114" spans="6:7">
      <c r="F114" s="8"/>
      <c r="G114" s="9"/>
    </row>
    <row r="115" spans="6:7">
      <c r="F115" s="8"/>
      <c r="G115" s="9"/>
    </row>
    <row r="116" spans="6:7">
      <c r="F116" s="8"/>
      <c r="G116" s="9"/>
    </row>
    <row r="117" spans="6:7">
      <c r="F117" s="8"/>
      <c r="G117" s="9"/>
    </row>
    <row r="118" spans="6:7">
      <c r="F118" s="8"/>
      <c r="G118" s="9"/>
    </row>
    <row r="119" spans="6:7">
      <c r="F119" s="8"/>
      <c r="G119" s="9"/>
    </row>
    <row r="120" spans="6:7">
      <c r="F120" s="8"/>
      <c r="G120" s="9"/>
    </row>
    <row r="121" spans="6:7">
      <c r="F121" s="8"/>
      <c r="G121" s="9"/>
    </row>
    <row r="122" spans="6:7">
      <c r="F122" s="8"/>
      <c r="G122" s="9"/>
    </row>
    <row r="123" spans="6:7">
      <c r="F123" s="8"/>
      <c r="G123" s="9"/>
    </row>
    <row r="124" spans="6:7">
      <c r="F124" s="8"/>
      <c r="G124" s="9"/>
    </row>
    <row r="125" spans="6:7">
      <c r="F125" s="8"/>
      <c r="G125" s="9"/>
    </row>
    <row r="126" spans="6:7">
      <c r="F126" s="8"/>
      <c r="G126" s="9"/>
    </row>
    <row r="127" spans="6:7">
      <c r="F127" s="8"/>
      <c r="G127" s="9"/>
    </row>
    <row r="128" spans="6:7">
      <c r="F128" s="8"/>
      <c r="G128" s="9"/>
    </row>
    <row r="129" spans="6:7">
      <c r="F129" s="8"/>
      <c r="G129" s="9"/>
    </row>
    <row r="130" spans="6:7">
      <c r="F130" s="8"/>
      <c r="G130" s="9"/>
    </row>
    <row r="131" spans="6:7">
      <c r="F131" s="8"/>
      <c r="G131" s="9"/>
    </row>
    <row r="132" spans="6:7">
      <c r="F132" s="8"/>
      <c r="G132" s="9"/>
    </row>
    <row r="133" spans="6:7">
      <c r="F133" s="8"/>
      <c r="G133" s="9"/>
    </row>
    <row r="134" spans="6:7">
      <c r="F134" s="8"/>
      <c r="G134" s="9"/>
    </row>
    <row r="135" spans="6:7">
      <c r="F135" s="8"/>
      <c r="G135" s="9"/>
    </row>
    <row r="136" spans="6:7">
      <c r="F136" s="8"/>
      <c r="G136" s="9"/>
    </row>
    <row r="137" spans="6:7">
      <c r="F137" s="8"/>
      <c r="G137" s="9"/>
    </row>
    <row r="138" spans="6:7">
      <c r="F138" s="8"/>
      <c r="G138" s="9"/>
    </row>
    <row r="139" spans="6:7">
      <c r="F139" s="8"/>
      <c r="G139" s="9"/>
    </row>
    <row r="140" spans="6:7">
      <c r="F140" s="8"/>
      <c r="G140" s="9"/>
    </row>
    <row r="141" spans="6:7">
      <c r="F141" s="8"/>
      <c r="G141" s="9"/>
    </row>
    <row r="142" spans="6:7">
      <c r="F142" s="8"/>
      <c r="G142" s="9"/>
    </row>
    <row r="143" spans="6:7">
      <c r="F143" s="8"/>
      <c r="G143" s="9"/>
    </row>
    <row r="144" spans="6:7">
      <c r="F144" s="8"/>
      <c r="G144" s="9"/>
    </row>
    <row r="145" spans="6:7">
      <c r="F145" s="8"/>
      <c r="G145" s="9"/>
    </row>
    <row r="146" spans="6:7">
      <c r="F146" s="8"/>
      <c r="G146" s="9"/>
    </row>
    <row r="147" spans="6:7">
      <c r="F147" s="8"/>
      <c r="G147" s="9"/>
    </row>
    <row r="148" spans="6:7">
      <c r="F148" s="8"/>
      <c r="G148" s="9"/>
    </row>
    <row r="149" spans="6:7">
      <c r="F149" s="8"/>
      <c r="G149" s="9"/>
    </row>
    <row r="150" spans="6:7">
      <c r="F150" s="8"/>
      <c r="G150" s="9"/>
    </row>
    <row r="151" spans="6:7">
      <c r="F151" s="8"/>
      <c r="G151" s="9"/>
    </row>
    <row r="152" spans="6:7">
      <c r="F152" s="8"/>
      <c r="G152" s="9"/>
    </row>
    <row r="153" spans="6:7">
      <c r="F153" s="8"/>
      <c r="G153" s="9"/>
    </row>
    <row r="154" spans="6:7">
      <c r="F154" s="8"/>
      <c r="G154" s="9"/>
    </row>
    <row r="155" spans="6:7">
      <c r="F155" s="8"/>
      <c r="G155" s="9"/>
    </row>
    <row r="156" spans="6:7">
      <c r="F156" s="8"/>
      <c r="G156" s="9"/>
    </row>
    <row r="157" spans="6:7">
      <c r="F157" s="8"/>
      <c r="G157" s="9"/>
    </row>
    <row r="158" spans="6:7">
      <c r="F158" s="8"/>
      <c r="G158" s="9"/>
    </row>
    <row r="159" spans="6:7">
      <c r="F159" s="8"/>
    </row>
  </sheetData>
  <mergeCells count="4">
    <mergeCell ref="B1:G2"/>
    <mergeCell ref="B3:G3"/>
    <mergeCell ref="B5:G5"/>
    <mergeCell ref="B6:G6"/>
  </mergeCells>
  <pageMargins left="0" right="0" top="0" bottom="0" header="0" footer="0"/>
  <pageSetup paperSize="9" firstPageNumber="0" fitToWidth="0" fitToHeight="0" pageOrder="overThenDown" orientation="portrait" horizontalDpi="300" verticalDpi="300" r:id="rId1"/>
  <headerFooter alignWithMargins="0">
    <oddFooter>&amp;C&amp;1#&amp;"Calibri"&amp;10&amp;K000000 For internal use only</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157"/>
  <sheetViews>
    <sheetView zoomScaleNormal="100" workbookViewId="0">
      <selection activeCell="C87" sqref="C87"/>
    </sheetView>
  </sheetViews>
  <sheetFormatPr defaultRowHeight="12.75"/>
  <cols>
    <col min="1" max="1" width="3.42578125" style="3" bestFit="1" customWidth="1"/>
    <col min="2" max="2" width="50.42578125" style="3" bestFit="1" customWidth="1"/>
    <col min="3" max="3" width="16.85546875" style="3" bestFit="1" customWidth="1"/>
    <col min="4" max="4" width="33.5703125" style="3" bestFit="1" customWidth="1"/>
    <col min="5" max="7" width="16.85546875" style="3" bestFit="1" customWidth="1"/>
    <col min="8" max="16384" width="9.140625" style="3"/>
  </cols>
  <sheetData>
    <row r="1" spans="1:7" ht="15.95" customHeight="1">
      <c r="A1" s="1"/>
      <c r="B1" s="149" t="s">
        <v>331</v>
      </c>
      <c r="C1" s="150"/>
      <c r="D1" s="150"/>
      <c r="E1" s="150"/>
      <c r="F1" s="150"/>
      <c r="G1" s="151"/>
    </row>
    <row r="2" spans="1:7" ht="15" customHeight="1">
      <c r="A2" s="1"/>
      <c r="B2" s="152" t="s">
        <v>1</v>
      </c>
      <c r="C2" s="153"/>
      <c r="D2" s="153"/>
      <c r="E2" s="153"/>
      <c r="F2" s="153"/>
      <c r="G2" s="154"/>
    </row>
    <row r="3" spans="1:7" ht="15" customHeight="1">
      <c r="A3" s="4" t="s">
        <v>1</v>
      </c>
      <c r="B3" s="139"/>
      <c r="C3" s="140"/>
      <c r="D3" s="140"/>
      <c r="E3" s="140"/>
      <c r="F3" s="140"/>
      <c r="G3" s="141"/>
    </row>
    <row r="4" spans="1:7" ht="15" customHeight="1">
      <c r="A4" s="1"/>
      <c r="B4" s="58"/>
      <c r="C4" s="59"/>
      <c r="D4" s="59"/>
      <c r="E4" s="59"/>
      <c r="F4" s="59"/>
      <c r="G4" s="60"/>
    </row>
    <row r="5" spans="1:7" ht="15" customHeight="1" thickBot="1">
      <c r="A5" s="1"/>
      <c r="B5" s="130" t="s">
        <v>1196</v>
      </c>
      <c r="C5" s="131"/>
      <c r="D5" s="131"/>
      <c r="E5" s="131"/>
      <c r="F5" s="131"/>
      <c r="G5" s="132"/>
    </row>
    <row r="6" spans="1:7" ht="15" customHeight="1" thickBot="1">
      <c r="A6" s="1"/>
      <c r="B6" s="136" t="s">
        <v>2</v>
      </c>
      <c r="C6" s="137"/>
      <c r="D6" s="137"/>
      <c r="E6" s="137"/>
      <c r="F6" s="137"/>
      <c r="G6" s="138"/>
    </row>
    <row r="7" spans="1:7" ht="48">
      <c r="A7" s="5" t="s">
        <v>335</v>
      </c>
      <c r="B7" s="22" t="s">
        <v>3</v>
      </c>
      <c r="C7" s="23" t="s">
        <v>4</v>
      </c>
      <c r="D7" s="24" t="s">
        <v>263</v>
      </c>
      <c r="E7" s="24" t="s">
        <v>6</v>
      </c>
      <c r="F7" s="24" t="s">
        <v>7</v>
      </c>
      <c r="G7" s="25" t="s">
        <v>8</v>
      </c>
    </row>
    <row r="8" spans="1:7" ht="15" customHeight="1">
      <c r="A8" s="5" t="s">
        <v>338</v>
      </c>
      <c r="B8" s="96" t="s">
        <v>1158</v>
      </c>
      <c r="C8" s="20"/>
      <c r="D8" s="21"/>
      <c r="E8" s="21"/>
      <c r="F8" s="21"/>
      <c r="G8" s="97"/>
    </row>
    <row r="9" spans="1:7" ht="15" customHeight="1">
      <c r="A9" s="5" t="s">
        <v>342</v>
      </c>
      <c r="B9" s="96" t="s">
        <v>1159</v>
      </c>
      <c r="C9" s="20"/>
      <c r="D9" s="21"/>
      <c r="E9" s="21" t="s">
        <v>147</v>
      </c>
      <c r="F9" s="21" t="s">
        <v>147</v>
      </c>
      <c r="G9" s="97" t="s">
        <v>147</v>
      </c>
    </row>
    <row r="10" spans="1:7" ht="15" customHeight="1">
      <c r="A10" s="5" t="s">
        <v>345</v>
      </c>
      <c r="B10" s="96" t="s">
        <v>146</v>
      </c>
      <c r="C10" s="20"/>
      <c r="D10" s="21"/>
      <c r="E10" s="21" t="s">
        <v>147</v>
      </c>
      <c r="F10" s="21" t="s">
        <v>147</v>
      </c>
      <c r="G10" s="97" t="s">
        <v>147</v>
      </c>
    </row>
    <row r="11" spans="1:7" ht="15" customHeight="1">
      <c r="A11" s="5" t="s">
        <v>348</v>
      </c>
      <c r="B11" s="26" t="s">
        <v>320</v>
      </c>
      <c r="C11" s="15" t="s">
        <v>1</v>
      </c>
      <c r="D11" s="15" t="s">
        <v>1</v>
      </c>
      <c r="E11" s="15" t="s">
        <v>1</v>
      </c>
      <c r="F11" s="15" t="s">
        <v>1</v>
      </c>
      <c r="G11" s="27" t="s">
        <v>1</v>
      </c>
    </row>
    <row r="12" spans="1:7" ht="15" customHeight="1">
      <c r="A12" s="5" t="s">
        <v>351</v>
      </c>
      <c r="B12" s="26" t="s">
        <v>321</v>
      </c>
      <c r="C12" s="15" t="s">
        <v>1</v>
      </c>
      <c r="D12" s="15" t="s">
        <v>1</v>
      </c>
      <c r="E12" s="15" t="s">
        <v>1</v>
      </c>
      <c r="F12" s="15" t="s">
        <v>1</v>
      </c>
      <c r="G12" s="27" t="s">
        <v>1</v>
      </c>
    </row>
    <row r="13" spans="1:7" ht="15" customHeight="1">
      <c r="A13" s="5" t="s">
        <v>355</v>
      </c>
      <c r="B13" s="28" t="s">
        <v>332</v>
      </c>
      <c r="C13" s="15" t="s">
        <v>333</v>
      </c>
      <c r="D13" s="15" t="s">
        <v>325</v>
      </c>
      <c r="E13" s="16">
        <v>2500000</v>
      </c>
      <c r="F13" s="17">
        <v>2482.8474999999999</v>
      </c>
      <c r="G13" s="29">
        <v>6.4268503728338389E-3</v>
      </c>
    </row>
    <row r="14" spans="1:7" ht="15" customHeight="1">
      <c r="A14" s="5" t="s">
        <v>358</v>
      </c>
      <c r="B14" s="26" t="s">
        <v>145</v>
      </c>
      <c r="C14" s="15" t="s">
        <v>1</v>
      </c>
      <c r="D14" s="15" t="s">
        <v>1</v>
      </c>
      <c r="E14" s="15" t="s">
        <v>1</v>
      </c>
      <c r="F14" s="18">
        <v>2482.8474999999999</v>
      </c>
      <c r="G14" s="30">
        <v>6.4268503728338389E-3</v>
      </c>
    </row>
    <row r="15" spans="1:7" ht="15" customHeight="1">
      <c r="A15" s="5" t="s">
        <v>361</v>
      </c>
      <c r="B15" s="26" t="s">
        <v>334</v>
      </c>
      <c r="C15" s="15" t="s">
        <v>1</v>
      </c>
      <c r="D15" s="15" t="s">
        <v>1</v>
      </c>
      <c r="E15" s="15" t="s">
        <v>1</v>
      </c>
      <c r="F15" s="19" t="s">
        <v>1</v>
      </c>
      <c r="G15" s="31" t="s">
        <v>1</v>
      </c>
    </row>
    <row r="16" spans="1:7" ht="15" customHeight="1">
      <c r="A16" s="5" t="s">
        <v>364</v>
      </c>
      <c r="B16" s="28" t="s">
        <v>336</v>
      </c>
      <c r="C16" s="15" t="s">
        <v>337</v>
      </c>
      <c r="D16" s="15" t="s">
        <v>325</v>
      </c>
      <c r="E16" s="16">
        <v>15000000</v>
      </c>
      <c r="F16" s="17">
        <v>14989.65</v>
      </c>
      <c r="G16" s="29">
        <v>3.8800706725301802E-2</v>
      </c>
    </row>
    <row r="17" spans="1:7" ht="15" customHeight="1">
      <c r="A17" s="5" t="s">
        <v>367</v>
      </c>
      <c r="B17" s="28" t="s">
        <v>339</v>
      </c>
      <c r="C17" s="15" t="s">
        <v>340</v>
      </c>
      <c r="D17" s="15" t="s">
        <v>341</v>
      </c>
      <c r="E17" s="16">
        <v>15000000</v>
      </c>
      <c r="F17" s="17">
        <v>14972.61</v>
      </c>
      <c r="G17" s="29">
        <v>3.8756598687916061E-2</v>
      </c>
    </row>
    <row r="18" spans="1:7" ht="15" customHeight="1">
      <c r="A18" s="5" t="s">
        <v>370</v>
      </c>
      <c r="B18" s="28" t="s">
        <v>343</v>
      </c>
      <c r="C18" s="15" t="s">
        <v>344</v>
      </c>
      <c r="D18" s="15" t="s">
        <v>325</v>
      </c>
      <c r="E18" s="16">
        <v>10000000</v>
      </c>
      <c r="F18" s="17">
        <v>9991.39</v>
      </c>
      <c r="G18" s="29">
        <v>2.5862711482130214E-2</v>
      </c>
    </row>
    <row r="19" spans="1:7" ht="15" customHeight="1">
      <c r="A19" s="5" t="s">
        <v>373</v>
      </c>
      <c r="B19" s="28" t="s">
        <v>346</v>
      </c>
      <c r="C19" s="15" t="s">
        <v>347</v>
      </c>
      <c r="D19" s="15" t="s">
        <v>325</v>
      </c>
      <c r="E19" s="16">
        <v>10000000</v>
      </c>
      <c r="F19" s="17">
        <v>9983.4699999999993</v>
      </c>
      <c r="G19" s="29">
        <v>2.5842210563345291E-2</v>
      </c>
    </row>
    <row r="20" spans="1:7" ht="15" customHeight="1">
      <c r="A20" s="5" t="s">
        <v>376</v>
      </c>
      <c r="B20" s="28" t="s">
        <v>349</v>
      </c>
      <c r="C20" s="15" t="s">
        <v>350</v>
      </c>
      <c r="D20" s="15" t="s">
        <v>325</v>
      </c>
      <c r="E20" s="16">
        <v>10000000</v>
      </c>
      <c r="F20" s="17">
        <v>9962.74</v>
      </c>
      <c r="G20" s="29">
        <v>2.5788550961525668E-2</v>
      </c>
    </row>
    <row r="21" spans="1:7" ht="15" customHeight="1">
      <c r="A21" s="5" t="s">
        <v>379</v>
      </c>
      <c r="B21" s="28" t="s">
        <v>352</v>
      </c>
      <c r="C21" s="15" t="s">
        <v>353</v>
      </c>
      <c r="D21" s="15" t="s">
        <v>354</v>
      </c>
      <c r="E21" s="16">
        <v>10000000</v>
      </c>
      <c r="F21" s="17">
        <v>9950.42</v>
      </c>
      <c r="G21" s="29">
        <v>2.5756660643415794E-2</v>
      </c>
    </row>
    <row r="22" spans="1:7" ht="15" customHeight="1">
      <c r="A22" s="5" t="s">
        <v>382</v>
      </c>
      <c r="B22" s="28" t="s">
        <v>356</v>
      </c>
      <c r="C22" s="15" t="s">
        <v>357</v>
      </c>
      <c r="D22" s="15" t="s">
        <v>354</v>
      </c>
      <c r="E22" s="16">
        <v>10000000</v>
      </c>
      <c r="F22" s="17">
        <v>9937.49</v>
      </c>
      <c r="G22" s="29">
        <v>2.57231913403995E-2</v>
      </c>
    </row>
    <row r="23" spans="1:7" ht="15" customHeight="1">
      <c r="A23" s="5" t="s">
        <v>385</v>
      </c>
      <c r="B23" s="28" t="s">
        <v>359</v>
      </c>
      <c r="C23" s="15" t="s">
        <v>360</v>
      </c>
      <c r="D23" s="15" t="s">
        <v>341</v>
      </c>
      <c r="E23" s="16">
        <v>10000000</v>
      </c>
      <c r="F23" s="17">
        <v>9929.9</v>
      </c>
      <c r="G23" s="29">
        <v>2.5703544626563952E-2</v>
      </c>
    </row>
    <row r="24" spans="1:7" ht="15" customHeight="1">
      <c r="A24" s="5" t="s">
        <v>388</v>
      </c>
      <c r="B24" s="28" t="s">
        <v>362</v>
      </c>
      <c r="C24" s="15" t="s">
        <v>363</v>
      </c>
      <c r="D24" s="15" t="s">
        <v>341</v>
      </c>
      <c r="E24" s="16">
        <v>7500000</v>
      </c>
      <c r="F24" s="17">
        <v>7486.65</v>
      </c>
      <c r="G24" s="29">
        <v>1.9379192376405101E-2</v>
      </c>
    </row>
    <row r="25" spans="1:7" ht="15" customHeight="1">
      <c r="A25" s="5" t="s">
        <v>391</v>
      </c>
      <c r="B25" s="28" t="s">
        <v>365</v>
      </c>
      <c r="C25" s="15" t="s">
        <v>366</v>
      </c>
      <c r="D25" s="15" t="s">
        <v>341</v>
      </c>
      <c r="E25" s="16">
        <v>7500000</v>
      </c>
      <c r="F25" s="17">
        <v>7437.33</v>
      </c>
      <c r="G25" s="29">
        <v>1.9251527563971728E-2</v>
      </c>
    </row>
    <row r="26" spans="1:7" ht="15" customHeight="1">
      <c r="A26" s="5" t="s">
        <v>394</v>
      </c>
      <c r="B26" s="28" t="s">
        <v>368</v>
      </c>
      <c r="C26" s="15" t="s">
        <v>369</v>
      </c>
      <c r="D26" s="15" t="s">
        <v>325</v>
      </c>
      <c r="E26" s="16">
        <v>5000000</v>
      </c>
      <c r="F26" s="17">
        <v>4999.1400000000003</v>
      </c>
      <c r="G26" s="29">
        <v>1.2940273123036578E-2</v>
      </c>
    </row>
    <row r="27" spans="1:7" ht="15" customHeight="1">
      <c r="A27" s="5" t="s">
        <v>397</v>
      </c>
      <c r="B27" s="28" t="s">
        <v>371</v>
      </c>
      <c r="C27" s="15" t="s">
        <v>372</v>
      </c>
      <c r="D27" s="15" t="s">
        <v>341</v>
      </c>
      <c r="E27" s="16">
        <v>5000000</v>
      </c>
      <c r="F27" s="17">
        <v>4998.6400000000003</v>
      </c>
      <c r="G27" s="29">
        <v>1.2938978873113287E-2</v>
      </c>
    </row>
    <row r="28" spans="1:7" ht="15" customHeight="1">
      <c r="A28" s="5" t="s">
        <v>400</v>
      </c>
      <c r="B28" s="28" t="s">
        <v>374</v>
      </c>
      <c r="C28" s="15" t="s">
        <v>375</v>
      </c>
      <c r="D28" s="15" t="s">
        <v>325</v>
      </c>
      <c r="E28" s="16">
        <v>5000000</v>
      </c>
      <c r="F28" s="17">
        <v>4997.33</v>
      </c>
      <c r="G28" s="29">
        <v>1.2935587938314267E-2</v>
      </c>
    </row>
    <row r="29" spans="1:7" ht="15" customHeight="1">
      <c r="A29" s="5" t="s">
        <v>403</v>
      </c>
      <c r="B29" s="28" t="s">
        <v>377</v>
      </c>
      <c r="C29" s="15" t="s">
        <v>378</v>
      </c>
      <c r="D29" s="15" t="s">
        <v>325</v>
      </c>
      <c r="E29" s="16">
        <v>5000000</v>
      </c>
      <c r="F29" s="17">
        <v>4993.4449999999997</v>
      </c>
      <c r="G29" s="29">
        <v>1.29255316164103E-2</v>
      </c>
    </row>
    <row r="30" spans="1:7" ht="15" customHeight="1">
      <c r="A30" s="5" t="s">
        <v>406</v>
      </c>
      <c r="B30" s="28" t="s">
        <v>380</v>
      </c>
      <c r="C30" s="15" t="s">
        <v>381</v>
      </c>
      <c r="D30" s="15" t="s">
        <v>325</v>
      </c>
      <c r="E30" s="16">
        <v>5000000</v>
      </c>
      <c r="F30" s="17">
        <v>4992.5950000000003</v>
      </c>
      <c r="G30" s="29">
        <v>1.2923331391540706E-2</v>
      </c>
    </row>
    <row r="31" spans="1:7" ht="15" customHeight="1">
      <c r="A31" s="5" t="s">
        <v>409</v>
      </c>
      <c r="B31" s="28" t="s">
        <v>383</v>
      </c>
      <c r="C31" s="15" t="s">
        <v>384</v>
      </c>
      <c r="D31" s="15" t="s">
        <v>325</v>
      </c>
      <c r="E31" s="16">
        <v>5000000</v>
      </c>
      <c r="F31" s="17">
        <v>4990.9549999999999</v>
      </c>
      <c r="G31" s="29">
        <v>1.2919086251792312E-2</v>
      </c>
    </row>
    <row r="32" spans="1:7" ht="15" customHeight="1">
      <c r="A32" s="5" t="s">
        <v>412</v>
      </c>
      <c r="B32" s="28" t="s">
        <v>386</v>
      </c>
      <c r="C32" s="15" t="s">
        <v>387</v>
      </c>
      <c r="D32" s="15" t="s">
        <v>325</v>
      </c>
      <c r="E32" s="16">
        <v>5000000</v>
      </c>
      <c r="F32" s="17">
        <v>4990.7449999999999</v>
      </c>
      <c r="G32" s="29">
        <v>1.2918542666824531E-2</v>
      </c>
    </row>
    <row r="33" spans="1:7" ht="15" customHeight="1">
      <c r="A33" s="1"/>
      <c r="B33" s="28" t="s">
        <v>389</v>
      </c>
      <c r="C33" s="15" t="s">
        <v>390</v>
      </c>
      <c r="D33" s="15" t="s">
        <v>325</v>
      </c>
      <c r="E33" s="16">
        <v>5000000</v>
      </c>
      <c r="F33" s="17">
        <v>4989.8599999999997</v>
      </c>
      <c r="G33" s="29">
        <v>1.2916251844460307E-2</v>
      </c>
    </row>
    <row r="34" spans="1:7" ht="15" customHeight="1">
      <c r="A34" s="1"/>
      <c r="B34" s="28" t="s">
        <v>392</v>
      </c>
      <c r="C34" s="15" t="s">
        <v>393</v>
      </c>
      <c r="D34" s="15" t="s">
        <v>325</v>
      </c>
      <c r="E34" s="16">
        <v>5000000</v>
      </c>
      <c r="F34" s="17">
        <v>4988.2299999999996</v>
      </c>
      <c r="G34" s="29">
        <v>1.291203258971038E-2</v>
      </c>
    </row>
    <row r="35" spans="1:7" ht="15" customHeight="1">
      <c r="A35" s="5" t="s">
        <v>416</v>
      </c>
      <c r="B35" s="28" t="s">
        <v>395</v>
      </c>
      <c r="C35" s="15" t="s">
        <v>396</v>
      </c>
      <c r="D35" s="15" t="s">
        <v>325</v>
      </c>
      <c r="E35" s="16">
        <v>5000000</v>
      </c>
      <c r="F35" s="17">
        <v>4978.3</v>
      </c>
      <c r="G35" s="29">
        <v>1.288632878623383E-2</v>
      </c>
    </row>
    <row r="36" spans="1:7" ht="15" customHeight="1">
      <c r="A36" s="5" t="s">
        <v>419</v>
      </c>
      <c r="B36" s="28" t="s">
        <v>398</v>
      </c>
      <c r="C36" s="15" t="s">
        <v>399</v>
      </c>
      <c r="D36" s="15" t="s">
        <v>354</v>
      </c>
      <c r="E36" s="16">
        <v>5000000</v>
      </c>
      <c r="F36" s="17">
        <v>4978.2</v>
      </c>
      <c r="G36" s="29">
        <v>1.2886069936249174E-2</v>
      </c>
    </row>
    <row r="37" spans="1:7" ht="15" customHeight="1">
      <c r="A37" s="5" t="s">
        <v>422</v>
      </c>
      <c r="B37" s="28" t="s">
        <v>401</v>
      </c>
      <c r="C37" s="15" t="s">
        <v>402</v>
      </c>
      <c r="D37" s="15" t="s">
        <v>325</v>
      </c>
      <c r="E37" s="16">
        <v>5000000</v>
      </c>
      <c r="F37" s="17">
        <v>4977.78</v>
      </c>
      <c r="G37" s="29">
        <v>1.2884982766313609E-2</v>
      </c>
    </row>
    <row r="38" spans="1:7" ht="15" customHeight="1">
      <c r="A38" s="5" t="s">
        <v>425</v>
      </c>
      <c r="B38" s="28" t="s">
        <v>404</v>
      </c>
      <c r="C38" s="15" t="s">
        <v>405</v>
      </c>
      <c r="D38" s="15" t="s">
        <v>341</v>
      </c>
      <c r="E38" s="16">
        <v>5000000</v>
      </c>
      <c r="F38" s="17">
        <v>4974.55</v>
      </c>
      <c r="G38" s="29">
        <v>1.2876621911809152E-2</v>
      </c>
    </row>
    <row r="39" spans="1:7" ht="15" customHeight="1">
      <c r="A39" s="5" t="s">
        <v>428</v>
      </c>
      <c r="B39" s="28" t="s">
        <v>407</v>
      </c>
      <c r="C39" s="15" t="s">
        <v>408</v>
      </c>
      <c r="D39" s="15" t="s">
        <v>325</v>
      </c>
      <c r="E39" s="16">
        <v>5000000</v>
      </c>
      <c r="F39" s="17">
        <v>4967.59</v>
      </c>
      <c r="G39" s="29">
        <v>1.285860595287695E-2</v>
      </c>
    </row>
    <row r="40" spans="1:7" ht="15" customHeight="1">
      <c r="A40" s="5" t="s">
        <v>431</v>
      </c>
      <c r="B40" s="28" t="s">
        <v>410</v>
      </c>
      <c r="C40" s="15" t="s">
        <v>411</v>
      </c>
      <c r="D40" s="15" t="s">
        <v>325</v>
      </c>
      <c r="E40" s="16">
        <v>5000000</v>
      </c>
      <c r="F40" s="17">
        <v>4958.585</v>
      </c>
      <c r="G40" s="29">
        <v>1.2835296511758488E-2</v>
      </c>
    </row>
    <row r="41" spans="1:7" ht="15" customHeight="1">
      <c r="A41" s="5" t="s">
        <v>434</v>
      </c>
      <c r="B41" s="28" t="s">
        <v>413</v>
      </c>
      <c r="C41" s="15" t="s">
        <v>414</v>
      </c>
      <c r="D41" s="15" t="s">
        <v>325</v>
      </c>
      <c r="E41" s="16">
        <v>2500000</v>
      </c>
      <c r="F41" s="17">
        <v>2487.4875000000002</v>
      </c>
      <c r="G41" s="29">
        <v>6.438861012121975E-3</v>
      </c>
    </row>
    <row r="42" spans="1:7" ht="15" customHeight="1">
      <c r="A42" s="5" t="s">
        <v>437</v>
      </c>
      <c r="B42" s="26" t="s">
        <v>145</v>
      </c>
      <c r="C42" s="15" t="s">
        <v>1</v>
      </c>
      <c r="D42" s="15" t="s">
        <v>1</v>
      </c>
      <c r="E42" s="15" t="s">
        <v>1</v>
      </c>
      <c r="F42" s="18">
        <v>181905.08249999999</v>
      </c>
      <c r="G42" s="30">
        <v>0.47086127814354095</v>
      </c>
    </row>
    <row r="43" spans="1:7" ht="15" customHeight="1">
      <c r="A43" s="5" t="s">
        <v>440</v>
      </c>
      <c r="B43" s="26" t="s">
        <v>415</v>
      </c>
      <c r="C43" s="15" t="s">
        <v>1</v>
      </c>
      <c r="D43" s="15" t="s">
        <v>1</v>
      </c>
      <c r="E43" s="15" t="s">
        <v>1</v>
      </c>
      <c r="F43" s="19" t="s">
        <v>1</v>
      </c>
      <c r="G43" s="31" t="s">
        <v>1</v>
      </c>
    </row>
    <row r="44" spans="1:7" ht="15" customHeight="1">
      <c r="A44" s="5" t="s">
        <v>443</v>
      </c>
      <c r="B44" s="28" t="s">
        <v>417</v>
      </c>
      <c r="C44" s="15" t="s">
        <v>418</v>
      </c>
      <c r="D44" s="15" t="s">
        <v>269</v>
      </c>
      <c r="E44" s="16">
        <v>20000000</v>
      </c>
      <c r="F44" s="17">
        <v>19996.54</v>
      </c>
      <c r="G44" s="29">
        <v>5.1761040722149376E-2</v>
      </c>
    </row>
    <row r="45" spans="1:7" ht="15" customHeight="1">
      <c r="A45" s="5" t="s">
        <v>446</v>
      </c>
      <c r="B45" s="28" t="s">
        <v>420</v>
      </c>
      <c r="C45" s="15" t="s">
        <v>421</v>
      </c>
      <c r="D45" s="15" t="s">
        <v>269</v>
      </c>
      <c r="E45" s="16">
        <v>17000000</v>
      </c>
      <c r="F45" s="17">
        <v>16923.261999999999</v>
      </c>
      <c r="G45" s="29">
        <v>4.3805861090648837E-2</v>
      </c>
    </row>
    <row r="46" spans="1:7" ht="15" customHeight="1">
      <c r="A46" s="5" t="s">
        <v>449</v>
      </c>
      <c r="B46" s="28" t="s">
        <v>423</v>
      </c>
      <c r="C46" s="15" t="s">
        <v>424</v>
      </c>
      <c r="D46" s="15" t="s">
        <v>269</v>
      </c>
      <c r="E46" s="16">
        <v>10000000</v>
      </c>
      <c r="F46" s="17">
        <v>9986.2099999999991</v>
      </c>
      <c r="G46" s="29">
        <v>2.5849303052924922E-2</v>
      </c>
    </row>
    <row r="47" spans="1:7" ht="15" customHeight="1">
      <c r="A47" s="5" t="s">
        <v>452</v>
      </c>
      <c r="B47" s="28" t="s">
        <v>426</v>
      </c>
      <c r="C47" s="15" t="s">
        <v>427</v>
      </c>
      <c r="D47" s="15" t="s">
        <v>269</v>
      </c>
      <c r="E47" s="16">
        <v>10000000</v>
      </c>
      <c r="F47" s="17">
        <v>9975.83</v>
      </c>
      <c r="G47" s="29">
        <v>2.5822434424517413E-2</v>
      </c>
    </row>
    <row r="48" spans="1:7" ht="15" customHeight="1">
      <c r="A48" s="1"/>
      <c r="B48" s="28" t="s">
        <v>429</v>
      </c>
      <c r="C48" s="15" t="s">
        <v>430</v>
      </c>
      <c r="D48" s="15" t="s">
        <v>269</v>
      </c>
      <c r="E48" s="16">
        <v>10000000</v>
      </c>
      <c r="F48" s="17">
        <v>9924.01</v>
      </c>
      <c r="G48" s="29">
        <v>2.5688298362467589E-2</v>
      </c>
    </row>
    <row r="49" spans="1:7" ht="15" customHeight="1">
      <c r="A49" s="1"/>
      <c r="B49" s="28" t="s">
        <v>432</v>
      </c>
      <c r="C49" s="15" t="s">
        <v>433</v>
      </c>
      <c r="D49" s="15" t="s">
        <v>269</v>
      </c>
      <c r="E49" s="16">
        <v>7500000</v>
      </c>
      <c r="F49" s="17">
        <v>7494.1949999999997</v>
      </c>
      <c r="G49" s="29">
        <v>1.9398722607747554E-2</v>
      </c>
    </row>
    <row r="50" spans="1:7" ht="15" customHeight="1">
      <c r="A50" s="1"/>
      <c r="B50" s="28" t="s">
        <v>435</v>
      </c>
      <c r="C50" s="15" t="s">
        <v>436</v>
      </c>
      <c r="D50" s="15" t="s">
        <v>269</v>
      </c>
      <c r="E50" s="16">
        <v>6500000</v>
      </c>
      <c r="F50" s="17">
        <v>6486.9219999999996</v>
      </c>
      <c r="G50" s="29">
        <v>1.6791396601782443E-2</v>
      </c>
    </row>
    <row r="51" spans="1:7" ht="15" customHeight="1">
      <c r="A51" s="5" t="s">
        <v>455</v>
      </c>
      <c r="B51" s="28" t="s">
        <v>438</v>
      </c>
      <c r="C51" s="15" t="s">
        <v>439</v>
      </c>
      <c r="D51" s="15" t="s">
        <v>269</v>
      </c>
      <c r="E51" s="16">
        <v>5000000</v>
      </c>
      <c r="F51" s="17">
        <v>4989.9399999999996</v>
      </c>
      <c r="G51" s="29">
        <v>1.2916458924448032E-2</v>
      </c>
    </row>
    <row r="52" spans="1:7" ht="15" customHeight="1">
      <c r="A52" s="5" t="s">
        <v>258</v>
      </c>
      <c r="B52" s="28" t="s">
        <v>441</v>
      </c>
      <c r="C52" s="15" t="s">
        <v>442</v>
      </c>
      <c r="D52" s="15" t="s">
        <v>269</v>
      </c>
      <c r="E52" s="16">
        <v>5000000</v>
      </c>
      <c r="F52" s="17">
        <v>4974.3500000000004</v>
      </c>
      <c r="G52" s="29">
        <v>1.2876104211839837E-2</v>
      </c>
    </row>
    <row r="53" spans="1:7" ht="15" customHeight="1">
      <c r="A53" s="1"/>
      <c r="B53" s="28" t="s">
        <v>444</v>
      </c>
      <c r="C53" s="15" t="s">
        <v>445</v>
      </c>
      <c r="D53" s="15" t="s">
        <v>269</v>
      </c>
      <c r="E53" s="16">
        <v>5000000</v>
      </c>
      <c r="F53" s="17">
        <v>4967.8549999999996</v>
      </c>
      <c r="G53" s="29">
        <v>1.2859291905336294E-2</v>
      </c>
    </row>
    <row r="54" spans="1:7" ht="15" customHeight="1">
      <c r="A54" s="1"/>
      <c r="B54" s="28" t="s">
        <v>447</v>
      </c>
      <c r="C54" s="15" t="s">
        <v>448</v>
      </c>
      <c r="D54" s="15" t="s">
        <v>269</v>
      </c>
      <c r="E54" s="16">
        <v>5000000</v>
      </c>
      <c r="F54" s="17">
        <v>4964.7550000000001</v>
      </c>
      <c r="G54" s="29">
        <v>1.2851267555811893E-2</v>
      </c>
    </row>
    <row r="55" spans="1:7" ht="15" customHeight="1">
      <c r="A55" s="1"/>
      <c r="B55" s="28" t="s">
        <v>450</v>
      </c>
      <c r="C55" s="15" t="s">
        <v>451</v>
      </c>
      <c r="D55" s="15" t="s">
        <v>269</v>
      </c>
      <c r="E55" s="16">
        <v>2500000</v>
      </c>
      <c r="F55" s="17">
        <v>2493.37</v>
      </c>
      <c r="G55" s="29">
        <v>6.4540878624694872E-3</v>
      </c>
    </row>
    <row r="56" spans="1:7" ht="15" customHeight="1">
      <c r="A56" s="1"/>
      <c r="B56" s="28" t="s">
        <v>453</v>
      </c>
      <c r="C56" s="15" t="s">
        <v>454</v>
      </c>
      <c r="D56" s="15" t="s">
        <v>269</v>
      </c>
      <c r="E56" s="16">
        <v>2500000</v>
      </c>
      <c r="F56" s="17">
        <v>2485.5500000000002</v>
      </c>
      <c r="G56" s="29">
        <v>6.4338457936692238E-3</v>
      </c>
    </row>
    <row r="57" spans="1:7" ht="15" customHeight="1">
      <c r="A57" s="1"/>
      <c r="B57" s="26" t="s">
        <v>145</v>
      </c>
      <c r="C57" s="15" t="s">
        <v>1</v>
      </c>
      <c r="D57" s="15" t="s">
        <v>1</v>
      </c>
      <c r="E57" s="15" t="s">
        <v>1</v>
      </c>
      <c r="F57" s="18">
        <v>105662.789</v>
      </c>
      <c r="G57" s="30">
        <v>0.27350811311581291</v>
      </c>
    </row>
    <row r="58" spans="1:7" ht="15" customHeight="1">
      <c r="A58" s="1"/>
      <c r="B58" s="26" t="s">
        <v>148</v>
      </c>
      <c r="C58" s="15" t="s">
        <v>1</v>
      </c>
      <c r="D58" s="15" t="s">
        <v>1</v>
      </c>
      <c r="E58" s="15" t="s">
        <v>1</v>
      </c>
      <c r="F58" s="18">
        <v>290050.71899999998</v>
      </c>
      <c r="G58" s="30">
        <v>0.75079624163218772</v>
      </c>
    </row>
    <row r="59" spans="1:7" ht="15" customHeight="1">
      <c r="A59" s="1"/>
      <c r="B59" s="26" t="s">
        <v>1166</v>
      </c>
      <c r="C59" s="15" t="s">
        <v>1</v>
      </c>
      <c r="D59" s="15" t="s">
        <v>1</v>
      </c>
      <c r="E59" s="15" t="s">
        <v>1</v>
      </c>
      <c r="F59" s="19" t="s">
        <v>1</v>
      </c>
      <c r="G59" s="31" t="s">
        <v>1</v>
      </c>
    </row>
    <row r="60" spans="1:7" ht="15" customHeight="1">
      <c r="A60" s="1"/>
      <c r="B60" s="28" t="s">
        <v>1168</v>
      </c>
      <c r="C60" s="15" t="s">
        <v>1</v>
      </c>
      <c r="D60" s="15" t="s">
        <v>259</v>
      </c>
      <c r="E60" s="16"/>
      <c r="F60" s="17">
        <v>70081.165841599999</v>
      </c>
      <c r="G60" s="29">
        <v>0.18140508702919414</v>
      </c>
    </row>
    <row r="61" spans="1:7" ht="15" customHeight="1">
      <c r="A61" s="1"/>
      <c r="B61" s="28" t="s">
        <v>1167</v>
      </c>
      <c r="C61" s="15" t="s">
        <v>1</v>
      </c>
      <c r="D61" s="15" t="s">
        <v>259</v>
      </c>
      <c r="E61" s="16"/>
      <c r="F61" s="17">
        <v>49274.685550000002</v>
      </c>
      <c r="G61" s="29">
        <v>0.12754751598649844</v>
      </c>
    </row>
    <row r="62" spans="1:7" ht="15" customHeight="1">
      <c r="A62" s="1"/>
      <c r="B62" s="26" t="s">
        <v>145</v>
      </c>
      <c r="C62" s="15" t="s">
        <v>1</v>
      </c>
      <c r="D62" s="15" t="s">
        <v>1</v>
      </c>
      <c r="E62" s="15" t="s">
        <v>1</v>
      </c>
      <c r="F62" s="18">
        <v>119355.85139159999</v>
      </c>
      <c r="G62" s="30">
        <v>0.30895260301569255</v>
      </c>
    </row>
    <row r="63" spans="1:7" ht="15" customHeight="1">
      <c r="B63" s="26" t="s">
        <v>148</v>
      </c>
      <c r="C63" s="15" t="s">
        <v>1</v>
      </c>
      <c r="D63" s="15" t="s">
        <v>1</v>
      </c>
      <c r="E63" s="15" t="s">
        <v>1</v>
      </c>
      <c r="F63" s="18">
        <v>119355.85139159999</v>
      </c>
      <c r="G63" s="30">
        <v>0.30895260301569255</v>
      </c>
    </row>
    <row r="64" spans="1:7" ht="15" customHeight="1">
      <c r="B64" s="26" t="s">
        <v>260</v>
      </c>
      <c r="C64" s="15" t="s">
        <v>1</v>
      </c>
      <c r="D64" s="15" t="s">
        <v>1</v>
      </c>
      <c r="E64" s="15" t="s">
        <v>1</v>
      </c>
      <c r="F64" s="18">
        <v>-23082.421552700001</v>
      </c>
      <c r="G64" s="30">
        <v>-5.9748844647880266E-2</v>
      </c>
    </row>
    <row r="65" spans="2:7" ht="15" customHeight="1" thickBot="1">
      <c r="B65" s="32" t="s">
        <v>261</v>
      </c>
      <c r="C65" s="33" t="s">
        <v>1</v>
      </c>
      <c r="D65" s="33" t="s">
        <v>1</v>
      </c>
      <c r="E65" s="33" t="s">
        <v>1</v>
      </c>
      <c r="F65" s="34">
        <v>386324.14883889997</v>
      </c>
      <c r="G65" s="35">
        <v>1</v>
      </c>
    </row>
    <row r="66" spans="2:7" ht="15" customHeight="1">
      <c r="B66" s="4" t="s">
        <v>1</v>
      </c>
      <c r="C66" s="1"/>
      <c r="D66" s="1"/>
      <c r="E66" s="1"/>
      <c r="F66" s="6"/>
      <c r="G66" s="7"/>
    </row>
    <row r="67" spans="2:7" ht="15" customHeight="1">
      <c r="B67" s="2" t="s">
        <v>259</v>
      </c>
      <c r="C67" s="1"/>
      <c r="D67" s="1"/>
      <c r="E67" s="1"/>
      <c r="F67" s="6"/>
      <c r="G67" s="7"/>
    </row>
    <row r="68" spans="2:7" ht="15" customHeight="1">
      <c r="B68" s="2" t="s">
        <v>1161</v>
      </c>
      <c r="C68" s="1"/>
      <c r="D68" s="1"/>
      <c r="E68" s="1"/>
      <c r="F68" s="6"/>
      <c r="G68" s="7"/>
    </row>
    <row r="69" spans="2:7" ht="15" customHeight="1">
      <c r="B69" s="2" t="s">
        <v>330</v>
      </c>
      <c r="C69" s="1"/>
      <c r="D69" s="1"/>
      <c r="E69" s="1"/>
      <c r="F69" s="6"/>
      <c r="G69" s="7"/>
    </row>
    <row r="70" spans="2:7" ht="15" customHeight="1" thickBot="1">
      <c r="B70" s="2" t="s">
        <v>1</v>
      </c>
      <c r="C70" s="1"/>
      <c r="D70" s="1"/>
      <c r="E70" s="1"/>
      <c r="F70" s="6"/>
      <c r="G70" s="7"/>
    </row>
    <row r="71" spans="2:7" ht="15" customHeight="1" thickBot="1">
      <c r="B71" s="98" t="s">
        <v>1197</v>
      </c>
      <c r="C71" s="99">
        <v>27.27</v>
      </c>
      <c r="D71" s="57"/>
      <c r="E71" s="56"/>
      <c r="F71" s="56"/>
      <c r="G71" s="56"/>
    </row>
    <row r="72" spans="2:7" ht="15" customHeight="1">
      <c r="B72" s="56"/>
      <c r="C72" s="56"/>
      <c r="D72" s="56"/>
      <c r="E72" s="56"/>
      <c r="F72" s="56"/>
      <c r="G72" s="56"/>
    </row>
    <row r="73" spans="2:7" ht="15" customHeight="1">
      <c r="B73" s="56"/>
      <c r="C73" s="56"/>
      <c r="D73" s="56"/>
      <c r="E73" s="56"/>
      <c r="F73" s="56"/>
      <c r="G73" s="56"/>
    </row>
    <row r="74" spans="2:7" ht="15" customHeight="1">
      <c r="B74" s="56"/>
      <c r="C74" s="56"/>
      <c r="D74" s="56"/>
      <c r="E74" s="56"/>
      <c r="F74" s="56"/>
      <c r="G74" s="56"/>
    </row>
    <row r="75" spans="2:7" ht="15" customHeight="1">
      <c r="B75" s="56"/>
      <c r="C75" s="56"/>
      <c r="D75" s="56"/>
      <c r="E75" s="56"/>
      <c r="F75" s="56"/>
      <c r="G75" s="56"/>
    </row>
    <row r="76" spans="2:7" ht="15" customHeight="1">
      <c r="B76" s="56"/>
      <c r="C76" s="56"/>
      <c r="D76" s="56"/>
      <c r="E76" s="56"/>
      <c r="F76" s="56"/>
      <c r="G76" s="56"/>
    </row>
    <row r="77" spans="2:7" ht="15" customHeight="1">
      <c r="B77" s="56"/>
      <c r="C77" s="56"/>
      <c r="D77" s="56"/>
      <c r="E77" s="56"/>
      <c r="F77" s="56"/>
      <c r="G77" s="56"/>
    </row>
    <row r="78" spans="2:7" ht="15" customHeight="1">
      <c r="B78" s="56"/>
      <c r="C78" s="56"/>
      <c r="D78" s="56"/>
      <c r="E78" s="56"/>
      <c r="F78" s="56"/>
      <c r="G78" s="56"/>
    </row>
    <row r="79" spans="2:7" ht="15" customHeight="1">
      <c r="B79" s="56"/>
      <c r="C79" s="56"/>
      <c r="D79" s="56"/>
      <c r="E79" s="56"/>
      <c r="F79" s="56"/>
      <c r="G79" s="56"/>
    </row>
    <row r="80" spans="2:7" ht="15" customHeight="1">
      <c r="B80" s="56"/>
      <c r="C80" s="56"/>
      <c r="D80" s="56"/>
      <c r="E80" s="56"/>
      <c r="F80" s="56"/>
      <c r="G80" s="56"/>
    </row>
    <row r="81" spans="2:7" ht="15" customHeight="1">
      <c r="B81" s="56"/>
      <c r="C81" s="56"/>
      <c r="D81" s="56"/>
      <c r="E81" s="56"/>
      <c r="F81" s="56"/>
      <c r="G81" s="56"/>
    </row>
    <row r="82" spans="2:7" ht="15" customHeight="1">
      <c r="B82" s="56"/>
      <c r="C82" s="56"/>
      <c r="D82" s="56"/>
      <c r="E82" s="56"/>
      <c r="F82" s="56"/>
      <c r="G82" s="56"/>
    </row>
    <row r="83" spans="2:7" ht="15" customHeight="1">
      <c r="B83" s="66"/>
      <c r="C83" s="1"/>
      <c r="D83" s="1"/>
      <c r="E83" s="1"/>
      <c r="F83" s="6"/>
      <c r="G83" s="7"/>
    </row>
    <row r="84" spans="2:7" ht="15" customHeight="1">
      <c r="B84" s="56"/>
      <c r="C84" s="56"/>
      <c r="D84" s="56"/>
      <c r="E84" s="56"/>
      <c r="F84" s="56"/>
      <c r="G84" s="56"/>
    </row>
    <row r="85" spans="2:7" ht="15" customHeight="1">
      <c r="B85" s="56"/>
      <c r="C85" s="56"/>
      <c r="D85" s="56"/>
      <c r="E85" s="56"/>
      <c r="F85" s="56"/>
      <c r="G85" s="56"/>
    </row>
    <row r="86" spans="2:7" ht="15" customHeight="1">
      <c r="B86" s="56"/>
      <c r="C86" s="56"/>
      <c r="D86" s="56"/>
      <c r="E86" s="56"/>
      <c r="F86" s="87"/>
      <c r="G86" s="88"/>
    </row>
    <row r="87" spans="2:7" ht="15" customHeight="1">
      <c r="F87" s="8"/>
      <c r="G87" s="9"/>
    </row>
    <row r="88" spans="2:7" ht="15" customHeight="1">
      <c r="F88" s="8"/>
      <c r="G88" s="9"/>
    </row>
    <row r="89" spans="2:7" ht="15" customHeight="1">
      <c r="F89" s="8"/>
      <c r="G89" s="9"/>
    </row>
    <row r="90" spans="2:7" ht="15" customHeight="1">
      <c r="F90" s="8"/>
      <c r="G90" s="9"/>
    </row>
    <row r="91" spans="2:7" ht="15" customHeight="1">
      <c r="F91" s="8"/>
      <c r="G91" s="9"/>
    </row>
    <row r="92" spans="2:7" ht="15" customHeight="1">
      <c r="F92" s="8"/>
      <c r="G92" s="9"/>
    </row>
    <row r="93" spans="2:7" ht="15" customHeight="1">
      <c r="F93" s="8"/>
      <c r="G93" s="9"/>
    </row>
    <row r="94" spans="2:7" ht="15" customHeight="1">
      <c r="F94" s="8"/>
      <c r="G94" s="9"/>
    </row>
    <row r="95" spans="2:7" ht="15" customHeight="1">
      <c r="F95" s="8"/>
      <c r="G95" s="9"/>
    </row>
    <row r="96" spans="2:7" ht="15" customHeight="1">
      <c r="F96" s="8"/>
      <c r="G96" s="9"/>
    </row>
    <row r="97" spans="6:7" ht="15" customHeight="1">
      <c r="F97" s="8"/>
      <c r="G97" s="9"/>
    </row>
    <row r="98" spans="6:7">
      <c r="F98" s="8"/>
      <c r="G98" s="9"/>
    </row>
    <row r="99" spans="6:7">
      <c r="F99" s="8"/>
      <c r="G99" s="9"/>
    </row>
    <row r="100" spans="6:7">
      <c r="F100" s="8"/>
      <c r="G100" s="9"/>
    </row>
    <row r="101" spans="6:7">
      <c r="F101" s="8"/>
      <c r="G101" s="9"/>
    </row>
    <row r="102" spans="6:7">
      <c r="F102" s="8"/>
      <c r="G102" s="9"/>
    </row>
    <row r="103" spans="6:7">
      <c r="F103" s="8"/>
      <c r="G103" s="9"/>
    </row>
    <row r="104" spans="6:7">
      <c r="F104" s="8"/>
      <c r="G104" s="9"/>
    </row>
    <row r="105" spans="6:7">
      <c r="F105" s="8"/>
      <c r="G105" s="9"/>
    </row>
    <row r="106" spans="6:7">
      <c r="F106" s="8"/>
      <c r="G106" s="9"/>
    </row>
    <row r="107" spans="6:7">
      <c r="F107" s="8"/>
      <c r="G107" s="9"/>
    </row>
    <row r="108" spans="6:7">
      <c r="F108" s="8"/>
      <c r="G108" s="9"/>
    </row>
    <row r="109" spans="6:7">
      <c r="F109" s="8"/>
      <c r="G109" s="9"/>
    </row>
    <row r="110" spans="6:7">
      <c r="F110" s="8"/>
      <c r="G110" s="9"/>
    </row>
    <row r="111" spans="6:7">
      <c r="F111" s="8"/>
      <c r="G111" s="9"/>
    </row>
    <row r="112" spans="6:7">
      <c r="F112" s="8"/>
      <c r="G112" s="9"/>
    </row>
    <row r="113" spans="6:7">
      <c r="F113" s="8"/>
      <c r="G113" s="9"/>
    </row>
    <row r="114" spans="6:7">
      <c r="F114" s="8"/>
      <c r="G114" s="9"/>
    </row>
    <row r="115" spans="6:7">
      <c r="F115" s="8"/>
      <c r="G115" s="9"/>
    </row>
    <row r="116" spans="6:7">
      <c r="F116" s="8"/>
      <c r="G116" s="9"/>
    </row>
    <row r="117" spans="6:7">
      <c r="F117" s="8"/>
      <c r="G117" s="9"/>
    </row>
    <row r="118" spans="6:7">
      <c r="F118" s="8"/>
      <c r="G118" s="9"/>
    </row>
    <row r="119" spans="6:7">
      <c r="F119" s="8"/>
      <c r="G119" s="9"/>
    </row>
    <row r="120" spans="6:7">
      <c r="F120" s="8"/>
      <c r="G120" s="9"/>
    </row>
    <row r="121" spans="6:7">
      <c r="F121" s="8"/>
      <c r="G121" s="9"/>
    </row>
    <row r="122" spans="6:7">
      <c r="F122" s="8"/>
      <c r="G122" s="9"/>
    </row>
    <row r="123" spans="6:7">
      <c r="F123" s="8"/>
      <c r="G123" s="9"/>
    </row>
    <row r="124" spans="6:7">
      <c r="F124" s="8"/>
      <c r="G124" s="9"/>
    </row>
    <row r="125" spans="6:7">
      <c r="F125" s="8"/>
      <c r="G125" s="9"/>
    </row>
    <row r="126" spans="6:7">
      <c r="F126" s="8"/>
      <c r="G126" s="9"/>
    </row>
    <row r="127" spans="6:7">
      <c r="F127" s="8"/>
      <c r="G127" s="9"/>
    </row>
    <row r="128" spans="6:7">
      <c r="F128" s="8"/>
      <c r="G128" s="9"/>
    </row>
    <row r="129" spans="6:7">
      <c r="F129" s="8"/>
      <c r="G129" s="9"/>
    </row>
    <row r="130" spans="6:7">
      <c r="F130" s="8"/>
      <c r="G130" s="9"/>
    </row>
    <row r="131" spans="6:7">
      <c r="F131" s="8"/>
      <c r="G131" s="9"/>
    </row>
    <row r="132" spans="6:7">
      <c r="F132" s="8"/>
      <c r="G132" s="9"/>
    </row>
    <row r="133" spans="6:7">
      <c r="F133" s="8"/>
      <c r="G133" s="9"/>
    </row>
    <row r="134" spans="6:7">
      <c r="F134" s="8"/>
      <c r="G134" s="9"/>
    </row>
    <row r="135" spans="6:7">
      <c r="F135" s="8"/>
      <c r="G135" s="9"/>
    </row>
    <row r="136" spans="6:7">
      <c r="F136" s="8"/>
      <c r="G136" s="9"/>
    </row>
    <row r="137" spans="6:7">
      <c r="F137" s="8"/>
      <c r="G137" s="9"/>
    </row>
    <row r="138" spans="6:7">
      <c r="F138" s="8"/>
      <c r="G138" s="9"/>
    </row>
    <row r="139" spans="6:7">
      <c r="F139" s="8"/>
      <c r="G139" s="9"/>
    </row>
    <row r="140" spans="6:7">
      <c r="F140" s="8"/>
      <c r="G140" s="9"/>
    </row>
    <row r="141" spans="6:7">
      <c r="F141" s="8"/>
      <c r="G141" s="9"/>
    </row>
    <row r="142" spans="6:7">
      <c r="F142" s="8"/>
      <c r="G142" s="9"/>
    </row>
    <row r="143" spans="6:7">
      <c r="F143" s="8"/>
      <c r="G143" s="9"/>
    </row>
    <row r="144" spans="6:7">
      <c r="F144" s="8"/>
      <c r="G144" s="9"/>
    </row>
    <row r="145" spans="6:7">
      <c r="F145" s="8"/>
      <c r="G145" s="9"/>
    </row>
    <row r="146" spans="6:7">
      <c r="F146" s="8"/>
      <c r="G146" s="9"/>
    </row>
    <row r="147" spans="6:7">
      <c r="F147" s="8"/>
      <c r="G147" s="9"/>
    </row>
    <row r="148" spans="6:7">
      <c r="F148" s="8"/>
      <c r="G148" s="9"/>
    </row>
    <row r="149" spans="6:7">
      <c r="F149" s="8"/>
      <c r="G149" s="9"/>
    </row>
    <row r="150" spans="6:7">
      <c r="F150" s="8"/>
      <c r="G150" s="9"/>
    </row>
    <row r="151" spans="6:7">
      <c r="F151" s="8"/>
      <c r="G151" s="9"/>
    </row>
    <row r="152" spans="6:7">
      <c r="F152" s="8"/>
      <c r="G152" s="9"/>
    </row>
    <row r="153" spans="6:7">
      <c r="F153" s="8"/>
      <c r="G153" s="9"/>
    </row>
    <row r="154" spans="6:7">
      <c r="F154" s="8"/>
      <c r="G154" s="9"/>
    </row>
    <row r="155" spans="6:7">
      <c r="F155" s="8"/>
      <c r="G155" s="9"/>
    </row>
    <row r="156" spans="6:7">
      <c r="F156" s="8"/>
      <c r="G156" s="9"/>
    </row>
    <row r="157" spans="6:7">
      <c r="F157" s="8"/>
    </row>
  </sheetData>
  <mergeCells count="4">
    <mergeCell ref="B1:G2"/>
    <mergeCell ref="B3:G3"/>
    <mergeCell ref="B5:G5"/>
    <mergeCell ref="B6:G6"/>
  </mergeCells>
  <pageMargins left="0" right="0" top="0" bottom="0" header="0" footer="0"/>
  <pageSetup paperSize="9" firstPageNumber="0" fitToWidth="0" fitToHeight="0" pageOrder="overThenDown" orientation="portrait" horizontalDpi="300" verticalDpi="300" r:id="rId1"/>
  <headerFooter alignWithMargins="0">
    <oddFooter>&amp;C&amp;1#&amp;"Calibri"&amp;10&amp;K000000 For internal use only</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161"/>
  <sheetViews>
    <sheetView topLeftCell="A73" zoomScaleNormal="100" workbookViewId="0">
      <selection activeCell="B80" sqref="B79:B80"/>
    </sheetView>
  </sheetViews>
  <sheetFormatPr defaultRowHeight="12.75"/>
  <cols>
    <col min="1" max="1" width="3.42578125" style="3" bestFit="1" customWidth="1"/>
    <col min="2" max="2" width="50.42578125" style="3" bestFit="1" customWidth="1"/>
    <col min="3" max="3" width="16.85546875" style="3" bestFit="1" customWidth="1"/>
    <col min="4" max="4" width="33.5703125" style="3" bestFit="1" customWidth="1"/>
    <col min="5" max="7" width="16.85546875" style="3" bestFit="1" customWidth="1"/>
    <col min="8" max="16384" width="9.140625" style="3"/>
  </cols>
  <sheetData>
    <row r="1" spans="1:7" ht="15.95" customHeight="1">
      <c r="A1" s="1"/>
      <c r="B1" s="121" t="s">
        <v>1095</v>
      </c>
      <c r="C1" s="122"/>
      <c r="D1" s="122"/>
      <c r="E1" s="122"/>
      <c r="F1" s="122"/>
      <c r="G1" s="123"/>
    </row>
    <row r="2" spans="1:7" ht="15" customHeight="1">
      <c r="A2" s="1"/>
      <c r="B2" s="124"/>
      <c r="C2" s="125"/>
      <c r="D2" s="125"/>
      <c r="E2" s="125"/>
      <c r="F2" s="125"/>
      <c r="G2" s="126"/>
    </row>
    <row r="3" spans="1:7" ht="15" customHeight="1">
      <c r="A3" s="4" t="s">
        <v>1</v>
      </c>
      <c r="B3" s="139"/>
      <c r="C3" s="140"/>
      <c r="D3" s="140"/>
      <c r="E3" s="140"/>
      <c r="F3" s="140"/>
      <c r="G3" s="141"/>
    </row>
    <row r="4" spans="1:7" ht="15" customHeight="1">
      <c r="A4" s="1"/>
      <c r="B4" s="58"/>
      <c r="C4" s="59"/>
      <c r="D4" s="59"/>
      <c r="E4" s="59"/>
      <c r="F4" s="59"/>
      <c r="G4" s="60"/>
    </row>
    <row r="5" spans="1:7" ht="36.75" customHeight="1" thickBot="1">
      <c r="A5" s="1"/>
      <c r="B5" s="158" t="s">
        <v>1198</v>
      </c>
      <c r="C5" s="159"/>
      <c r="D5" s="159"/>
      <c r="E5" s="159"/>
      <c r="F5" s="159"/>
      <c r="G5" s="160"/>
    </row>
    <row r="6" spans="1:7" ht="15" customHeight="1" thickBot="1">
      <c r="A6" s="1"/>
      <c r="B6" s="136" t="s">
        <v>2</v>
      </c>
      <c r="C6" s="137"/>
      <c r="D6" s="137"/>
      <c r="E6" s="137"/>
      <c r="F6" s="137"/>
      <c r="G6" s="138"/>
    </row>
    <row r="7" spans="1:7" ht="48">
      <c r="A7" s="5" t="s">
        <v>1007</v>
      </c>
      <c r="B7" s="22" t="s">
        <v>3</v>
      </c>
      <c r="C7" s="23" t="s">
        <v>4</v>
      </c>
      <c r="D7" s="24" t="s">
        <v>263</v>
      </c>
      <c r="E7" s="24" t="s">
        <v>6</v>
      </c>
      <c r="F7" s="24" t="s">
        <v>7</v>
      </c>
      <c r="G7" s="25" t="s">
        <v>8</v>
      </c>
    </row>
    <row r="8" spans="1:7" ht="15" customHeight="1">
      <c r="A8" s="5" t="s">
        <v>674</v>
      </c>
      <c r="B8" s="26" t="s">
        <v>264</v>
      </c>
      <c r="C8" s="15" t="s">
        <v>1</v>
      </c>
      <c r="D8" s="15" t="s">
        <v>1</v>
      </c>
      <c r="E8" s="15" t="s">
        <v>1</v>
      </c>
      <c r="F8" s="15" t="s">
        <v>1</v>
      </c>
      <c r="G8" s="27" t="s">
        <v>1</v>
      </c>
    </row>
    <row r="9" spans="1:7" ht="15" customHeight="1">
      <c r="A9" s="5" t="s">
        <v>977</v>
      </c>
      <c r="B9" s="26" t="s">
        <v>265</v>
      </c>
      <c r="C9" s="15" t="s">
        <v>1</v>
      </c>
      <c r="D9" s="15" t="s">
        <v>1</v>
      </c>
      <c r="E9" s="15" t="s">
        <v>1</v>
      </c>
      <c r="F9" s="15" t="s">
        <v>1</v>
      </c>
      <c r="G9" s="27" t="s">
        <v>1</v>
      </c>
    </row>
    <row r="10" spans="1:7" ht="15" customHeight="1">
      <c r="A10" s="5" t="s">
        <v>1098</v>
      </c>
      <c r="B10" s="28" t="s">
        <v>267</v>
      </c>
      <c r="C10" s="15" t="s">
        <v>268</v>
      </c>
      <c r="D10" s="15" t="s">
        <v>269</v>
      </c>
      <c r="E10" s="16">
        <v>2000000</v>
      </c>
      <c r="F10" s="17">
        <v>2062.9</v>
      </c>
      <c r="G10" s="29">
        <v>3.0453920837907357E-2</v>
      </c>
    </row>
    <row r="11" spans="1:7" ht="15" customHeight="1">
      <c r="A11" s="5" t="s">
        <v>1101</v>
      </c>
      <c r="B11" s="28" t="s">
        <v>1062</v>
      </c>
      <c r="C11" s="15" t="s">
        <v>1063</v>
      </c>
      <c r="D11" s="15" t="s">
        <v>275</v>
      </c>
      <c r="E11" s="16">
        <v>2000000</v>
      </c>
      <c r="F11" s="17">
        <v>2036.44</v>
      </c>
      <c r="G11" s="29">
        <v>3.0063300475615909E-2</v>
      </c>
    </row>
    <row r="12" spans="1:7" ht="15" customHeight="1">
      <c r="A12" s="5" t="s">
        <v>1104</v>
      </c>
      <c r="B12" s="28" t="s">
        <v>1096</v>
      </c>
      <c r="C12" s="15" t="s">
        <v>1097</v>
      </c>
      <c r="D12" s="15" t="s">
        <v>275</v>
      </c>
      <c r="E12" s="16">
        <v>1500000</v>
      </c>
      <c r="F12" s="17">
        <v>1543.9784999999999</v>
      </c>
      <c r="G12" s="29">
        <v>2.2793251739992703E-2</v>
      </c>
    </row>
    <row r="13" spans="1:7" ht="15" customHeight="1">
      <c r="A13" s="5" t="s">
        <v>1001</v>
      </c>
      <c r="B13" s="28" t="s">
        <v>1008</v>
      </c>
      <c r="C13" s="15" t="s">
        <v>1009</v>
      </c>
      <c r="D13" s="15" t="s">
        <v>610</v>
      </c>
      <c r="E13" s="16">
        <v>1500000</v>
      </c>
      <c r="F13" s="17">
        <v>1414.443</v>
      </c>
      <c r="G13" s="29">
        <v>2.088096134167056E-2</v>
      </c>
    </row>
    <row r="14" spans="1:7" ht="15" customHeight="1">
      <c r="A14" s="5" t="s">
        <v>1107</v>
      </c>
      <c r="B14" s="28" t="s">
        <v>675</v>
      </c>
      <c r="C14" s="15" t="s">
        <v>676</v>
      </c>
      <c r="D14" s="15" t="s">
        <v>275</v>
      </c>
      <c r="E14" s="16">
        <v>1240000</v>
      </c>
      <c r="F14" s="17">
        <v>1305.8663200000001</v>
      </c>
      <c r="G14" s="29">
        <v>1.9278079176969023E-2</v>
      </c>
    </row>
    <row r="15" spans="1:7" ht="15" customHeight="1">
      <c r="A15" s="5" t="s">
        <v>1110</v>
      </c>
      <c r="B15" s="28" t="s">
        <v>978</v>
      </c>
      <c r="C15" s="15" t="s">
        <v>979</v>
      </c>
      <c r="D15" s="15" t="s">
        <v>275</v>
      </c>
      <c r="E15" s="16">
        <v>1000000</v>
      </c>
      <c r="F15" s="17">
        <v>1068.046</v>
      </c>
      <c r="G15" s="29">
        <v>1.576721524807E-2</v>
      </c>
    </row>
    <row r="16" spans="1:7" ht="15" customHeight="1">
      <c r="A16" s="5" t="s">
        <v>1113</v>
      </c>
      <c r="B16" s="28" t="s">
        <v>1099</v>
      </c>
      <c r="C16" s="15" t="s">
        <v>1100</v>
      </c>
      <c r="D16" s="15" t="s">
        <v>275</v>
      </c>
      <c r="E16" s="16">
        <v>1000000</v>
      </c>
      <c r="F16" s="17">
        <v>1045.5150000000001</v>
      </c>
      <c r="G16" s="29">
        <v>1.5434597433149793E-2</v>
      </c>
    </row>
    <row r="17" spans="1:7" ht="15" customHeight="1">
      <c r="A17" s="5" t="s">
        <v>1116</v>
      </c>
      <c r="B17" s="28" t="s">
        <v>1102</v>
      </c>
      <c r="C17" s="15" t="s">
        <v>1103</v>
      </c>
      <c r="D17" s="15" t="s">
        <v>279</v>
      </c>
      <c r="E17" s="16">
        <v>1000000</v>
      </c>
      <c r="F17" s="17">
        <v>1045.402</v>
      </c>
      <c r="G17" s="29">
        <v>1.5432929250952555E-2</v>
      </c>
    </row>
    <row r="18" spans="1:7" ht="15" customHeight="1">
      <c r="A18" s="5" t="s">
        <v>1119</v>
      </c>
      <c r="B18" s="28" t="s">
        <v>1105</v>
      </c>
      <c r="C18" s="15" t="s">
        <v>1106</v>
      </c>
      <c r="D18" s="15" t="s">
        <v>275</v>
      </c>
      <c r="E18" s="16">
        <v>1000000</v>
      </c>
      <c r="F18" s="17">
        <v>1040.2</v>
      </c>
      <c r="G18" s="29">
        <v>1.5356133819182332E-2</v>
      </c>
    </row>
    <row r="19" spans="1:7" ht="15" customHeight="1">
      <c r="A19" s="5" t="s">
        <v>690</v>
      </c>
      <c r="B19" s="28" t="s">
        <v>1002</v>
      </c>
      <c r="C19" s="15" t="s">
        <v>1003</v>
      </c>
      <c r="D19" s="15" t="s">
        <v>275</v>
      </c>
      <c r="E19" s="16">
        <v>1000000</v>
      </c>
      <c r="F19" s="17">
        <v>1027.7560000000001</v>
      </c>
      <c r="G19" s="29">
        <v>1.5172427100045719E-2</v>
      </c>
    </row>
    <row r="20" spans="1:7" ht="15" customHeight="1">
      <c r="A20" s="5" t="s">
        <v>1070</v>
      </c>
      <c r="B20" s="28" t="s">
        <v>1108</v>
      </c>
      <c r="C20" s="15" t="s">
        <v>1109</v>
      </c>
      <c r="D20" s="15" t="s">
        <v>610</v>
      </c>
      <c r="E20" s="16">
        <v>1000000</v>
      </c>
      <c r="F20" s="17">
        <v>1020.438</v>
      </c>
      <c r="G20" s="29">
        <v>1.506439384943163E-2</v>
      </c>
    </row>
    <row r="21" spans="1:7" ht="15" customHeight="1">
      <c r="A21" s="5" t="s">
        <v>1073</v>
      </c>
      <c r="B21" s="28" t="s">
        <v>1111</v>
      </c>
      <c r="C21" s="15" t="s">
        <v>1112</v>
      </c>
      <c r="D21" s="15" t="s">
        <v>610</v>
      </c>
      <c r="E21" s="16">
        <v>1000000</v>
      </c>
      <c r="F21" s="17">
        <v>1015.745</v>
      </c>
      <c r="G21" s="29">
        <v>1.4995112618886135E-2</v>
      </c>
    </row>
    <row r="22" spans="1:7" ht="15" customHeight="1">
      <c r="A22" s="5" t="s">
        <v>1122</v>
      </c>
      <c r="B22" s="28" t="s">
        <v>1114</v>
      </c>
      <c r="C22" s="15" t="s">
        <v>1115</v>
      </c>
      <c r="D22" s="15" t="s">
        <v>279</v>
      </c>
      <c r="E22" s="16">
        <v>1000000</v>
      </c>
      <c r="F22" s="17">
        <v>1008</v>
      </c>
      <c r="G22" s="29">
        <v>1.4880775706340887E-2</v>
      </c>
    </row>
    <row r="23" spans="1:7" ht="15" customHeight="1">
      <c r="A23" s="5" t="s">
        <v>1025</v>
      </c>
      <c r="B23" s="28" t="s">
        <v>1117</v>
      </c>
      <c r="C23" s="15" t="s">
        <v>1118</v>
      </c>
      <c r="D23" s="15" t="s">
        <v>275</v>
      </c>
      <c r="E23" s="16">
        <v>1000000</v>
      </c>
      <c r="F23" s="17">
        <v>1005.213</v>
      </c>
      <c r="G23" s="29">
        <v>1.4839632133033772E-2</v>
      </c>
    </row>
    <row r="24" spans="1:7" ht="15" customHeight="1">
      <c r="A24" s="5" t="s">
        <v>1125</v>
      </c>
      <c r="B24" s="28" t="s">
        <v>1120</v>
      </c>
      <c r="C24" s="15" t="s">
        <v>1121</v>
      </c>
      <c r="D24" s="15" t="s">
        <v>275</v>
      </c>
      <c r="E24" s="16">
        <v>1000000</v>
      </c>
      <c r="F24" s="17">
        <v>1001.433</v>
      </c>
      <c r="G24" s="29">
        <v>1.4783829224134994E-2</v>
      </c>
    </row>
    <row r="25" spans="1:7" ht="15" customHeight="1">
      <c r="A25" s="5" t="s">
        <v>1128</v>
      </c>
      <c r="B25" s="28" t="s">
        <v>691</v>
      </c>
      <c r="C25" s="15" t="s">
        <v>692</v>
      </c>
      <c r="D25" s="15" t="s">
        <v>275</v>
      </c>
      <c r="E25" s="16">
        <v>780000</v>
      </c>
      <c r="F25" s="17">
        <v>808.66812000000004</v>
      </c>
      <c r="G25" s="29">
        <v>1.1938104081932894E-2</v>
      </c>
    </row>
    <row r="26" spans="1:7" ht="15" customHeight="1">
      <c r="A26" s="5" t="s">
        <v>1049</v>
      </c>
      <c r="B26" s="28" t="s">
        <v>1071</v>
      </c>
      <c r="C26" s="15" t="s">
        <v>1072</v>
      </c>
      <c r="D26" s="15" t="s">
        <v>275</v>
      </c>
      <c r="E26" s="16">
        <v>700000</v>
      </c>
      <c r="F26" s="17">
        <v>796.32629999999995</v>
      </c>
      <c r="G26" s="29">
        <v>1.1755905812857466E-2</v>
      </c>
    </row>
    <row r="27" spans="1:7" ht="15" customHeight="1">
      <c r="A27" s="5" t="s">
        <v>1131</v>
      </c>
      <c r="B27" s="28" t="s">
        <v>1074</v>
      </c>
      <c r="C27" s="15" t="s">
        <v>1075</v>
      </c>
      <c r="D27" s="15" t="s">
        <v>275</v>
      </c>
      <c r="E27" s="16">
        <v>700000</v>
      </c>
      <c r="F27" s="17">
        <v>726.09040000000005</v>
      </c>
      <c r="G27" s="29">
        <v>1.0719036096158072E-2</v>
      </c>
    </row>
    <row r="28" spans="1:7" ht="15" customHeight="1">
      <c r="A28" s="5" t="s">
        <v>1134</v>
      </c>
      <c r="B28" s="28" t="s">
        <v>1123</v>
      </c>
      <c r="C28" s="15" t="s">
        <v>1124</v>
      </c>
      <c r="D28" s="15" t="s">
        <v>773</v>
      </c>
      <c r="E28" s="16">
        <v>600000</v>
      </c>
      <c r="F28" s="17">
        <v>586.48500000000001</v>
      </c>
      <c r="G28" s="29">
        <v>8.658087043783071E-3</v>
      </c>
    </row>
    <row r="29" spans="1:7" ht="15" customHeight="1">
      <c r="A29" s="5" t="s">
        <v>1137</v>
      </c>
      <c r="B29" s="28" t="s">
        <v>1026</v>
      </c>
      <c r="C29" s="15" t="s">
        <v>1027</v>
      </c>
      <c r="D29" s="15" t="s">
        <v>275</v>
      </c>
      <c r="E29" s="16">
        <v>500000</v>
      </c>
      <c r="F29" s="17">
        <v>526.39</v>
      </c>
      <c r="G29" s="29">
        <v>7.7709241310126784E-3</v>
      </c>
    </row>
    <row r="30" spans="1:7" ht="15" customHeight="1">
      <c r="A30" s="5" t="s">
        <v>1140</v>
      </c>
      <c r="B30" s="28" t="s">
        <v>1126</v>
      </c>
      <c r="C30" s="15" t="s">
        <v>1127</v>
      </c>
      <c r="D30" s="15" t="s">
        <v>275</v>
      </c>
      <c r="E30" s="16">
        <v>500000</v>
      </c>
      <c r="F30" s="17">
        <v>523.48249999999996</v>
      </c>
      <c r="G30" s="29">
        <v>7.7280016554509851E-3</v>
      </c>
    </row>
    <row r="31" spans="1:7" ht="15" customHeight="1">
      <c r="A31" s="5" t="s">
        <v>1143</v>
      </c>
      <c r="B31" s="28" t="s">
        <v>1129</v>
      </c>
      <c r="C31" s="15" t="s">
        <v>1130</v>
      </c>
      <c r="D31" s="15" t="s">
        <v>275</v>
      </c>
      <c r="E31" s="16">
        <v>500000</v>
      </c>
      <c r="F31" s="17">
        <v>523.26300000000003</v>
      </c>
      <c r="G31" s="29">
        <v>7.7247612484395356E-3</v>
      </c>
    </row>
    <row r="32" spans="1:7" ht="15" customHeight="1">
      <c r="A32" s="5" t="s">
        <v>1146</v>
      </c>
      <c r="B32" s="28" t="s">
        <v>1050</v>
      </c>
      <c r="C32" s="15" t="s">
        <v>1051</v>
      </c>
      <c r="D32" s="15" t="s">
        <v>275</v>
      </c>
      <c r="E32" s="16">
        <v>500000</v>
      </c>
      <c r="F32" s="17">
        <v>518.46699999999998</v>
      </c>
      <c r="G32" s="29">
        <v>7.6539594624399215E-3</v>
      </c>
    </row>
    <row r="33" spans="1:7" ht="15" customHeight="1">
      <c r="A33" s="5" t="s">
        <v>770</v>
      </c>
      <c r="B33" s="28" t="s">
        <v>1132</v>
      </c>
      <c r="C33" s="15" t="s">
        <v>1133</v>
      </c>
      <c r="D33" s="15" t="s">
        <v>683</v>
      </c>
      <c r="E33" s="16">
        <v>500000</v>
      </c>
      <c r="F33" s="17">
        <v>517.65200000000004</v>
      </c>
      <c r="G33" s="29">
        <v>7.641927882875767E-3</v>
      </c>
    </row>
    <row r="34" spans="1:7" ht="15" customHeight="1">
      <c r="A34" s="5" t="s">
        <v>766</v>
      </c>
      <c r="B34" s="28" t="s">
        <v>1135</v>
      </c>
      <c r="C34" s="15" t="s">
        <v>1136</v>
      </c>
      <c r="D34" s="15" t="s">
        <v>275</v>
      </c>
      <c r="E34" s="16">
        <v>500000</v>
      </c>
      <c r="F34" s="17">
        <v>516.39549999999997</v>
      </c>
      <c r="G34" s="29">
        <v>7.6233785826029321E-3</v>
      </c>
    </row>
    <row r="35" spans="1:7" ht="15" customHeight="1">
      <c r="A35" s="5" t="s">
        <v>1010</v>
      </c>
      <c r="B35" s="28" t="s">
        <v>1138</v>
      </c>
      <c r="C35" s="15" t="s">
        <v>1139</v>
      </c>
      <c r="D35" s="15" t="s">
        <v>275</v>
      </c>
      <c r="E35" s="16">
        <v>500000</v>
      </c>
      <c r="F35" s="17">
        <v>509.73050000000001</v>
      </c>
      <c r="G35" s="29">
        <v>7.5249853583144776E-3</v>
      </c>
    </row>
    <row r="36" spans="1:7" ht="15" customHeight="1">
      <c r="A36" s="5" t="s">
        <v>693</v>
      </c>
      <c r="B36" s="28" t="s">
        <v>1141</v>
      </c>
      <c r="C36" s="15" t="s">
        <v>1142</v>
      </c>
      <c r="D36" s="15" t="s">
        <v>275</v>
      </c>
      <c r="E36" s="16">
        <v>500000</v>
      </c>
      <c r="F36" s="17">
        <v>506.89299999999997</v>
      </c>
      <c r="G36" s="29">
        <v>7.4830962699546141E-3</v>
      </c>
    </row>
    <row r="37" spans="1:7" ht="15" customHeight="1">
      <c r="A37" s="5" t="s">
        <v>662</v>
      </c>
      <c r="B37" s="28" t="s">
        <v>1144</v>
      </c>
      <c r="C37" s="15" t="s">
        <v>1145</v>
      </c>
      <c r="D37" s="15" t="s">
        <v>275</v>
      </c>
      <c r="E37" s="16">
        <v>500000</v>
      </c>
      <c r="F37" s="17">
        <v>501.5095</v>
      </c>
      <c r="G37" s="29">
        <v>7.4036214127967907E-3</v>
      </c>
    </row>
    <row r="38" spans="1:7" ht="15" customHeight="1">
      <c r="A38" s="5" t="s">
        <v>668</v>
      </c>
      <c r="B38" s="28" t="s">
        <v>1147</v>
      </c>
      <c r="C38" s="15" t="s">
        <v>1148</v>
      </c>
      <c r="D38" s="15" t="s">
        <v>275</v>
      </c>
      <c r="E38" s="16">
        <v>500000</v>
      </c>
      <c r="F38" s="17">
        <v>501.36</v>
      </c>
      <c r="G38" s="29">
        <v>7.40141439298717E-3</v>
      </c>
    </row>
    <row r="39" spans="1:7" ht="15" customHeight="1">
      <c r="A39" s="5" t="s">
        <v>671</v>
      </c>
      <c r="B39" s="28" t="s">
        <v>771</v>
      </c>
      <c r="C39" s="15" t="s">
        <v>772</v>
      </c>
      <c r="D39" s="15" t="s">
        <v>773</v>
      </c>
      <c r="E39" s="16">
        <v>400000</v>
      </c>
      <c r="F39" s="17">
        <v>395.88080000000002</v>
      </c>
      <c r="G39" s="29">
        <v>5.8442593167130907E-3</v>
      </c>
    </row>
    <row r="40" spans="1:7" ht="15" customHeight="1">
      <c r="A40" s="5" t="s">
        <v>677</v>
      </c>
      <c r="B40" s="28" t="s">
        <v>767</v>
      </c>
      <c r="C40" s="15" t="s">
        <v>768</v>
      </c>
      <c r="D40" s="15" t="s">
        <v>769</v>
      </c>
      <c r="E40" s="16">
        <v>300000</v>
      </c>
      <c r="F40" s="17">
        <v>355.017</v>
      </c>
      <c r="G40" s="29">
        <v>5.2410003461686736E-3</v>
      </c>
    </row>
    <row r="41" spans="1:7" ht="15" customHeight="1">
      <c r="A41" s="5" t="s">
        <v>665</v>
      </c>
      <c r="B41" s="28" t="s">
        <v>1011</v>
      </c>
      <c r="C41" s="15" t="s">
        <v>1012</v>
      </c>
      <c r="D41" s="15" t="s">
        <v>275</v>
      </c>
      <c r="E41" s="16">
        <v>320000</v>
      </c>
      <c r="F41" s="17">
        <v>331.70015999999998</v>
      </c>
      <c r="G41" s="29">
        <v>4.896781431267247E-3</v>
      </c>
    </row>
    <row r="42" spans="1:7" ht="15" customHeight="1">
      <c r="A42" s="5" t="s">
        <v>684</v>
      </c>
      <c r="B42" s="28" t="s">
        <v>694</v>
      </c>
      <c r="C42" s="15" t="s">
        <v>695</v>
      </c>
      <c r="D42" s="15" t="s">
        <v>275</v>
      </c>
      <c r="E42" s="16">
        <v>300000</v>
      </c>
      <c r="F42" s="17">
        <v>314.99189999999999</v>
      </c>
      <c r="G42" s="29">
        <v>4.6501228305696014E-3</v>
      </c>
    </row>
    <row r="43" spans="1:7" ht="15" customHeight="1">
      <c r="A43" s="1"/>
      <c r="B43" s="28" t="s">
        <v>663</v>
      </c>
      <c r="C43" s="15" t="s">
        <v>664</v>
      </c>
      <c r="D43" s="15" t="s">
        <v>275</v>
      </c>
      <c r="E43" s="16">
        <v>250000</v>
      </c>
      <c r="F43" s="17">
        <v>309.29374999999999</v>
      </c>
      <c r="G43" s="29">
        <v>4.5660028979395556E-3</v>
      </c>
    </row>
    <row r="44" spans="1:7" ht="15" customHeight="1">
      <c r="A44" s="1"/>
      <c r="B44" s="28" t="s">
        <v>669</v>
      </c>
      <c r="C44" s="15" t="s">
        <v>670</v>
      </c>
      <c r="D44" s="15" t="s">
        <v>275</v>
      </c>
      <c r="E44" s="16">
        <v>240000</v>
      </c>
      <c r="F44" s="17">
        <v>258.42624000000001</v>
      </c>
      <c r="G44" s="29">
        <v>3.8150624147549796E-3</v>
      </c>
    </row>
    <row r="45" spans="1:7" ht="15" customHeight="1">
      <c r="A45" s="1"/>
      <c r="B45" s="28" t="s">
        <v>672</v>
      </c>
      <c r="C45" s="15" t="s">
        <v>673</v>
      </c>
      <c r="D45" s="15" t="s">
        <v>275</v>
      </c>
      <c r="E45" s="16">
        <v>240000</v>
      </c>
      <c r="F45" s="17">
        <v>253.67496</v>
      </c>
      <c r="G45" s="29">
        <v>3.7449208155505916E-3</v>
      </c>
    </row>
    <row r="46" spans="1:7" ht="15" customHeight="1">
      <c r="A46" s="1"/>
      <c r="B46" s="28" t="s">
        <v>678</v>
      </c>
      <c r="C46" s="15" t="s">
        <v>679</v>
      </c>
      <c r="D46" s="15" t="s">
        <v>275</v>
      </c>
      <c r="E46" s="16">
        <v>240000</v>
      </c>
      <c r="F46" s="17">
        <v>252.62592000000001</v>
      </c>
      <c r="G46" s="29">
        <v>3.7294341796904923E-3</v>
      </c>
    </row>
    <row r="47" spans="1:7" ht="15" customHeight="1">
      <c r="A47" s="1"/>
      <c r="B47" s="28" t="s">
        <v>666</v>
      </c>
      <c r="C47" s="15" t="s">
        <v>667</v>
      </c>
      <c r="D47" s="15" t="s">
        <v>279</v>
      </c>
      <c r="E47" s="16">
        <v>220000</v>
      </c>
      <c r="F47" s="17">
        <v>232.86977999999999</v>
      </c>
      <c r="G47" s="29">
        <v>3.437780719211257E-3</v>
      </c>
    </row>
    <row r="48" spans="1:7" ht="15" customHeight="1">
      <c r="A48" s="1"/>
      <c r="B48" s="28" t="s">
        <v>685</v>
      </c>
      <c r="C48" s="15" t="s">
        <v>686</v>
      </c>
      <c r="D48" s="15" t="s">
        <v>275</v>
      </c>
      <c r="E48" s="16">
        <v>40000</v>
      </c>
      <c r="F48" s="17">
        <v>41.208559999999999</v>
      </c>
      <c r="G48" s="29">
        <v>6.0834855014016951E-4</v>
      </c>
    </row>
    <row r="49" spans="1:7" ht="15" customHeight="1">
      <c r="A49" s="5" t="s">
        <v>1149</v>
      </c>
      <c r="B49" s="26" t="s">
        <v>145</v>
      </c>
      <c r="C49" s="15" t="s">
        <v>1</v>
      </c>
      <c r="D49" s="15" t="s">
        <v>1</v>
      </c>
      <c r="E49" s="15" t="s">
        <v>1</v>
      </c>
      <c r="F49" s="18">
        <v>29449.777709999998</v>
      </c>
      <c r="G49" s="30">
        <v>0.43475747688899541</v>
      </c>
    </row>
    <row r="50" spans="1:7" ht="15" customHeight="1">
      <c r="A50" s="5" t="s">
        <v>1152</v>
      </c>
      <c r="B50" s="26" t="s">
        <v>319</v>
      </c>
      <c r="C50" s="15" t="s">
        <v>1</v>
      </c>
      <c r="D50" s="15" t="s">
        <v>1</v>
      </c>
      <c r="E50" s="15" t="s">
        <v>1</v>
      </c>
      <c r="F50" s="18" t="s">
        <v>147</v>
      </c>
      <c r="G50" s="30" t="s">
        <v>147</v>
      </c>
    </row>
    <row r="51" spans="1:7" ht="15" customHeight="1">
      <c r="A51" s="5" t="s">
        <v>1155</v>
      </c>
      <c r="B51" s="26" t="s">
        <v>145</v>
      </c>
      <c r="C51" s="15" t="s">
        <v>1</v>
      </c>
      <c r="D51" s="15" t="s">
        <v>1</v>
      </c>
      <c r="E51" s="15" t="s">
        <v>1</v>
      </c>
      <c r="F51" s="18" t="s">
        <v>147</v>
      </c>
      <c r="G51" s="30" t="s">
        <v>147</v>
      </c>
    </row>
    <row r="52" spans="1:7" ht="15" customHeight="1">
      <c r="A52" s="1"/>
      <c r="B52" s="26" t="s">
        <v>148</v>
      </c>
      <c r="C52" s="15" t="s">
        <v>1</v>
      </c>
      <c r="D52" s="15" t="s">
        <v>1</v>
      </c>
      <c r="E52" s="15" t="s">
        <v>1</v>
      </c>
      <c r="F52" s="18">
        <v>29449.777709999998</v>
      </c>
      <c r="G52" s="30">
        <v>0.43475747688899541</v>
      </c>
    </row>
    <row r="53" spans="1:7" ht="15" customHeight="1">
      <c r="A53" s="1"/>
      <c r="B53" s="26"/>
      <c r="C53" s="15"/>
      <c r="D53" s="15"/>
      <c r="E53" s="15"/>
      <c r="F53" s="18"/>
      <c r="G53" s="30"/>
    </row>
    <row r="54" spans="1:7" ht="15" customHeight="1">
      <c r="A54" s="1"/>
      <c r="B54" s="26" t="s">
        <v>320</v>
      </c>
      <c r="C54" s="15" t="s">
        <v>1</v>
      </c>
      <c r="D54" s="15" t="s">
        <v>1</v>
      </c>
      <c r="E54" s="15" t="s">
        <v>1</v>
      </c>
      <c r="F54" s="19" t="s">
        <v>1</v>
      </c>
      <c r="G54" s="31" t="s">
        <v>1</v>
      </c>
    </row>
    <row r="55" spans="1:7" ht="15" customHeight="1">
      <c r="A55" s="5" t="s">
        <v>416</v>
      </c>
      <c r="B55" s="26" t="s">
        <v>321</v>
      </c>
      <c r="C55" s="15" t="s">
        <v>1</v>
      </c>
      <c r="D55" s="15" t="s">
        <v>1</v>
      </c>
      <c r="E55" s="15" t="s">
        <v>1</v>
      </c>
      <c r="F55" s="19" t="s">
        <v>1</v>
      </c>
      <c r="G55" s="31" t="s">
        <v>1</v>
      </c>
    </row>
    <row r="56" spans="1:7" ht="15" customHeight="1">
      <c r="A56" s="5" t="s">
        <v>1079</v>
      </c>
      <c r="B56" s="28" t="s">
        <v>1150</v>
      </c>
      <c r="C56" s="15" t="s">
        <v>1151</v>
      </c>
      <c r="D56" s="15" t="s">
        <v>341</v>
      </c>
      <c r="E56" s="16">
        <v>3500000</v>
      </c>
      <c r="F56" s="17">
        <v>3468.57</v>
      </c>
      <c r="G56" s="29">
        <v>5.1205369237840088E-2</v>
      </c>
    </row>
    <row r="57" spans="1:7" ht="15" customHeight="1">
      <c r="A57" s="1"/>
      <c r="B57" s="28" t="s">
        <v>1153</v>
      </c>
      <c r="C57" s="15" t="s">
        <v>1154</v>
      </c>
      <c r="D57" s="15" t="s">
        <v>354</v>
      </c>
      <c r="E57" s="16">
        <v>2500000</v>
      </c>
      <c r="F57" s="17">
        <v>2497.1975000000002</v>
      </c>
      <c r="G57" s="29">
        <v>3.6865313384856345E-2</v>
      </c>
    </row>
    <row r="58" spans="1:7" ht="15" customHeight="1">
      <c r="A58" s="1"/>
      <c r="B58" s="28" t="s">
        <v>1156</v>
      </c>
      <c r="C58" s="15" t="s">
        <v>1157</v>
      </c>
      <c r="D58" s="15" t="s">
        <v>354</v>
      </c>
      <c r="E58" s="16">
        <v>2500000</v>
      </c>
      <c r="F58" s="17">
        <v>2486.895</v>
      </c>
      <c r="G58" s="29">
        <v>3.6713220932758549E-2</v>
      </c>
    </row>
    <row r="59" spans="1:7" ht="15" customHeight="1">
      <c r="A59" s="1"/>
      <c r="B59" s="26" t="s">
        <v>145</v>
      </c>
      <c r="C59" s="15" t="s">
        <v>1</v>
      </c>
      <c r="D59" s="15" t="s">
        <v>1</v>
      </c>
      <c r="E59" s="15" t="s">
        <v>1</v>
      </c>
      <c r="F59" s="18">
        <v>8452.6625000000004</v>
      </c>
      <c r="G59" s="30">
        <v>0.12478390355545499</v>
      </c>
    </row>
    <row r="60" spans="1:7" ht="15" customHeight="1">
      <c r="A60" s="1"/>
      <c r="B60" s="26"/>
      <c r="C60" s="15"/>
      <c r="D60" s="15"/>
      <c r="E60" s="15"/>
      <c r="F60" s="18"/>
      <c r="G60" s="30"/>
    </row>
    <row r="61" spans="1:7" ht="15" customHeight="1">
      <c r="A61" s="5" t="s">
        <v>258</v>
      </c>
      <c r="B61" s="26" t="s">
        <v>415</v>
      </c>
      <c r="C61" s="15" t="s">
        <v>1</v>
      </c>
      <c r="D61" s="15" t="s">
        <v>1</v>
      </c>
      <c r="E61" s="15" t="s">
        <v>1</v>
      </c>
      <c r="F61" s="19" t="s">
        <v>1</v>
      </c>
      <c r="G61" s="31" t="s">
        <v>1</v>
      </c>
    </row>
    <row r="62" spans="1:7" ht="15" customHeight="1">
      <c r="A62" s="1"/>
      <c r="B62" s="28" t="s">
        <v>417</v>
      </c>
      <c r="C62" s="15" t="s">
        <v>418</v>
      </c>
      <c r="D62" s="15" t="s">
        <v>269</v>
      </c>
      <c r="E62" s="16">
        <v>9500000</v>
      </c>
      <c r="F62" s="17">
        <v>9498.3564999999999</v>
      </c>
      <c r="G62" s="29">
        <v>0.14022114350730661</v>
      </c>
    </row>
    <row r="63" spans="1:7" ht="15" customHeight="1">
      <c r="A63" s="1"/>
      <c r="B63" s="28" t="s">
        <v>1080</v>
      </c>
      <c r="C63" s="15" t="s">
        <v>1081</v>
      </c>
      <c r="D63" s="15" t="s">
        <v>269</v>
      </c>
      <c r="E63" s="16">
        <v>5000000</v>
      </c>
      <c r="F63" s="17">
        <v>4993.1049999999996</v>
      </c>
      <c r="G63" s="29">
        <v>7.3711582919850416E-2</v>
      </c>
    </row>
    <row r="64" spans="1:7" ht="15" customHeight="1">
      <c r="A64" s="1"/>
      <c r="B64" s="26" t="s">
        <v>145</v>
      </c>
      <c r="C64" s="15" t="s">
        <v>1</v>
      </c>
      <c r="D64" s="15" t="s">
        <v>1</v>
      </c>
      <c r="E64" s="15" t="s">
        <v>1</v>
      </c>
      <c r="F64" s="18">
        <v>14491.461499999999</v>
      </c>
      <c r="G64" s="30">
        <v>0.21393272642715702</v>
      </c>
    </row>
    <row r="65" spans="1:7" ht="15" customHeight="1">
      <c r="A65" s="1"/>
      <c r="B65" s="26" t="s">
        <v>148</v>
      </c>
      <c r="C65" s="15" t="s">
        <v>1</v>
      </c>
      <c r="D65" s="15" t="s">
        <v>1</v>
      </c>
      <c r="E65" s="15" t="s">
        <v>1</v>
      </c>
      <c r="F65" s="18">
        <v>22944.124</v>
      </c>
      <c r="G65" s="30">
        <v>0.33871662998261198</v>
      </c>
    </row>
    <row r="66" spans="1:7" ht="15" customHeight="1">
      <c r="A66" s="1"/>
      <c r="B66" s="26"/>
      <c r="C66" s="15"/>
      <c r="D66" s="15"/>
      <c r="E66" s="15"/>
      <c r="F66" s="18"/>
      <c r="G66" s="30"/>
    </row>
    <row r="67" spans="1:7" ht="15" customHeight="1">
      <c r="A67" s="1"/>
      <c r="B67" s="26" t="s">
        <v>1166</v>
      </c>
      <c r="C67" s="15" t="s">
        <v>1</v>
      </c>
      <c r="D67" s="15" t="s">
        <v>1</v>
      </c>
      <c r="E67" s="15" t="s">
        <v>1</v>
      </c>
      <c r="F67" s="19" t="s">
        <v>1</v>
      </c>
      <c r="G67" s="31" t="s">
        <v>1</v>
      </c>
    </row>
    <row r="68" spans="1:7" ht="15" customHeight="1">
      <c r="A68" s="1"/>
      <c r="B68" s="28" t="s">
        <v>1167</v>
      </c>
      <c r="C68" s="15" t="s">
        <v>1</v>
      </c>
      <c r="D68" s="15" t="s">
        <v>259</v>
      </c>
      <c r="E68" s="16"/>
      <c r="F68" s="17">
        <v>14175.45105</v>
      </c>
      <c r="G68" s="29">
        <v>0.20926756707466709</v>
      </c>
    </row>
    <row r="69" spans="1:7" ht="15" customHeight="1">
      <c r="A69" s="1"/>
      <c r="B69" s="26" t="s">
        <v>145</v>
      </c>
      <c r="C69" s="15" t="s">
        <v>1</v>
      </c>
      <c r="D69" s="15" t="s">
        <v>1</v>
      </c>
      <c r="E69" s="15" t="s">
        <v>1</v>
      </c>
      <c r="F69" s="18">
        <v>14175.45105</v>
      </c>
      <c r="G69" s="30">
        <v>0.20926756707466709</v>
      </c>
    </row>
    <row r="70" spans="1:7" ht="15" customHeight="1">
      <c r="A70" s="1"/>
      <c r="B70" s="26" t="s">
        <v>148</v>
      </c>
      <c r="C70" s="15" t="s">
        <v>1</v>
      </c>
      <c r="D70" s="15" t="s">
        <v>1</v>
      </c>
      <c r="E70" s="15" t="s">
        <v>1</v>
      </c>
      <c r="F70" s="18">
        <v>14175.45105</v>
      </c>
      <c r="G70" s="30">
        <v>0.20926756707466709</v>
      </c>
    </row>
    <row r="71" spans="1:7" ht="15" customHeight="1">
      <c r="A71" s="1"/>
      <c r="B71" s="26"/>
      <c r="C71" s="15"/>
      <c r="D71" s="15"/>
      <c r="E71" s="15"/>
      <c r="F71" s="18"/>
      <c r="G71" s="30"/>
    </row>
    <row r="72" spans="1:7" ht="15" customHeight="1">
      <c r="A72" s="1"/>
      <c r="B72" s="26" t="s">
        <v>260</v>
      </c>
      <c r="C72" s="15" t="s">
        <v>1</v>
      </c>
      <c r="D72" s="15" t="s">
        <v>1</v>
      </c>
      <c r="E72" s="15" t="s">
        <v>1</v>
      </c>
      <c r="F72" s="18">
        <v>1169.0514665000001</v>
      </c>
      <c r="G72" s="30">
        <v>1.7258326053725525E-2</v>
      </c>
    </row>
    <row r="73" spans="1:7" ht="15" customHeight="1">
      <c r="A73" s="1"/>
      <c r="B73" s="40" t="s">
        <v>145</v>
      </c>
      <c r="C73" s="41"/>
      <c r="D73" s="41"/>
      <c r="E73" s="41"/>
      <c r="F73" s="38">
        <f>F72</f>
        <v>1169.0514665000001</v>
      </c>
      <c r="G73" s="39">
        <f>G72</f>
        <v>1.7258326053725525E-2</v>
      </c>
    </row>
    <row r="74" spans="1:7" ht="15" customHeight="1">
      <c r="A74" s="1"/>
      <c r="B74" s="40" t="s">
        <v>148</v>
      </c>
      <c r="C74" s="41"/>
      <c r="D74" s="41"/>
      <c r="E74" s="41"/>
      <c r="F74" s="38">
        <f>SUM(F73,F70)</f>
        <v>15344.502516500001</v>
      </c>
      <c r="G74" s="39">
        <f>SUM(G73,G70)</f>
        <v>0.22652589312839261</v>
      </c>
    </row>
    <row r="75" spans="1:7" ht="15" customHeight="1">
      <c r="A75" s="1"/>
      <c r="B75" s="36"/>
      <c r="C75" s="37"/>
      <c r="D75" s="37"/>
      <c r="E75" s="37"/>
      <c r="F75" s="38"/>
      <c r="G75" s="39"/>
    </row>
    <row r="76" spans="1:7" ht="15" customHeight="1" thickBot="1">
      <c r="A76" s="1"/>
      <c r="B76" s="32" t="s">
        <v>261</v>
      </c>
      <c r="C76" s="33" t="s">
        <v>1</v>
      </c>
      <c r="D76" s="33" t="s">
        <v>1</v>
      </c>
      <c r="E76" s="33" t="s">
        <v>1</v>
      </c>
      <c r="F76" s="34">
        <v>67738.404226500003</v>
      </c>
      <c r="G76" s="35">
        <v>1</v>
      </c>
    </row>
    <row r="77" spans="1:7">
      <c r="B77" s="4" t="s">
        <v>1</v>
      </c>
      <c r="C77" s="1"/>
      <c r="D77" s="1"/>
      <c r="E77" s="1"/>
      <c r="F77" s="6"/>
      <c r="G77" s="7"/>
    </row>
    <row r="78" spans="1:7" ht="15" customHeight="1">
      <c r="B78" s="2" t="s">
        <v>699</v>
      </c>
      <c r="C78" s="1"/>
      <c r="D78" s="1"/>
      <c r="E78" s="1"/>
      <c r="F78" s="6"/>
      <c r="G78" s="7"/>
    </row>
    <row r="79" spans="1:7" ht="15" customHeight="1">
      <c r="B79" s="2" t="s">
        <v>1161</v>
      </c>
      <c r="C79" s="1"/>
      <c r="D79" s="1"/>
      <c r="E79" s="1"/>
      <c r="F79" s="6"/>
      <c r="G79" s="7"/>
    </row>
    <row r="80" spans="1:7" ht="15" customHeight="1">
      <c r="B80" s="2" t="s">
        <v>330</v>
      </c>
      <c r="C80" s="1"/>
      <c r="D80" s="1"/>
      <c r="E80" s="1"/>
      <c r="F80" s="6"/>
      <c r="G80" s="7"/>
    </row>
    <row r="81" spans="2:7" ht="15" customHeight="1" thickBot="1">
      <c r="B81" s="2" t="s">
        <v>1</v>
      </c>
      <c r="C81" s="1"/>
      <c r="D81" s="1"/>
      <c r="E81" s="1"/>
      <c r="F81" s="6"/>
      <c r="G81" s="7"/>
    </row>
    <row r="82" spans="2:7" ht="15" customHeight="1" thickBot="1">
      <c r="B82" s="100" t="s">
        <v>1197</v>
      </c>
      <c r="C82" s="101">
        <v>301.94</v>
      </c>
      <c r="D82" s="1"/>
      <c r="E82" s="1"/>
      <c r="F82" s="6"/>
      <c r="G82" s="7"/>
    </row>
    <row r="83" spans="2:7" ht="15" customHeight="1">
      <c r="F83" s="8"/>
      <c r="G83" s="9"/>
    </row>
    <row r="84" spans="2:7" ht="15" customHeight="1">
      <c r="B84" s="102" t="s">
        <v>1199</v>
      </c>
      <c r="C84" s="102"/>
      <c r="D84" s="102"/>
      <c r="E84" s="56"/>
      <c r="F84" s="56"/>
      <c r="G84" s="56"/>
    </row>
    <row r="85" spans="2:7" ht="55.5" customHeight="1">
      <c r="B85" s="157" t="s">
        <v>1200</v>
      </c>
      <c r="C85" s="157"/>
      <c r="D85" s="157"/>
      <c r="E85" s="157"/>
      <c r="F85" s="157"/>
      <c r="G85" s="157"/>
    </row>
    <row r="86" spans="2:7" ht="15" customHeight="1">
      <c r="B86" s="155"/>
      <c r="C86" s="155"/>
      <c r="D86" s="155"/>
      <c r="E86" s="56"/>
      <c r="F86" s="56"/>
      <c r="G86" s="56"/>
    </row>
    <row r="87" spans="2:7" ht="25.5" customHeight="1">
      <c r="B87" s="156" t="s">
        <v>1201</v>
      </c>
      <c r="C87" s="156"/>
      <c r="D87" s="156"/>
      <c r="E87" s="56"/>
      <c r="F87" s="56"/>
      <c r="G87" s="56"/>
    </row>
    <row r="88" spans="2:7" ht="122.25" customHeight="1">
      <c r="B88" s="157" t="s">
        <v>1202</v>
      </c>
      <c r="C88" s="157"/>
      <c r="D88" s="157"/>
      <c r="E88" s="157"/>
      <c r="F88" s="157"/>
      <c r="G88" s="157"/>
    </row>
    <row r="89" spans="2:7" ht="15" customHeight="1">
      <c r="F89" s="8"/>
      <c r="G89" s="9"/>
    </row>
    <row r="90" spans="2:7" ht="15" customHeight="1">
      <c r="F90" s="8"/>
      <c r="G90" s="9"/>
    </row>
    <row r="91" spans="2:7" ht="15" customHeight="1">
      <c r="F91" s="8"/>
      <c r="G91" s="9"/>
    </row>
    <row r="92" spans="2:7" ht="15" customHeight="1">
      <c r="F92" s="8"/>
      <c r="G92" s="9"/>
    </row>
    <row r="93" spans="2:7" ht="15" customHeight="1">
      <c r="F93" s="8"/>
      <c r="G93" s="9"/>
    </row>
    <row r="94" spans="2:7" ht="15" customHeight="1">
      <c r="F94" s="8"/>
      <c r="G94" s="9"/>
    </row>
    <row r="95" spans="2:7" ht="15" customHeight="1">
      <c r="F95" s="8"/>
      <c r="G95" s="9"/>
    </row>
    <row r="96" spans="2:7" ht="15" customHeight="1">
      <c r="F96" s="8"/>
      <c r="G96" s="9"/>
    </row>
    <row r="97" spans="6:7" ht="15" customHeight="1">
      <c r="F97" s="8"/>
      <c r="G97" s="9"/>
    </row>
    <row r="98" spans="6:7" ht="15" customHeight="1">
      <c r="F98" s="8"/>
      <c r="G98" s="9"/>
    </row>
    <row r="99" spans="6:7" ht="15" customHeight="1">
      <c r="F99" s="8"/>
      <c r="G99" s="9"/>
    </row>
    <row r="100" spans="6:7" ht="15" customHeight="1">
      <c r="F100" s="8"/>
      <c r="G100" s="9"/>
    </row>
    <row r="101" spans="6:7" ht="15" customHeight="1">
      <c r="F101" s="8"/>
      <c r="G101" s="9"/>
    </row>
    <row r="102" spans="6:7" ht="15" customHeight="1">
      <c r="F102" s="8"/>
      <c r="G102" s="9"/>
    </row>
    <row r="103" spans="6:7" ht="15" customHeight="1">
      <c r="F103" s="8"/>
      <c r="G103" s="9"/>
    </row>
    <row r="104" spans="6:7">
      <c r="F104" s="8"/>
      <c r="G104" s="9"/>
    </row>
    <row r="105" spans="6:7">
      <c r="F105" s="8"/>
      <c r="G105" s="9"/>
    </row>
    <row r="106" spans="6:7">
      <c r="F106" s="8"/>
      <c r="G106" s="9"/>
    </row>
    <row r="107" spans="6:7">
      <c r="F107" s="8"/>
      <c r="G107" s="9"/>
    </row>
    <row r="108" spans="6:7">
      <c r="F108" s="8"/>
      <c r="G108" s="9"/>
    </row>
    <row r="109" spans="6:7">
      <c r="F109" s="8"/>
      <c r="G109" s="9"/>
    </row>
    <row r="110" spans="6:7">
      <c r="F110" s="8"/>
      <c r="G110" s="9"/>
    </row>
    <row r="111" spans="6:7">
      <c r="F111" s="8"/>
      <c r="G111" s="9"/>
    </row>
    <row r="112" spans="6:7">
      <c r="F112" s="8"/>
      <c r="G112" s="9"/>
    </row>
    <row r="113" spans="6:7">
      <c r="F113" s="8"/>
      <c r="G113" s="9"/>
    </row>
    <row r="114" spans="6:7">
      <c r="F114" s="8"/>
      <c r="G114" s="9"/>
    </row>
    <row r="115" spans="6:7">
      <c r="F115" s="8"/>
      <c r="G115" s="9"/>
    </row>
    <row r="116" spans="6:7">
      <c r="F116" s="8"/>
      <c r="G116" s="9"/>
    </row>
    <row r="117" spans="6:7">
      <c r="F117" s="8"/>
      <c r="G117" s="9"/>
    </row>
    <row r="118" spans="6:7">
      <c r="F118" s="8"/>
      <c r="G118" s="9"/>
    </row>
    <row r="119" spans="6:7">
      <c r="F119" s="8"/>
      <c r="G119" s="9"/>
    </row>
    <row r="120" spans="6:7">
      <c r="F120" s="8"/>
      <c r="G120" s="9"/>
    </row>
    <row r="121" spans="6:7">
      <c r="F121" s="8"/>
      <c r="G121" s="9"/>
    </row>
    <row r="122" spans="6:7">
      <c r="F122" s="8"/>
      <c r="G122" s="9"/>
    </row>
    <row r="123" spans="6:7">
      <c r="F123" s="8"/>
      <c r="G123" s="9"/>
    </row>
    <row r="124" spans="6:7">
      <c r="F124" s="8"/>
      <c r="G124" s="9"/>
    </row>
    <row r="125" spans="6:7">
      <c r="F125" s="8"/>
      <c r="G125" s="9"/>
    </row>
    <row r="126" spans="6:7">
      <c r="F126" s="8"/>
      <c r="G126" s="9"/>
    </row>
    <row r="127" spans="6:7">
      <c r="F127" s="8"/>
      <c r="G127" s="9"/>
    </row>
    <row r="128" spans="6:7">
      <c r="F128" s="8"/>
      <c r="G128" s="9"/>
    </row>
    <row r="129" spans="6:7">
      <c r="F129" s="8"/>
      <c r="G129" s="9"/>
    </row>
    <row r="130" spans="6:7">
      <c r="F130" s="8"/>
      <c r="G130" s="9"/>
    </row>
    <row r="131" spans="6:7">
      <c r="F131" s="8"/>
      <c r="G131" s="9"/>
    </row>
    <row r="132" spans="6:7">
      <c r="F132" s="8"/>
      <c r="G132" s="9"/>
    </row>
    <row r="133" spans="6:7">
      <c r="F133" s="8"/>
      <c r="G133" s="9"/>
    </row>
    <row r="134" spans="6:7">
      <c r="F134" s="8"/>
      <c r="G134" s="9"/>
    </row>
    <row r="135" spans="6:7">
      <c r="F135" s="8"/>
      <c r="G135" s="9"/>
    </row>
    <row r="136" spans="6:7">
      <c r="F136" s="8"/>
      <c r="G136" s="9"/>
    </row>
    <row r="137" spans="6:7">
      <c r="F137" s="8"/>
      <c r="G137" s="9"/>
    </row>
    <row r="138" spans="6:7">
      <c r="F138" s="8"/>
      <c r="G138" s="9"/>
    </row>
    <row r="139" spans="6:7">
      <c r="F139" s="8"/>
      <c r="G139" s="9"/>
    </row>
    <row r="140" spans="6:7">
      <c r="F140" s="8"/>
      <c r="G140" s="9"/>
    </row>
    <row r="141" spans="6:7">
      <c r="F141" s="8"/>
      <c r="G141" s="9"/>
    </row>
    <row r="142" spans="6:7">
      <c r="F142" s="8"/>
      <c r="G142" s="9"/>
    </row>
    <row r="143" spans="6:7">
      <c r="F143" s="8"/>
      <c r="G143" s="9"/>
    </row>
    <row r="144" spans="6:7">
      <c r="F144" s="8"/>
      <c r="G144" s="9"/>
    </row>
    <row r="145" spans="6:7">
      <c r="F145" s="8"/>
      <c r="G145" s="9"/>
    </row>
    <row r="146" spans="6:7">
      <c r="F146" s="8"/>
      <c r="G146" s="9"/>
    </row>
    <row r="147" spans="6:7">
      <c r="F147" s="8"/>
      <c r="G147" s="9"/>
    </row>
    <row r="148" spans="6:7">
      <c r="F148" s="8"/>
      <c r="G148" s="9"/>
    </row>
    <row r="149" spans="6:7">
      <c r="F149" s="8"/>
      <c r="G149" s="9"/>
    </row>
    <row r="150" spans="6:7">
      <c r="F150" s="8"/>
      <c r="G150" s="9"/>
    </row>
    <row r="151" spans="6:7">
      <c r="F151" s="8"/>
      <c r="G151" s="9"/>
    </row>
    <row r="152" spans="6:7">
      <c r="F152" s="8"/>
      <c r="G152" s="9"/>
    </row>
    <row r="153" spans="6:7">
      <c r="F153" s="8"/>
      <c r="G153" s="9"/>
    </row>
    <row r="154" spans="6:7">
      <c r="F154" s="8"/>
      <c r="G154" s="9"/>
    </row>
    <row r="155" spans="6:7">
      <c r="F155" s="8"/>
      <c r="G155" s="9"/>
    </row>
    <row r="156" spans="6:7">
      <c r="F156" s="8"/>
      <c r="G156" s="9"/>
    </row>
    <row r="157" spans="6:7">
      <c r="F157" s="8"/>
      <c r="G157" s="9"/>
    </row>
    <row r="158" spans="6:7">
      <c r="F158" s="8"/>
      <c r="G158" s="9"/>
    </row>
    <row r="159" spans="6:7">
      <c r="F159" s="8"/>
      <c r="G159" s="9"/>
    </row>
    <row r="160" spans="6:7">
      <c r="F160" s="8"/>
      <c r="G160" s="9"/>
    </row>
    <row r="161" spans="6:6">
      <c r="F161" s="8"/>
    </row>
  </sheetData>
  <mergeCells count="8">
    <mergeCell ref="B86:D86"/>
    <mergeCell ref="B87:D87"/>
    <mergeCell ref="B85:G85"/>
    <mergeCell ref="B88:G88"/>
    <mergeCell ref="B1:G2"/>
    <mergeCell ref="B3:G3"/>
    <mergeCell ref="B5:G5"/>
    <mergeCell ref="B6:G6"/>
  </mergeCells>
  <pageMargins left="0" right="0" top="0" bottom="0" header="0" footer="0"/>
  <pageSetup paperSize="9" firstPageNumber="0" fitToWidth="0" fitToHeight="0" pageOrder="overThenDown" orientation="portrait" horizontalDpi="300" verticalDpi="300" r:id="rId1"/>
  <headerFooter alignWithMargins="0">
    <oddFooter>&amp;C&amp;1#&amp;"Calibri"&amp;10&amp;K000000 For internal use only</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154"/>
  <sheetViews>
    <sheetView topLeftCell="A16" zoomScaleNormal="100" workbookViewId="0"/>
  </sheetViews>
  <sheetFormatPr defaultRowHeight="12.75"/>
  <cols>
    <col min="1" max="1" width="3.42578125" style="3" bestFit="1" customWidth="1"/>
    <col min="2" max="2" width="50.42578125" style="3" bestFit="1" customWidth="1"/>
    <col min="3" max="3" width="16.85546875" style="3" bestFit="1" customWidth="1"/>
    <col min="4" max="4" width="33.5703125" style="3" bestFit="1" customWidth="1"/>
    <col min="5" max="7" width="16.85546875" style="3" bestFit="1" customWidth="1"/>
    <col min="8" max="16384" width="9.140625" style="3"/>
  </cols>
  <sheetData>
    <row r="1" spans="1:7" ht="15.95" customHeight="1">
      <c r="A1" s="1"/>
      <c r="B1" s="121" t="s">
        <v>1086</v>
      </c>
      <c r="C1" s="122"/>
      <c r="D1" s="122"/>
      <c r="E1" s="122"/>
      <c r="F1" s="122"/>
      <c r="G1" s="123"/>
    </row>
    <row r="2" spans="1:7" ht="12.95" customHeight="1">
      <c r="A2" s="1"/>
      <c r="B2" s="124"/>
      <c r="C2" s="125"/>
      <c r="D2" s="125"/>
      <c r="E2" s="125"/>
      <c r="F2" s="125"/>
      <c r="G2" s="126"/>
    </row>
    <row r="3" spans="1:7" ht="12.95" customHeight="1">
      <c r="A3" s="4" t="s">
        <v>1</v>
      </c>
      <c r="B3" s="139"/>
      <c r="C3" s="140"/>
      <c r="D3" s="140"/>
      <c r="E3" s="140"/>
      <c r="F3" s="140"/>
      <c r="G3" s="141"/>
    </row>
    <row r="4" spans="1:7" ht="27.95" customHeight="1">
      <c r="A4" s="1"/>
      <c r="B4" s="58"/>
      <c r="C4" s="59"/>
      <c r="D4" s="59"/>
      <c r="E4" s="59"/>
      <c r="F4" s="59"/>
      <c r="G4" s="60"/>
    </row>
    <row r="5" spans="1:7" ht="12.95" customHeight="1" thickBot="1">
      <c r="A5" s="1"/>
      <c r="B5" s="139" t="s">
        <v>1203</v>
      </c>
      <c r="C5" s="140"/>
      <c r="D5" s="140"/>
      <c r="E5" s="140"/>
      <c r="F5" s="140"/>
      <c r="G5" s="141"/>
    </row>
    <row r="6" spans="1:7" ht="15.75" thickBot="1">
      <c r="A6" s="1"/>
      <c r="B6" s="136" t="s">
        <v>2</v>
      </c>
      <c r="C6" s="137"/>
      <c r="D6" s="137"/>
      <c r="E6" s="137"/>
      <c r="F6" s="137"/>
      <c r="G6" s="138"/>
    </row>
    <row r="7" spans="1:7" ht="38.25">
      <c r="A7" s="1"/>
      <c r="B7" s="22" t="s">
        <v>3</v>
      </c>
      <c r="C7" s="23" t="s">
        <v>4</v>
      </c>
      <c r="D7" s="24" t="s">
        <v>263</v>
      </c>
      <c r="E7" s="24" t="s">
        <v>6</v>
      </c>
      <c r="F7" s="24" t="s">
        <v>7</v>
      </c>
      <c r="G7" s="25" t="s">
        <v>8</v>
      </c>
    </row>
    <row r="8" spans="1:7" ht="15" customHeight="1">
      <c r="A8" s="1"/>
      <c r="B8" s="26" t="s">
        <v>264</v>
      </c>
      <c r="C8" s="15" t="s">
        <v>1</v>
      </c>
      <c r="D8" s="15" t="s">
        <v>1</v>
      </c>
      <c r="E8" s="15" t="s">
        <v>1</v>
      </c>
      <c r="F8" s="15" t="s">
        <v>1</v>
      </c>
      <c r="G8" s="27" t="s">
        <v>1</v>
      </c>
    </row>
    <row r="9" spans="1:7" ht="15" customHeight="1">
      <c r="A9" s="1"/>
      <c r="B9" s="26" t="s">
        <v>265</v>
      </c>
      <c r="C9" s="15" t="s">
        <v>1</v>
      </c>
      <c r="D9" s="15" t="s">
        <v>1</v>
      </c>
      <c r="E9" s="15" t="s">
        <v>1</v>
      </c>
      <c r="F9" s="15" t="s">
        <v>1</v>
      </c>
      <c r="G9" s="27" t="s">
        <v>1</v>
      </c>
    </row>
    <row r="10" spans="1:7" ht="15" customHeight="1">
      <c r="A10" s="1"/>
      <c r="B10" s="28" t="s">
        <v>736</v>
      </c>
      <c r="C10" s="15" t="s">
        <v>737</v>
      </c>
      <c r="D10" s="15" t="s">
        <v>269</v>
      </c>
      <c r="E10" s="16">
        <v>5500000</v>
      </c>
      <c r="F10" s="17">
        <v>5384.6760000000004</v>
      </c>
      <c r="G10" s="29">
        <v>0.47035075596975962</v>
      </c>
    </row>
    <row r="11" spans="1:7" ht="15" customHeight="1">
      <c r="A11" s="5" t="s">
        <v>258</v>
      </c>
      <c r="B11" s="28" t="s">
        <v>267</v>
      </c>
      <c r="C11" s="15" t="s">
        <v>268</v>
      </c>
      <c r="D11" s="15" t="s">
        <v>269</v>
      </c>
      <c r="E11" s="16">
        <v>2000000</v>
      </c>
      <c r="F11" s="17">
        <v>2062.9</v>
      </c>
      <c r="G11" s="29">
        <v>0.18019404964941571</v>
      </c>
    </row>
    <row r="12" spans="1:7" ht="15" customHeight="1">
      <c r="A12" s="1"/>
      <c r="B12" s="26" t="s">
        <v>145</v>
      </c>
      <c r="C12" s="15" t="s">
        <v>1</v>
      </c>
      <c r="D12" s="15" t="s">
        <v>1</v>
      </c>
      <c r="E12" s="15" t="s">
        <v>1</v>
      </c>
      <c r="F12" s="18">
        <v>7447.576</v>
      </c>
      <c r="G12" s="30">
        <v>0.65054480561917538</v>
      </c>
    </row>
    <row r="13" spans="1:7" ht="15" customHeight="1">
      <c r="A13" s="1"/>
      <c r="B13" s="26" t="s">
        <v>319</v>
      </c>
      <c r="C13" s="15" t="s">
        <v>1</v>
      </c>
      <c r="D13" s="15" t="s">
        <v>1</v>
      </c>
      <c r="E13" s="15" t="s">
        <v>1</v>
      </c>
      <c r="F13" s="18" t="s">
        <v>147</v>
      </c>
      <c r="G13" s="30" t="s">
        <v>147</v>
      </c>
    </row>
    <row r="14" spans="1:7" ht="15" customHeight="1">
      <c r="A14" s="1"/>
      <c r="B14" s="26" t="s">
        <v>145</v>
      </c>
      <c r="C14" s="15" t="s">
        <v>1</v>
      </c>
      <c r="D14" s="15" t="s">
        <v>1</v>
      </c>
      <c r="E14" s="15" t="s">
        <v>1</v>
      </c>
      <c r="F14" s="18" t="s">
        <v>147</v>
      </c>
      <c r="G14" s="30" t="s">
        <v>147</v>
      </c>
    </row>
    <row r="15" spans="1:7" ht="15" customHeight="1">
      <c r="A15" s="1"/>
      <c r="B15" s="26" t="s">
        <v>148</v>
      </c>
      <c r="C15" s="15" t="s">
        <v>1</v>
      </c>
      <c r="D15" s="15" t="s">
        <v>1</v>
      </c>
      <c r="E15" s="15" t="s">
        <v>1</v>
      </c>
      <c r="F15" s="18">
        <v>7447.576</v>
      </c>
      <c r="G15" s="30">
        <v>0.65054480561917538</v>
      </c>
    </row>
    <row r="16" spans="1:7" ht="15" customHeight="1">
      <c r="A16" s="1"/>
      <c r="B16" s="26" t="s">
        <v>1166</v>
      </c>
      <c r="C16" s="15" t="s">
        <v>1</v>
      </c>
      <c r="D16" s="15" t="s">
        <v>1</v>
      </c>
      <c r="E16" s="15" t="s">
        <v>1</v>
      </c>
      <c r="F16" s="19" t="s">
        <v>1</v>
      </c>
      <c r="G16" s="31" t="s">
        <v>1</v>
      </c>
    </row>
    <row r="17" spans="1:7" ht="15" customHeight="1">
      <c r="A17" s="1"/>
      <c r="B17" s="28" t="s">
        <v>1167</v>
      </c>
      <c r="C17" s="15" t="s">
        <v>1</v>
      </c>
      <c r="D17" s="15" t="s">
        <v>259</v>
      </c>
      <c r="E17" s="16"/>
      <c r="F17" s="17">
        <v>4118.6895500000001</v>
      </c>
      <c r="G17" s="29">
        <v>0.35976700240594778</v>
      </c>
    </row>
    <row r="18" spans="1:7" ht="15" customHeight="1">
      <c r="A18" s="1"/>
      <c r="B18" s="26" t="s">
        <v>145</v>
      </c>
      <c r="C18" s="15" t="s">
        <v>1</v>
      </c>
      <c r="D18" s="15" t="s">
        <v>1</v>
      </c>
      <c r="E18" s="15" t="s">
        <v>1</v>
      </c>
      <c r="F18" s="18">
        <v>4118.6895500000001</v>
      </c>
      <c r="G18" s="30">
        <v>0.35976700240594778</v>
      </c>
    </row>
    <row r="19" spans="1:7" ht="15" customHeight="1">
      <c r="A19" s="1"/>
      <c r="B19" s="26" t="s">
        <v>148</v>
      </c>
      <c r="C19" s="15" t="s">
        <v>1</v>
      </c>
      <c r="D19" s="15" t="s">
        <v>1</v>
      </c>
      <c r="E19" s="15" t="s">
        <v>1</v>
      </c>
      <c r="F19" s="18">
        <v>4118.6895500000001</v>
      </c>
      <c r="G19" s="30">
        <v>0.35976700240594778</v>
      </c>
    </row>
    <row r="20" spans="1:7" ht="15" customHeight="1">
      <c r="B20" s="26" t="s">
        <v>260</v>
      </c>
      <c r="C20" s="15" t="s">
        <v>1</v>
      </c>
      <c r="D20" s="15" t="s">
        <v>1</v>
      </c>
      <c r="E20" s="15" t="s">
        <v>1</v>
      </c>
      <c r="F20" s="18">
        <v>-118.0517826</v>
      </c>
      <c r="G20" s="30">
        <v>-1.0311808025123093E-2</v>
      </c>
    </row>
    <row r="21" spans="1:7" ht="15" customHeight="1" thickBot="1">
      <c r="B21" s="32" t="s">
        <v>261</v>
      </c>
      <c r="C21" s="33" t="s">
        <v>1</v>
      </c>
      <c r="D21" s="33" t="s">
        <v>1</v>
      </c>
      <c r="E21" s="33" t="s">
        <v>1</v>
      </c>
      <c r="F21" s="34">
        <v>11448.213767400001</v>
      </c>
      <c r="G21" s="35">
        <v>1</v>
      </c>
    </row>
    <row r="22" spans="1:7" ht="13.5" thickBot="1">
      <c r="B22" s="4" t="s">
        <v>1</v>
      </c>
      <c r="C22" s="1"/>
      <c r="D22" s="1"/>
      <c r="E22" s="1"/>
      <c r="F22" s="6"/>
      <c r="G22" s="7"/>
    </row>
    <row r="23" spans="1:7" ht="13.5" thickBot="1">
      <c r="B23" s="100" t="s">
        <v>1180</v>
      </c>
      <c r="C23" s="101">
        <v>5.32</v>
      </c>
      <c r="D23" s="57"/>
      <c r="E23" s="57"/>
      <c r="F23" s="57"/>
      <c r="G23" s="57"/>
    </row>
    <row r="24" spans="1:7" ht="14.25">
      <c r="B24" s="44"/>
      <c r="C24" s="44"/>
      <c r="D24" s="45"/>
      <c r="E24" s="44"/>
      <c r="F24" s="44"/>
      <c r="G24" s="44"/>
    </row>
    <row r="25" spans="1:7" ht="14.25">
      <c r="B25" s="44"/>
      <c r="C25" s="44"/>
      <c r="D25" s="44"/>
      <c r="E25" s="44"/>
      <c r="F25" s="44"/>
      <c r="G25" s="44"/>
    </row>
    <row r="26" spans="1:7" ht="14.25">
      <c r="B26" s="44"/>
      <c r="C26" s="44"/>
      <c r="D26" s="44"/>
      <c r="E26" s="44"/>
      <c r="F26" s="44"/>
      <c r="G26" s="44"/>
    </row>
    <row r="27" spans="1:7" ht="14.25">
      <c r="B27" s="44"/>
      <c r="C27" s="44"/>
      <c r="D27" s="44"/>
      <c r="E27" s="44"/>
      <c r="F27" s="44"/>
      <c r="G27" s="44"/>
    </row>
    <row r="28" spans="1:7" ht="14.25">
      <c r="B28" s="44"/>
      <c r="C28" s="44"/>
      <c r="D28" s="44"/>
      <c r="E28" s="44"/>
      <c r="F28" s="44"/>
      <c r="G28" s="44"/>
    </row>
    <row r="29" spans="1:7" ht="14.25">
      <c r="B29" s="44"/>
      <c r="C29" s="44"/>
      <c r="D29" s="44"/>
      <c r="E29" s="44"/>
      <c r="F29" s="44"/>
      <c r="G29" s="44"/>
    </row>
    <row r="30" spans="1:7" ht="14.25">
      <c r="B30" s="44"/>
      <c r="C30" s="44"/>
      <c r="D30" s="44"/>
      <c r="E30" s="44"/>
      <c r="F30" s="44"/>
      <c r="G30" s="44"/>
    </row>
    <row r="31" spans="1:7" ht="14.25">
      <c r="B31" s="44"/>
      <c r="C31" s="44"/>
      <c r="D31" s="44"/>
      <c r="E31" s="44"/>
      <c r="F31" s="44"/>
      <c r="G31" s="44"/>
    </row>
    <row r="32" spans="1:7" ht="14.25">
      <c r="B32" s="44"/>
      <c r="C32" s="44"/>
      <c r="D32" s="44"/>
      <c r="E32" s="44"/>
      <c r="F32" s="44"/>
      <c r="G32" s="44"/>
    </row>
    <row r="33" spans="2:7" ht="14.25">
      <c r="B33" s="44"/>
      <c r="C33" s="44"/>
      <c r="D33" s="44"/>
      <c r="E33" s="44"/>
      <c r="F33" s="44"/>
      <c r="G33" s="44"/>
    </row>
    <row r="34" spans="2:7" ht="14.25">
      <c r="B34" s="44"/>
      <c r="C34" s="44"/>
      <c r="D34" s="44"/>
      <c r="E34" s="44"/>
      <c r="F34" s="44"/>
      <c r="G34" s="44"/>
    </row>
    <row r="35" spans="2:7">
      <c r="B35" s="2" t="s">
        <v>259</v>
      </c>
      <c r="C35" s="1"/>
      <c r="D35" s="1"/>
      <c r="E35" s="1"/>
      <c r="F35" s="1"/>
      <c r="G35" s="1"/>
    </row>
    <row r="36" spans="2:7">
      <c r="F36" s="8"/>
      <c r="G36" s="9"/>
    </row>
    <row r="37" spans="2:7">
      <c r="F37" s="8"/>
      <c r="G37" s="9"/>
    </row>
    <row r="38" spans="2:7">
      <c r="F38" s="8"/>
      <c r="G38" s="9"/>
    </row>
    <row r="39" spans="2:7">
      <c r="F39" s="8"/>
      <c r="G39" s="9"/>
    </row>
    <row r="40" spans="2:7">
      <c r="F40" s="8"/>
      <c r="G40" s="9"/>
    </row>
    <row r="41" spans="2:7">
      <c r="F41" s="8"/>
      <c r="G41" s="9"/>
    </row>
    <row r="42" spans="2:7">
      <c r="F42" s="8"/>
      <c r="G42" s="9"/>
    </row>
    <row r="43" spans="2:7">
      <c r="F43" s="8"/>
      <c r="G43" s="9"/>
    </row>
    <row r="44" spans="2:7">
      <c r="F44" s="8"/>
      <c r="G44" s="9"/>
    </row>
    <row r="45" spans="2:7">
      <c r="F45" s="8"/>
      <c r="G45" s="9"/>
    </row>
    <row r="46" spans="2:7">
      <c r="F46" s="8"/>
      <c r="G46" s="9"/>
    </row>
    <row r="47" spans="2:7">
      <c r="F47" s="8"/>
      <c r="G47" s="9"/>
    </row>
    <row r="48" spans="2:7">
      <c r="F48" s="8"/>
      <c r="G48" s="9"/>
    </row>
    <row r="49" spans="6:7">
      <c r="F49" s="8"/>
      <c r="G49" s="9"/>
    </row>
    <row r="50" spans="6:7">
      <c r="F50" s="8"/>
      <c r="G50" s="9"/>
    </row>
    <row r="51" spans="6:7">
      <c r="F51" s="8"/>
      <c r="G51" s="9"/>
    </row>
    <row r="52" spans="6:7">
      <c r="F52" s="8"/>
      <c r="G52" s="9"/>
    </row>
    <row r="53" spans="6:7">
      <c r="F53" s="8"/>
      <c r="G53" s="9"/>
    </row>
    <row r="54" spans="6:7">
      <c r="F54" s="8"/>
      <c r="G54" s="9"/>
    </row>
    <row r="55" spans="6:7">
      <c r="F55" s="8"/>
      <c r="G55" s="9"/>
    </row>
    <row r="56" spans="6:7">
      <c r="F56" s="8"/>
      <c r="G56" s="9"/>
    </row>
    <row r="57" spans="6:7">
      <c r="F57" s="8"/>
      <c r="G57" s="9"/>
    </row>
    <row r="58" spans="6:7">
      <c r="F58" s="8"/>
      <c r="G58" s="9"/>
    </row>
    <row r="59" spans="6:7">
      <c r="F59" s="8"/>
      <c r="G59" s="9"/>
    </row>
    <row r="60" spans="6:7">
      <c r="F60" s="8"/>
      <c r="G60" s="9"/>
    </row>
    <row r="61" spans="6:7">
      <c r="F61" s="8"/>
      <c r="G61" s="9"/>
    </row>
    <row r="62" spans="6:7">
      <c r="F62" s="8"/>
      <c r="G62" s="9"/>
    </row>
    <row r="63" spans="6:7">
      <c r="F63" s="8"/>
      <c r="G63" s="9"/>
    </row>
    <row r="64" spans="6:7">
      <c r="F64" s="8"/>
      <c r="G64" s="9"/>
    </row>
    <row r="65" spans="6:7">
      <c r="F65" s="8"/>
      <c r="G65" s="9"/>
    </row>
    <row r="66" spans="6:7">
      <c r="F66" s="8"/>
      <c r="G66" s="9"/>
    </row>
    <row r="67" spans="6:7">
      <c r="F67" s="8"/>
      <c r="G67" s="9"/>
    </row>
    <row r="68" spans="6:7">
      <c r="F68" s="8"/>
      <c r="G68" s="9"/>
    </row>
    <row r="69" spans="6:7">
      <c r="F69" s="8"/>
      <c r="G69" s="9"/>
    </row>
    <row r="70" spans="6:7">
      <c r="F70" s="8"/>
      <c r="G70" s="9"/>
    </row>
    <row r="71" spans="6:7">
      <c r="F71" s="8"/>
      <c r="G71" s="9"/>
    </row>
    <row r="72" spans="6:7">
      <c r="F72" s="8"/>
      <c r="G72" s="9"/>
    </row>
    <row r="73" spans="6:7">
      <c r="F73" s="8"/>
      <c r="G73" s="9"/>
    </row>
    <row r="74" spans="6:7">
      <c r="F74" s="8"/>
      <c r="G74" s="9"/>
    </row>
    <row r="75" spans="6:7">
      <c r="F75" s="8"/>
      <c r="G75" s="9"/>
    </row>
    <row r="76" spans="6:7">
      <c r="F76" s="8"/>
      <c r="G76" s="9"/>
    </row>
    <row r="77" spans="6:7">
      <c r="F77" s="8"/>
      <c r="G77" s="9"/>
    </row>
    <row r="78" spans="6:7">
      <c r="F78" s="8"/>
      <c r="G78" s="9"/>
    </row>
    <row r="79" spans="6:7">
      <c r="F79" s="8"/>
      <c r="G79" s="9"/>
    </row>
    <row r="80" spans="6:7">
      <c r="F80" s="8"/>
      <c r="G80" s="9"/>
    </row>
    <row r="81" spans="6:7">
      <c r="F81" s="8"/>
      <c r="G81" s="9"/>
    </row>
    <row r="82" spans="6:7">
      <c r="F82" s="8"/>
      <c r="G82" s="9"/>
    </row>
    <row r="83" spans="6:7">
      <c r="F83" s="8"/>
      <c r="G83" s="9"/>
    </row>
    <row r="84" spans="6:7">
      <c r="F84" s="8"/>
      <c r="G84" s="9"/>
    </row>
    <row r="85" spans="6:7">
      <c r="F85" s="8"/>
      <c r="G85" s="9"/>
    </row>
    <row r="86" spans="6:7">
      <c r="F86" s="8"/>
      <c r="G86" s="9"/>
    </row>
    <row r="87" spans="6:7">
      <c r="F87" s="8"/>
      <c r="G87" s="9"/>
    </row>
    <row r="88" spans="6:7">
      <c r="F88" s="8"/>
      <c r="G88" s="9"/>
    </row>
    <row r="89" spans="6:7">
      <c r="F89" s="8"/>
      <c r="G89" s="9"/>
    </row>
    <row r="90" spans="6:7">
      <c r="F90" s="8"/>
      <c r="G90" s="9"/>
    </row>
    <row r="91" spans="6:7">
      <c r="F91" s="8"/>
      <c r="G91" s="9"/>
    </row>
    <row r="92" spans="6:7">
      <c r="F92" s="8"/>
      <c r="G92" s="9"/>
    </row>
    <row r="93" spans="6:7">
      <c r="F93" s="8"/>
      <c r="G93" s="9"/>
    </row>
    <row r="94" spans="6:7">
      <c r="F94" s="8"/>
      <c r="G94" s="9"/>
    </row>
    <row r="95" spans="6:7">
      <c r="F95" s="8"/>
      <c r="G95" s="9"/>
    </row>
    <row r="96" spans="6:7">
      <c r="F96" s="8"/>
      <c r="G96" s="9"/>
    </row>
    <row r="97" spans="6:7">
      <c r="F97" s="8"/>
      <c r="G97" s="9"/>
    </row>
    <row r="98" spans="6:7">
      <c r="F98" s="8"/>
      <c r="G98" s="9"/>
    </row>
    <row r="99" spans="6:7">
      <c r="F99" s="8"/>
      <c r="G99" s="9"/>
    </row>
    <row r="100" spans="6:7">
      <c r="F100" s="8"/>
      <c r="G100" s="9"/>
    </row>
    <row r="101" spans="6:7">
      <c r="F101" s="8"/>
      <c r="G101" s="9"/>
    </row>
    <row r="102" spans="6:7">
      <c r="F102" s="8"/>
      <c r="G102" s="9"/>
    </row>
    <row r="103" spans="6:7">
      <c r="F103" s="8"/>
      <c r="G103" s="9"/>
    </row>
    <row r="104" spans="6:7">
      <c r="F104" s="8"/>
      <c r="G104" s="9"/>
    </row>
    <row r="105" spans="6:7">
      <c r="F105" s="8"/>
      <c r="G105" s="9"/>
    </row>
    <row r="106" spans="6:7">
      <c r="F106" s="8"/>
      <c r="G106" s="9"/>
    </row>
    <row r="107" spans="6:7">
      <c r="F107" s="8"/>
      <c r="G107" s="9"/>
    </row>
    <row r="108" spans="6:7">
      <c r="F108" s="8"/>
      <c r="G108" s="9"/>
    </row>
    <row r="109" spans="6:7">
      <c r="F109" s="8"/>
      <c r="G109" s="9"/>
    </row>
    <row r="110" spans="6:7">
      <c r="F110" s="8"/>
      <c r="G110" s="9"/>
    </row>
    <row r="111" spans="6:7">
      <c r="F111" s="8"/>
      <c r="G111" s="9"/>
    </row>
    <row r="112" spans="6:7">
      <c r="F112" s="8"/>
      <c r="G112" s="9"/>
    </row>
    <row r="113" spans="6:7">
      <c r="F113" s="8"/>
      <c r="G113" s="9"/>
    </row>
    <row r="114" spans="6:7">
      <c r="F114" s="8"/>
      <c r="G114" s="9"/>
    </row>
    <row r="115" spans="6:7">
      <c r="F115" s="8"/>
      <c r="G115" s="9"/>
    </row>
    <row r="116" spans="6:7">
      <c r="F116" s="8"/>
      <c r="G116" s="9"/>
    </row>
    <row r="117" spans="6:7">
      <c r="F117" s="8"/>
      <c r="G117" s="9"/>
    </row>
    <row r="118" spans="6:7">
      <c r="F118" s="8"/>
      <c r="G118" s="9"/>
    </row>
    <row r="119" spans="6:7">
      <c r="F119" s="8"/>
      <c r="G119" s="9"/>
    </row>
    <row r="120" spans="6:7">
      <c r="F120" s="8"/>
      <c r="G120" s="9"/>
    </row>
    <row r="121" spans="6:7">
      <c r="F121" s="8"/>
      <c r="G121" s="9"/>
    </row>
    <row r="122" spans="6:7">
      <c r="F122" s="8"/>
      <c r="G122" s="9"/>
    </row>
    <row r="123" spans="6:7">
      <c r="F123" s="8"/>
      <c r="G123" s="9"/>
    </row>
    <row r="124" spans="6:7">
      <c r="F124" s="8"/>
      <c r="G124" s="9"/>
    </row>
    <row r="125" spans="6:7">
      <c r="F125" s="8"/>
      <c r="G125" s="9"/>
    </row>
    <row r="126" spans="6:7">
      <c r="F126" s="8"/>
      <c r="G126" s="9"/>
    </row>
    <row r="127" spans="6:7">
      <c r="F127" s="8"/>
      <c r="G127" s="9"/>
    </row>
    <row r="128" spans="6:7">
      <c r="F128" s="8"/>
      <c r="G128" s="9"/>
    </row>
    <row r="129" spans="6:7">
      <c r="F129" s="8"/>
      <c r="G129" s="9"/>
    </row>
    <row r="130" spans="6:7">
      <c r="F130" s="8"/>
      <c r="G130" s="9"/>
    </row>
    <row r="131" spans="6:7">
      <c r="F131" s="8"/>
      <c r="G131" s="9"/>
    </row>
    <row r="132" spans="6:7">
      <c r="F132" s="8"/>
      <c r="G132" s="9"/>
    </row>
    <row r="133" spans="6:7">
      <c r="F133" s="8"/>
      <c r="G133" s="9"/>
    </row>
    <row r="134" spans="6:7">
      <c r="F134" s="8"/>
      <c r="G134" s="9"/>
    </row>
    <row r="135" spans="6:7">
      <c r="F135" s="8"/>
      <c r="G135" s="9"/>
    </row>
    <row r="136" spans="6:7">
      <c r="F136" s="8"/>
      <c r="G136" s="9"/>
    </row>
    <row r="137" spans="6:7">
      <c r="F137" s="8"/>
      <c r="G137" s="9"/>
    </row>
    <row r="138" spans="6:7">
      <c r="F138" s="8"/>
      <c r="G138" s="9"/>
    </row>
    <row r="139" spans="6:7">
      <c r="F139" s="8"/>
      <c r="G139" s="9"/>
    </row>
    <row r="140" spans="6:7">
      <c r="F140" s="8"/>
      <c r="G140" s="9"/>
    </row>
    <row r="141" spans="6:7">
      <c r="F141" s="8"/>
      <c r="G141" s="9"/>
    </row>
    <row r="142" spans="6:7">
      <c r="F142" s="8"/>
      <c r="G142" s="9"/>
    </row>
    <row r="143" spans="6:7">
      <c r="F143" s="8"/>
      <c r="G143" s="9"/>
    </row>
    <row r="144" spans="6:7">
      <c r="F144" s="8"/>
      <c r="G144" s="9"/>
    </row>
    <row r="145" spans="6:7">
      <c r="F145" s="8"/>
      <c r="G145" s="9"/>
    </row>
    <row r="146" spans="6:7">
      <c r="F146" s="8"/>
      <c r="G146" s="9"/>
    </row>
    <row r="147" spans="6:7">
      <c r="F147" s="8"/>
      <c r="G147" s="9"/>
    </row>
    <row r="148" spans="6:7">
      <c r="F148" s="8"/>
      <c r="G148" s="9"/>
    </row>
    <row r="149" spans="6:7">
      <c r="F149" s="8"/>
      <c r="G149" s="9"/>
    </row>
    <row r="150" spans="6:7">
      <c r="F150" s="8"/>
      <c r="G150" s="9"/>
    </row>
    <row r="151" spans="6:7">
      <c r="F151" s="8"/>
      <c r="G151" s="9"/>
    </row>
    <row r="152" spans="6:7">
      <c r="F152" s="8"/>
      <c r="G152" s="9"/>
    </row>
    <row r="153" spans="6:7">
      <c r="F153" s="8"/>
      <c r="G153" s="9"/>
    </row>
    <row r="154" spans="6:7">
      <c r="F154" s="8"/>
    </row>
  </sheetData>
  <mergeCells count="4">
    <mergeCell ref="B1:G2"/>
    <mergeCell ref="B3:G3"/>
    <mergeCell ref="B5:G5"/>
    <mergeCell ref="B6:G6"/>
  </mergeCells>
  <pageMargins left="0" right="0" top="0" bottom="0" header="0" footer="0"/>
  <pageSetup paperSize="9" firstPageNumber="0" fitToWidth="0" fitToHeight="0" pageOrder="overThenDown" orientation="portrait" horizontalDpi="300" verticalDpi="300" r:id="rId1"/>
  <headerFooter alignWithMargins="0">
    <oddFooter>&amp;C&amp;1#&amp;"Calibri"&amp;10&amp;K000000 For internal use only</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160"/>
  <sheetViews>
    <sheetView zoomScaleNormal="100" workbookViewId="0">
      <selection activeCell="B5" sqref="B5:G5"/>
    </sheetView>
  </sheetViews>
  <sheetFormatPr defaultRowHeight="12.75"/>
  <cols>
    <col min="1" max="1" width="3.42578125" style="3" bestFit="1" customWidth="1"/>
    <col min="2" max="2" width="65.42578125" style="3" bestFit="1" customWidth="1"/>
    <col min="3" max="3" width="16.85546875" style="3" bestFit="1" customWidth="1"/>
    <col min="4" max="4" width="33.5703125" style="3" bestFit="1" customWidth="1"/>
    <col min="5" max="7" width="16.85546875" style="3" bestFit="1" customWidth="1"/>
    <col min="8" max="16384" width="9.140625" style="3"/>
  </cols>
  <sheetData>
    <row r="1" spans="1:7" ht="15.95" customHeight="1">
      <c r="A1" s="1"/>
      <c r="B1" s="121" t="s">
        <v>976</v>
      </c>
      <c r="C1" s="122"/>
      <c r="D1" s="122"/>
      <c r="E1" s="122"/>
      <c r="F1" s="122"/>
      <c r="G1" s="123"/>
    </row>
    <row r="2" spans="1:7" ht="15" customHeight="1">
      <c r="A2" s="1"/>
      <c r="B2" s="124" t="s">
        <v>1</v>
      </c>
      <c r="C2" s="125"/>
      <c r="D2" s="125"/>
      <c r="E2" s="125"/>
      <c r="F2" s="125"/>
      <c r="G2" s="126"/>
    </row>
    <row r="3" spans="1:7" ht="15" customHeight="1">
      <c r="A3" s="4" t="s">
        <v>1</v>
      </c>
      <c r="B3" s="103"/>
      <c r="C3" s="56"/>
      <c r="D3" s="56"/>
      <c r="E3" s="56"/>
      <c r="F3" s="56"/>
      <c r="G3" s="104"/>
    </row>
    <row r="4" spans="1:7" ht="15" customHeight="1">
      <c r="A4" s="1"/>
      <c r="B4" s="58"/>
      <c r="C4" s="59"/>
      <c r="D4" s="59"/>
      <c r="E4" s="59"/>
      <c r="F4" s="59"/>
      <c r="G4" s="60"/>
    </row>
    <row r="5" spans="1:7" ht="32.25" customHeight="1" thickBot="1">
      <c r="A5" s="1"/>
      <c r="B5" s="161" t="s">
        <v>1204</v>
      </c>
      <c r="C5" s="162"/>
      <c r="D5" s="162"/>
      <c r="E5" s="162"/>
      <c r="F5" s="162"/>
      <c r="G5" s="163"/>
    </row>
    <row r="6" spans="1:7" ht="15" customHeight="1" thickBot="1">
      <c r="A6" s="1"/>
      <c r="B6" s="136" t="s">
        <v>2</v>
      </c>
      <c r="C6" s="137"/>
      <c r="D6" s="137"/>
      <c r="E6" s="137"/>
      <c r="F6" s="137"/>
      <c r="G6" s="138"/>
    </row>
    <row r="7" spans="1:7" ht="48">
      <c r="A7" s="5" t="s">
        <v>738</v>
      </c>
      <c r="B7" s="22" t="s">
        <v>3</v>
      </c>
      <c r="C7" s="23" t="s">
        <v>4</v>
      </c>
      <c r="D7" s="24" t="s">
        <v>263</v>
      </c>
      <c r="E7" s="24" t="s">
        <v>6</v>
      </c>
      <c r="F7" s="24" t="s">
        <v>7</v>
      </c>
      <c r="G7" s="25" t="s">
        <v>8</v>
      </c>
    </row>
    <row r="8" spans="1:7" ht="15" customHeight="1">
      <c r="A8" s="5" t="s">
        <v>980</v>
      </c>
      <c r="B8" s="26" t="s">
        <v>264</v>
      </c>
      <c r="C8" s="15" t="s">
        <v>1</v>
      </c>
      <c r="D8" s="15" t="s">
        <v>1</v>
      </c>
      <c r="E8" s="15" t="s">
        <v>1</v>
      </c>
      <c r="F8" s="15" t="s">
        <v>1</v>
      </c>
      <c r="G8" s="27" t="s">
        <v>1</v>
      </c>
    </row>
    <row r="9" spans="1:7" ht="15" customHeight="1">
      <c r="A9" s="5" t="s">
        <v>983</v>
      </c>
      <c r="B9" s="26" t="s">
        <v>265</v>
      </c>
      <c r="C9" s="15" t="s">
        <v>1</v>
      </c>
      <c r="D9" s="15" t="s">
        <v>1</v>
      </c>
      <c r="E9" s="15" t="s">
        <v>1</v>
      </c>
      <c r="F9" s="15" t="s">
        <v>1</v>
      </c>
      <c r="G9" s="27" t="s">
        <v>1</v>
      </c>
    </row>
    <row r="10" spans="1:7" ht="15" customHeight="1">
      <c r="A10" s="5" t="s">
        <v>986</v>
      </c>
      <c r="B10" s="28" t="s">
        <v>267</v>
      </c>
      <c r="C10" s="15" t="s">
        <v>268</v>
      </c>
      <c r="D10" s="15" t="s">
        <v>269</v>
      </c>
      <c r="E10" s="16">
        <v>2000000</v>
      </c>
      <c r="F10" s="17">
        <v>2062.9</v>
      </c>
      <c r="G10" s="29">
        <v>3.6808230731179128E-2</v>
      </c>
    </row>
    <row r="11" spans="1:7" ht="15" customHeight="1">
      <c r="A11" s="5" t="s">
        <v>989</v>
      </c>
      <c r="B11" s="28" t="s">
        <v>736</v>
      </c>
      <c r="C11" s="15" t="s">
        <v>737</v>
      </c>
      <c r="D11" s="15" t="s">
        <v>269</v>
      </c>
      <c r="E11" s="16">
        <v>2000000</v>
      </c>
      <c r="F11" s="17">
        <v>1958.0640000000001</v>
      </c>
      <c r="G11" s="29">
        <v>3.4937646758648272E-2</v>
      </c>
    </row>
    <row r="12" spans="1:7" ht="15" customHeight="1">
      <c r="A12" s="5" t="s">
        <v>674</v>
      </c>
      <c r="B12" s="28" t="s">
        <v>978</v>
      </c>
      <c r="C12" s="15" t="s">
        <v>979</v>
      </c>
      <c r="D12" s="15" t="s">
        <v>275</v>
      </c>
      <c r="E12" s="16">
        <v>1500000</v>
      </c>
      <c r="F12" s="17">
        <v>1602.069</v>
      </c>
      <c r="G12" s="29">
        <v>2.85856441898635E-2</v>
      </c>
    </row>
    <row r="13" spans="1:7" ht="15" customHeight="1">
      <c r="A13" s="5" t="s">
        <v>992</v>
      </c>
      <c r="B13" s="28" t="s">
        <v>739</v>
      </c>
      <c r="C13" s="15" t="s">
        <v>740</v>
      </c>
      <c r="D13" s="15" t="s">
        <v>269</v>
      </c>
      <c r="E13" s="16">
        <v>1500000</v>
      </c>
      <c r="F13" s="17">
        <v>1600.9935</v>
      </c>
      <c r="G13" s="29">
        <v>2.8566454092354466E-2</v>
      </c>
    </row>
    <row r="14" spans="1:7" ht="15" customHeight="1">
      <c r="A14" s="5" t="s">
        <v>995</v>
      </c>
      <c r="B14" s="28" t="s">
        <v>981</v>
      </c>
      <c r="C14" s="15" t="s">
        <v>982</v>
      </c>
      <c r="D14" s="15" t="s">
        <v>275</v>
      </c>
      <c r="E14" s="16">
        <v>1500000</v>
      </c>
      <c r="F14" s="17">
        <v>1585.9770000000001</v>
      </c>
      <c r="G14" s="29">
        <v>2.8298515366883163E-2</v>
      </c>
    </row>
    <row r="15" spans="1:7" ht="15" customHeight="1">
      <c r="A15" s="5" t="s">
        <v>998</v>
      </c>
      <c r="B15" s="28" t="s">
        <v>984</v>
      </c>
      <c r="C15" s="15" t="s">
        <v>985</v>
      </c>
      <c r="D15" s="15" t="s">
        <v>275</v>
      </c>
      <c r="E15" s="16">
        <v>1000000</v>
      </c>
      <c r="F15" s="17">
        <v>1088.1869999999999</v>
      </c>
      <c r="G15" s="29">
        <v>1.9416471072116741E-2</v>
      </c>
    </row>
    <row r="16" spans="1:7" ht="15" customHeight="1">
      <c r="A16" s="5" t="s">
        <v>313</v>
      </c>
      <c r="B16" s="28" t="s">
        <v>987</v>
      </c>
      <c r="C16" s="15" t="s">
        <v>988</v>
      </c>
      <c r="D16" s="15" t="s">
        <v>275</v>
      </c>
      <c r="E16" s="16">
        <v>1000000</v>
      </c>
      <c r="F16" s="17">
        <v>1078.2560000000001</v>
      </c>
      <c r="G16" s="29">
        <v>1.9239272691491727E-2</v>
      </c>
    </row>
    <row r="17" spans="1:7" ht="15" customHeight="1">
      <c r="A17" s="5" t="s">
        <v>283</v>
      </c>
      <c r="B17" s="28" t="s">
        <v>990</v>
      </c>
      <c r="C17" s="15" t="s">
        <v>991</v>
      </c>
      <c r="D17" s="15" t="s">
        <v>275</v>
      </c>
      <c r="E17" s="16">
        <v>1000000</v>
      </c>
      <c r="F17" s="17">
        <v>1054.1500000000001</v>
      </c>
      <c r="G17" s="29">
        <v>1.8809150431563563E-2</v>
      </c>
    </row>
    <row r="18" spans="1:7" ht="15" customHeight="1">
      <c r="A18" s="5" t="s">
        <v>316</v>
      </c>
      <c r="B18" s="28" t="s">
        <v>675</v>
      </c>
      <c r="C18" s="15" t="s">
        <v>676</v>
      </c>
      <c r="D18" s="15" t="s">
        <v>275</v>
      </c>
      <c r="E18" s="16">
        <v>1000000</v>
      </c>
      <c r="F18" s="17">
        <v>1053.1179999999999</v>
      </c>
      <c r="G18" s="29">
        <v>1.8790736502573027E-2</v>
      </c>
    </row>
    <row r="19" spans="1:7" ht="15" customHeight="1">
      <c r="A19" s="5" t="s">
        <v>1001</v>
      </c>
      <c r="B19" s="28" t="s">
        <v>993</v>
      </c>
      <c r="C19" s="15" t="s">
        <v>994</v>
      </c>
      <c r="D19" s="15" t="s">
        <v>275</v>
      </c>
      <c r="E19" s="16">
        <v>1000000</v>
      </c>
      <c r="F19" s="17">
        <v>1045.0039999999999</v>
      </c>
      <c r="G19" s="29">
        <v>1.8645958770180382E-2</v>
      </c>
    </row>
    <row r="20" spans="1:7" ht="15" customHeight="1">
      <c r="A20" s="5" t="s">
        <v>289</v>
      </c>
      <c r="B20" s="28" t="s">
        <v>996</v>
      </c>
      <c r="C20" s="15" t="s">
        <v>997</v>
      </c>
      <c r="D20" s="15" t="s">
        <v>683</v>
      </c>
      <c r="E20" s="16">
        <v>1000000</v>
      </c>
      <c r="F20" s="17">
        <v>1044.7860000000001</v>
      </c>
      <c r="G20" s="29">
        <v>1.8642069006110679E-2</v>
      </c>
    </row>
    <row r="21" spans="1:7" ht="15" customHeight="1">
      <c r="A21" s="5" t="s">
        <v>295</v>
      </c>
      <c r="B21" s="28" t="s">
        <v>999</v>
      </c>
      <c r="C21" s="15" t="s">
        <v>1000</v>
      </c>
      <c r="D21" s="15" t="s">
        <v>275</v>
      </c>
      <c r="E21" s="16">
        <v>1000000</v>
      </c>
      <c r="F21" s="17">
        <v>1039.741</v>
      </c>
      <c r="G21" s="29">
        <v>1.8552051300919539E-2</v>
      </c>
    </row>
    <row r="22" spans="1:7" ht="15" customHeight="1">
      <c r="A22" s="5" t="s">
        <v>1004</v>
      </c>
      <c r="B22" s="28" t="s">
        <v>314</v>
      </c>
      <c r="C22" s="15" t="s">
        <v>315</v>
      </c>
      <c r="D22" s="15" t="s">
        <v>279</v>
      </c>
      <c r="E22" s="16">
        <v>1000000</v>
      </c>
      <c r="F22" s="17">
        <v>1035.7429999999999</v>
      </c>
      <c r="G22" s="29">
        <v>1.8480715169035659E-2</v>
      </c>
    </row>
    <row r="23" spans="1:7" ht="15" customHeight="1">
      <c r="A23" s="5" t="s">
        <v>270</v>
      </c>
      <c r="B23" s="28" t="s">
        <v>284</v>
      </c>
      <c r="C23" s="15" t="s">
        <v>285</v>
      </c>
      <c r="D23" s="15" t="s">
        <v>275</v>
      </c>
      <c r="E23" s="16">
        <v>1000000</v>
      </c>
      <c r="F23" s="17">
        <v>1030.952</v>
      </c>
      <c r="G23" s="29">
        <v>1.8395229574274363E-2</v>
      </c>
    </row>
    <row r="24" spans="1:7" ht="15" customHeight="1">
      <c r="A24" s="5" t="s">
        <v>1007</v>
      </c>
      <c r="B24" s="28" t="s">
        <v>317</v>
      </c>
      <c r="C24" s="15" t="s">
        <v>318</v>
      </c>
      <c r="D24" s="15" t="s">
        <v>275</v>
      </c>
      <c r="E24" s="16">
        <v>1000000</v>
      </c>
      <c r="F24" s="17">
        <v>1028.675</v>
      </c>
      <c r="G24" s="29">
        <v>1.8354601166995825E-2</v>
      </c>
    </row>
    <row r="25" spans="1:7" ht="15" customHeight="1">
      <c r="A25" s="5" t="s">
        <v>1010</v>
      </c>
      <c r="B25" s="28" t="s">
        <v>1002</v>
      </c>
      <c r="C25" s="15" t="s">
        <v>1003</v>
      </c>
      <c r="D25" s="15" t="s">
        <v>275</v>
      </c>
      <c r="E25" s="16">
        <v>1000000</v>
      </c>
      <c r="F25" s="17">
        <v>1027.7560000000001</v>
      </c>
      <c r="G25" s="29">
        <v>1.8338203491857937E-2</v>
      </c>
    </row>
    <row r="26" spans="1:7" ht="15" customHeight="1">
      <c r="A26" s="5" t="s">
        <v>789</v>
      </c>
      <c r="B26" s="28" t="s">
        <v>290</v>
      </c>
      <c r="C26" s="15" t="s">
        <v>291</v>
      </c>
      <c r="D26" s="15" t="s">
        <v>275</v>
      </c>
      <c r="E26" s="16">
        <v>1000000</v>
      </c>
      <c r="F26" s="17">
        <v>1022.98</v>
      </c>
      <c r="G26" s="29">
        <v>1.8252985541413361E-2</v>
      </c>
    </row>
    <row r="27" spans="1:7" ht="15" customHeight="1">
      <c r="A27" s="5" t="s">
        <v>1013</v>
      </c>
      <c r="B27" s="28" t="s">
        <v>296</v>
      </c>
      <c r="C27" s="15" t="s">
        <v>297</v>
      </c>
      <c r="D27" s="15" t="s">
        <v>279</v>
      </c>
      <c r="E27" s="16">
        <v>1000000</v>
      </c>
      <c r="F27" s="17">
        <v>1002.393</v>
      </c>
      <c r="G27" s="29">
        <v>1.7885652638188393E-2</v>
      </c>
    </row>
    <row r="28" spans="1:7" ht="15" customHeight="1">
      <c r="A28" s="5" t="s">
        <v>1016</v>
      </c>
      <c r="B28" s="28" t="s">
        <v>1005</v>
      </c>
      <c r="C28" s="15" t="s">
        <v>1006</v>
      </c>
      <c r="D28" s="15" t="s">
        <v>275</v>
      </c>
      <c r="E28" s="16">
        <v>1000000</v>
      </c>
      <c r="F28" s="17">
        <v>995.44399999999996</v>
      </c>
      <c r="G28" s="29">
        <v>1.7761661947727894E-2</v>
      </c>
    </row>
    <row r="29" spans="1:7" ht="15" customHeight="1">
      <c r="A29" s="5" t="s">
        <v>1019</v>
      </c>
      <c r="B29" s="28" t="s">
        <v>271</v>
      </c>
      <c r="C29" s="15" t="s">
        <v>272</v>
      </c>
      <c r="D29" s="15" t="s">
        <v>269</v>
      </c>
      <c r="E29" s="16">
        <v>1000000</v>
      </c>
      <c r="F29" s="17">
        <v>989.18700000000001</v>
      </c>
      <c r="G29" s="29">
        <v>1.7650018581745548E-2</v>
      </c>
    </row>
    <row r="30" spans="1:7" ht="15" customHeight="1">
      <c r="A30" s="5" t="s">
        <v>1022</v>
      </c>
      <c r="B30" s="28" t="s">
        <v>1008</v>
      </c>
      <c r="C30" s="15" t="s">
        <v>1009</v>
      </c>
      <c r="D30" s="15" t="s">
        <v>610</v>
      </c>
      <c r="E30" s="16">
        <v>1000000</v>
      </c>
      <c r="F30" s="17">
        <v>942.96199999999999</v>
      </c>
      <c r="G30" s="29">
        <v>1.6825228012377784E-2</v>
      </c>
    </row>
    <row r="31" spans="1:7" ht="15" customHeight="1">
      <c r="A31" s="5" t="s">
        <v>777</v>
      </c>
      <c r="B31" s="28" t="s">
        <v>1011</v>
      </c>
      <c r="C31" s="15" t="s">
        <v>1012</v>
      </c>
      <c r="D31" s="15" t="s">
        <v>275</v>
      </c>
      <c r="E31" s="16">
        <v>680000</v>
      </c>
      <c r="F31" s="17">
        <v>704.86284000000001</v>
      </c>
      <c r="G31" s="29">
        <v>1.2576835546344561E-2</v>
      </c>
    </row>
    <row r="32" spans="1:7" ht="15" customHeight="1">
      <c r="A32" s="5" t="s">
        <v>1025</v>
      </c>
      <c r="B32" s="28" t="s">
        <v>790</v>
      </c>
      <c r="C32" s="15" t="s">
        <v>791</v>
      </c>
      <c r="D32" s="15" t="s">
        <v>275</v>
      </c>
      <c r="E32" s="16">
        <v>700000</v>
      </c>
      <c r="F32" s="17">
        <v>702.09230000000002</v>
      </c>
      <c r="G32" s="29">
        <v>1.2527400927327662E-2</v>
      </c>
    </row>
    <row r="33" spans="1:7" ht="15" customHeight="1">
      <c r="A33" s="5" t="s">
        <v>1028</v>
      </c>
      <c r="B33" s="28" t="s">
        <v>1014</v>
      </c>
      <c r="C33" s="15" t="s">
        <v>1015</v>
      </c>
      <c r="D33" s="15" t="s">
        <v>275</v>
      </c>
      <c r="E33" s="16">
        <v>500000</v>
      </c>
      <c r="F33" s="17">
        <v>560.75049999999999</v>
      </c>
      <c r="G33" s="29">
        <v>1.0005445628301935E-2</v>
      </c>
    </row>
    <row r="34" spans="1:7" ht="15" customHeight="1">
      <c r="A34" s="5" t="s">
        <v>1031</v>
      </c>
      <c r="B34" s="28" t="s">
        <v>1017</v>
      </c>
      <c r="C34" s="15" t="s">
        <v>1018</v>
      </c>
      <c r="D34" s="15" t="s">
        <v>275</v>
      </c>
      <c r="E34" s="16">
        <v>500000</v>
      </c>
      <c r="F34" s="17">
        <v>550.49749999999995</v>
      </c>
      <c r="G34" s="29">
        <v>9.8225018163446039E-3</v>
      </c>
    </row>
    <row r="35" spans="1:7" ht="15" customHeight="1">
      <c r="A35" s="5" t="s">
        <v>1034</v>
      </c>
      <c r="B35" s="28" t="s">
        <v>1020</v>
      </c>
      <c r="C35" s="15" t="s">
        <v>1021</v>
      </c>
      <c r="D35" s="15" t="s">
        <v>275</v>
      </c>
      <c r="E35" s="16">
        <v>500000</v>
      </c>
      <c r="F35" s="17">
        <v>533.71600000000001</v>
      </c>
      <c r="G35" s="29">
        <v>9.5230702762722375E-3</v>
      </c>
    </row>
    <row r="36" spans="1:7" ht="15" customHeight="1">
      <c r="A36" s="5" t="s">
        <v>1037</v>
      </c>
      <c r="B36" s="28" t="s">
        <v>1023</v>
      </c>
      <c r="C36" s="15" t="s">
        <v>1024</v>
      </c>
      <c r="D36" s="15" t="s">
        <v>275</v>
      </c>
      <c r="E36" s="16">
        <v>500000</v>
      </c>
      <c r="F36" s="17">
        <v>527.61400000000003</v>
      </c>
      <c r="G36" s="29">
        <v>9.4141925682293594E-3</v>
      </c>
    </row>
    <row r="37" spans="1:7" ht="15" customHeight="1">
      <c r="A37" s="5" t="s">
        <v>1040</v>
      </c>
      <c r="B37" s="28" t="s">
        <v>778</v>
      </c>
      <c r="C37" s="15" t="s">
        <v>779</v>
      </c>
      <c r="D37" s="15" t="s">
        <v>275</v>
      </c>
      <c r="E37" s="16">
        <v>500000</v>
      </c>
      <c r="F37" s="17">
        <v>526.73900000000003</v>
      </c>
      <c r="G37" s="29">
        <v>9.3985799830871887E-3</v>
      </c>
    </row>
    <row r="38" spans="1:7" ht="15" customHeight="1">
      <c r="A38" s="5" t="s">
        <v>1043</v>
      </c>
      <c r="B38" s="28" t="s">
        <v>1026</v>
      </c>
      <c r="C38" s="15" t="s">
        <v>1027</v>
      </c>
      <c r="D38" s="15" t="s">
        <v>275</v>
      </c>
      <c r="E38" s="16">
        <v>500000</v>
      </c>
      <c r="F38" s="17">
        <v>526.39</v>
      </c>
      <c r="G38" s="29">
        <v>9.3923527919847691E-3</v>
      </c>
    </row>
    <row r="39" spans="1:7" ht="15" customHeight="1">
      <c r="A39" s="5" t="s">
        <v>1046</v>
      </c>
      <c r="B39" s="28" t="s">
        <v>1029</v>
      </c>
      <c r="C39" s="15" t="s">
        <v>1030</v>
      </c>
      <c r="D39" s="15" t="s">
        <v>275</v>
      </c>
      <c r="E39" s="16">
        <v>500000</v>
      </c>
      <c r="F39" s="17">
        <v>525.09249999999997</v>
      </c>
      <c r="G39" s="29">
        <v>9.3692015585882388E-3</v>
      </c>
    </row>
    <row r="40" spans="1:7" ht="15" customHeight="1">
      <c r="A40" s="5" t="s">
        <v>310</v>
      </c>
      <c r="B40" s="28" t="s">
        <v>1032</v>
      </c>
      <c r="C40" s="15" t="s">
        <v>1033</v>
      </c>
      <c r="D40" s="15" t="s">
        <v>275</v>
      </c>
      <c r="E40" s="16">
        <v>500000</v>
      </c>
      <c r="F40" s="17">
        <v>522.43949999999995</v>
      </c>
      <c r="G40" s="29">
        <v>9.3218642004371799E-3</v>
      </c>
    </row>
    <row r="41" spans="1:7" ht="15" customHeight="1">
      <c r="A41" s="5" t="s">
        <v>1049</v>
      </c>
      <c r="B41" s="28" t="s">
        <v>1035</v>
      </c>
      <c r="C41" s="15" t="s">
        <v>1036</v>
      </c>
      <c r="D41" s="15" t="s">
        <v>275</v>
      </c>
      <c r="E41" s="16">
        <v>500000</v>
      </c>
      <c r="F41" s="17">
        <v>522.4085</v>
      </c>
      <c r="G41" s="29">
        <v>9.3213110688492862E-3</v>
      </c>
    </row>
    <row r="42" spans="1:7" ht="15" customHeight="1">
      <c r="A42" s="5" t="s">
        <v>1052</v>
      </c>
      <c r="B42" s="28" t="s">
        <v>1038</v>
      </c>
      <c r="C42" s="15" t="s">
        <v>1039</v>
      </c>
      <c r="D42" s="15" t="s">
        <v>275</v>
      </c>
      <c r="E42" s="16">
        <v>500000</v>
      </c>
      <c r="F42" s="17">
        <v>521.64350000000002</v>
      </c>
      <c r="G42" s="29">
        <v>9.3076612086964178E-3</v>
      </c>
    </row>
    <row r="43" spans="1:7" ht="15" customHeight="1">
      <c r="A43" s="5" t="s">
        <v>1055</v>
      </c>
      <c r="B43" s="28" t="s">
        <v>1041</v>
      </c>
      <c r="C43" s="15" t="s">
        <v>1042</v>
      </c>
      <c r="D43" s="15" t="s">
        <v>275</v>
      </c>
      <c r="E43" s="16">
        <v>500000</v>
      </c>
      <c r="F43" s="17">
        <v>520.44150000000002</v>
      </c>
      <c r="G43" s="29">
        <v>9.2862139774496887E-3</v>
      </c>
    </row>
    <row r="44" spans="1:7" ht="15" customHeight="1">
      <c r="A44" s="5" t="s">
        <v>1058</v>
      </c>
      <c r="B44" s="28" t="s">
        <v>1044</v>
      </c>
      <c r="C44" s="15" t="s">
        <v>1045</v>
      </c>
      <c r="D44" s="15" t="s">
        <v>275</v>
      </c>
      <c r="E44" s="16">
        <v>500000</v>
      </c>
      <c r="F44" s="17">
        <v>520.39300000000003</v>
      </c>
      <c r="G44" s="29">
        <v>9.28534859415895E-3</v>
      </c>
    </row>
    <row r="45" spans="1:7" ht="15" customHeight="1">
      <c r="A45" s="5" t="s">
        <v>1061</v>
      </c>
      <c r="B45" s="28" t="s">
        <v>1047</v>
      </c>
      <c r="C45" s="15" t="s">
        <v>1048</v>
      </c>
      <c r="D45" s="15" t="s">
        <v>275</v>
      </c>
      <c r="E45" s="16">
        <v>500000</v>
      </c>
      <c r="F45" s="17">
        <v>519.43399999999997</v>
      </c>
      <c r="G45" s="29">
        <v>9.2682372008431324E-3</v>
      </c>
    </row>
    <row r="46" spans="1:7" ht="15" customHeight="1">
      <c r="A46" s="5" t="s">
        <v>1064</v>
      </c>
      <c r="B46" s="28" t="s">
        <v>311</v>
      </c>
      <c r="C46" s="15" t="s">
        <v>312</v>
      </c>
      <c r="D46" s="15" t="s">
        <v>275</v>
      </c>
      <c r="E46" s="16">
        <v>500000</v>
      </c>
      <c r="F46" s="17">
        <v>519.00199999999995</v>
      </c>
      <c r="G46" s="29">
        <v>9.2605290445215132E-3</v>
      </c>
    </row>
    <row r="47" spans="1:7" ht="15" customHeight="1">
      <c r="A47" s="5" t="s">
        <v>1067</v>
      </c>
      <c r="B47" s="28" t="s">
        <v>1050</v>
      </c>
      <c r="C47" s="15" t="s">
        <v>1051</v>
      </c>
      <c r="D47" s="15" t="s">
        <v>275</v>
      </c>
      <c r="E47" s="16">
        <v>500000</v>
      </c>
      <c r="F47" s="17">
        <v>518.46699999999998</v>
      </c>
      <c r="G47" s="29">
        <v>9.2509830638917295E-3</v>
      </c>
    </row>
    <row r="48" spans="1:7" ht="15" customHeight="1">
      <c r="A48" s="5" t="s">
        <v>1070</v>
      </c>
      <c r="B48" s="28" t="s">
        <v>1053</v>
      </c>
      <c r="C48" s="15" t="s">
        <v>1054</v>
      </c>
      <c r="D48" s="15" t="s">
        <v>275</v>
      </c>
      <c r="E48" s="16">
        <v>500000</v>
      </c>
      <c r="F48" s="17">
        <v>515.48749999999995</v>
      </c>
      <c r="G48" s="29">
        <v>9.1978199811133358E-3</v>
      </c>
    </row>
    <row r="49" spans="1:7" ht="15" customHeight="1">
      <c r="A49" s="5" t="s">
        <v>1073</v>
      </c>
      <c r="B49" s="28" t="s">
        <v>1056</v>
      </c>
      <c r="C49" s="15" t="s">
        <v>1057</v>
      </c>
      <c r="D49" s="15" t="s">
        <v>275</v>
      </c>
      <c r="E49" s="16">
        <v>500000</v>
      </c>
      <c r="F49" s="17">
        <v>512.44150000000002</v>
      </c>
      <c r="G49" s="29">
        <v>9.1434703418641367E-3</v>
      </c>
    </row>
    <row r="50" spans="1:7" ht="15" customHeight="1">
      <c r="A50" s="5" t="s">
        <v>1076</v>
      </c>
      <c r="B50" s="28" t="s">
        <v>1059</v>
      </c>
      <c r="C50" s="15" t="s">
        <v>1060</v>
      </c>
      <c r="D50" s="15" t="s">
        <v>275</v>
      </c>
      <c r="E50" s="16">
        <v>500000</v>
      </c>
      <c r="F50" s="17">
        <v>510.82400000000001</v>
      </c>
      <c r="G50" s="29">
        <v>9.1146093630441842E-3</v>
      </c>
    </row>
    <row r="51" spans="1:7" ht="15" customHeight="1">
      <c r="A51" s="5" t="s">
        <v>696</v>
      </c>
      <c r="B51" s="28" t="s">
        <v>1062</v>
      </c>
      <c r="C51" s="15" t="s">
        <v>1063</v>
      </c>
      <c r="D51" s="15" t="s">
        <v>275</v>
      </c>
      <c r="E51" s="16">
        <v>500000</v>
      </c>
      <c r="F51" s="17">
        <v>509.11</v>
      </c>
      <c r="G51" s="29">
        <v>9.0840265391199798E-3</v>
      </c>
    </row>
    <row r="52" spans="1:7" ht="15" customHeight="1">
      <c r="A52" s="1"/>
      <c r="B52" s="28" t="s">
        <v>1065</v>
      </c>
      <c r="C52" s="15" t="s">
        <v>1066</v>
      </c>
      <c r="D52" s="15" t="s">
        <v>275</v>
      </c>
      <c r="E52" s="16">
        <v>500000</v>
      </c>
      <c r="F52" s="17">
        <v>507.22750000000002</v>
      </c>
      <c r="G52" s="29">
        <v>9.0504371773712546E-3</v>
      </c>
    </row>
    <row r="53" spans="1:7" ht="15" customHeight="1">
      <c r="A53" s="1"/>
      <c r="B53" s="28" t="s">
        <v>1068</v>
      </c>
      <c r="C53" s="15" t="s">
        <v>1069</v>
      </c>
      <c r="D53" s="15" t="s">
        <v>275</v>
      </c>
      <c r="E53" s="16">
        <v>500000</v>
      </c>
      <c r="F53" s="17">
        <v>499.88549999999998</v>
      </c>
      <c r="G53" s="29">
        <v>8.9194342058126156E-3</v>
      </c>
    </row>
    <row r="54" spans="1:7" ht="15" customHeight="1">
      <c r="A54" s="1"/>
      <c r="B54" s="28" t="s">
        <v>1071</v>
      </c>
      <c r="C54" s="15" t="s">
        <v>1072</v>
      </c>
      <c r="D54" s="15" t="s">
        <v>275</v>
      </c>
      <c r="E54" s="16">
        <v>300000</v>
      </c>
      <c r="F54" s="17">
        <v>341.28269999999998</v>
      </c>
      <c r="G54" s="29">
        <v>6.0894916700566133E-3</v>
      </c>
    </row>
    <row r="55" spans="1:7" ht="15" customHeight="1">
      <c r="A55" s="1"/>
      <c r="B55" s="28" t="s">
        <v>1074</v>
      </c>
      <c r="C55" s="15" t="s">
        <v>1075</v>
      </c>
      <c r="D55" s="15" t="s">
        <v>275</v>
      </c>
      <c r="E55" s="16">
        <v>300000</v>
      </c>
      <c r="F55" s="17">
        <v>311.1816</v>
      </c>
      <c r="G55" s="29">
        <v>5.5523991139160844E-3</v>
      </c>
    </row>
    <row r="56" spans="1:7" ht="15" customHeight="1">
      <c r="A56" s="1"/>
      <c r="B56" s="28" t="s">
        <v>1077</v>
      </c>
      <c r="C56" s="15" t="s">
        <v>1078</v>
      </c>
      <c r="D56" s="15" t="s">
        <v>275</v>
      </c>
      <c r="E56" s="16">
        <v>200000</v>
      </c>
      <c r="F56" s="17">
        <v>218.321</v>
      </c>
      <c r="G56" s="29">
        <v>3.8954916580841333E-3</v>
      </c>
    </row>
    <row r="57" spans="1:7" ht="15" customHeight="1">
      <c r="A57" s="1"/>
      <c r="B57" s="28" t="s">
        <v>697</v>
      </c>
      <c r="C57" s="15" t="s">
        <v>698</v>
      </c>
      <c r="D57" s="15" t="s">
        <v>275</v>
      </c>
      <c r="E57" s="16">
        <v>20000</v>
      </c>
      <c r="F57" s="17">
        <v>21.086040000000001</v>
      </c>
      <c r="G57" s="29">
        <v>3.7623725121279381E-4</v>
      </c>
    </row>
    <row r="58" spans="1:7" ht="15" customHeight="1">
      <c r="A58" s="5" t="s">
        <v>416</v>
      </c>
      <c r="B58" s="26" t="s">
        <v>145</v>
      </c>
      <c r="C58" s="15" t="s">
        <v>1</v>
      </c>
      <c r="D58" s="15" t="s">
        <v>1</v>
      </c>
      <c r="E58" s="15" t="s">
        <v>1</v>
      </c>
      <c r="F58" s="18">
        <v>38558.16848</v>
      </c>
      <c r="G58" s="30">
        <v>0.68799164379442457</v>
      </c>
    </row>
    <row r="59" spans="1:7" ht="15" customHeight="1">
      <c r="A59" s="5" t="s">
        <v>1079</v>
      </c>
      <c r="B59" s="26" t="s">
        <v>319</v>
      </c>
      <c r="C59" s="15" t="s">
        <v>1</v>
      </c>
      <c r="D59" s="15" t="s">
        <v>1</v>
      </c>
      <c r="E59" s="15" t="s">
        <v>1</v>
      </c>
      <c r="F59" s="18" t="s">
        <v>147</v>
      </c>
      <c r="G59" s="30" t="s">
        <v>147</v>
      </c>
    </row>
    <row r="60" spans="1:7" ht="15" customHeight="1">
      <c r="A60" s="1"/>
      <c r="B60" s="26" t="s">
        <v>145</v>
      </c>
      <c r="C60" s="15" t="s">
        <v>1</v>
      </c>
      <c r="D60" s="15" t="s">
        <v>1</v>
      </c>
      <c r="E60" s="15" t="s">
        <v>1</v>
      </c>
      <c r="F60" s="18" t="s">
        <v>147</v>
      </c>
      <c r="G60" s="30" t="s">
        <v>147</v>
      </c>
    </row>
    <row r="61" spans="1:7" ht="15" customHeight="1">
      <c r="A61" s="1"/>
      <c r="B61" s="26" t="s">
        <v>148</v>
      </c>
      <c r="C61" s="15" t="s">
        <v>1</v>
      </c>
      <c r="D61" s="15" t="s">
        <v>1</v>
      </c>
      <c r="E61" s="15" t="s">
        <v>1</v>
      </c>
      <c r="F61" s="18">
        <v>38558.16848</v>
      </c>
      <c r="G61" s="30">
        <v>0.68799164379442457</v>
      </c>
    </row>
    <row r="62" spans="1:7" ht="15" customHeight="1">
      <c r="A62" s="1"/>
      <c r="B62" s="26"/>
      <c r="C62" s="15"/>
      <c r="D62" s="15"/>
      <c r="E62" s="15"/>
      <c r="F62" s="18"/>
      <c r="G62" s="30"/>
    </row>
    <row r="63" spans="1:7" ht="15" customHeight="1">
      <c r="A63" s="1"/>
      <c r="B63" s="26" t="s">
        <v>320</v>
      </c>
      <c r="C63" s="15" t="s">
        <v>1</v>
      </c>
      <c r="D63" s="15" t="s">
        <v>1</v>
      </c>
      <c r="E63" s="15" t="s">
        <v>1</v>
      </c>
      <c r="F63" s="19" t="s">
        <v>1</v>
      </c>
      <c r="G63" s="31" t="s">
        <v>1</v>
      </c>
    </row>
    <row r="64" spans="1:7" ht="15" customHeight="1">
      <c r="A64" s="5" t="s">
        <v>258</v>
      </c>
      <c r="B64" s="26" t="s">
        <v>415</v>
      </c>
      <c r="C64" s="15" t="s">
        <v>1</v>
      </c>
      <c r="D64" s="15" t="s">
        <v>1</v>
      </c>
      <c r="E64" s="15" t="s">
        <v>1</v>
      </c>
      <c r="F64" s="19" t="s">
        <v>1</v>
      </c>
      <c r="G64" s="31" t="s">
        <v>1</v>
      </c>
    </row>
    <row r="65" spans="1:7" ht="15" customHeight="1">
      <c r="A65" s="1"/>
      <c r="B65" s="28" t="s">
        <v>417</v>
      </c>
      <c r="C65" s="15" t="s">
        <v>418</v>
      </c>
      <c r="D65" s="15" t="s">
        <v>269</v>
      </c>
      <c r="E65" s="16">
        <v>5000000</v>
      </c>
      <c r="F65" s="17">
        <v>4999.1350000000002</v>
      </c>
      <c r="G65" s="29">
        <v>8.9199338085371643E-2</v>
      </c>
    </row>
    <row r="66" spans="1:7" ht="15" customHeight="1">
      <c r="A66" s="1"/>
      <c r="B66" s="28" t="s">
        <v>1080</v>
      </c>
      <c r="C66" s="15" t="s">
        <v>1081</v>
      </c>
      <c r="D66" s="15" t="s">
        <v>269</v>
      </c>
      <c r="E66" s="16">
        <v>5000000</v>
      </c>
      <c r="F66" s="17">
        <v>4993.1049999999996</v>
      </c>
      <c r="G66" s="29">
        <v>8.9091745070049036E-2</v>
      </c>
    </row>
    <row r="67" spans="1:7" ht="15" customHeight="1">
      <c r="A67" s="1"/>
      <c r="B67" s="26" t="s">
        <v>145</v>
      </c>
      <c r="C67" s="15" t="s">
        <v>1</v>
      </c>
      <c r="D67" s="15" t="s">
        <v>1</v>
      </c>
      <c r="E67" s="15" t="s">
        <v>1</v>
      </c>
      <c r="F67" s="18">
        <v>9992.24</v>
      </c>
      <c r="G67" s="30">
        <v>0.17829108315542069</v>
      </c>
    </row>
    <row r="68" spans="1:7" ht="15" customHeight="1">
      <c r="A68" s="1"/>
      <c r="B68" s="26" t="s">
        <v>148</v>
      </c>
      <c r="C68" s="15" t="s">
        <v>1</v>
      </c>
      <c r="D68" s="15" t="s">
        <v>1</v>
      </c>
      <c r="E68" s="15" t="s">
        <v>1</v>
      </c>
      <c r="F68" s="18">
        <v>9992.24</v>
      </c>
      <c r="G68" s="30">
        <v>0.17829108315542069</v>
      </c>
    </row>
    <row r="69" spans="1:7" ht="15" customHeight="1">
      <c r="A69" s="1"/>
      <c r="B69" s="26"/>
      <c r="C69" s="15"/>
      <c r="D69" s="15"/>
      <c r="E69" s="15"/>
      <c r="F69" s="18"/>
      <c r="G69" s="30"/>
    </row>
    <row r="70" spans="1:7" ht="15" customHeight="1">
      <c r="A70" s="1"/>
      <c r="B70" s="26" t="s">
        <v>1166</v>
      </c>
      <c r="C70" s="15" t="s">
        <v>1</v>
      </c>
      <c r="D70" s="15" t="s">
        <v>1</v>
      </c>
      <c r="E70" s="15" t="s">
        <v>1</v>
      </c>
      <c r="F70" s="19" t="s">
        <v>1</v>
      </c>
      <c r="G70" s="31" t="s">
        <v>1</v>
      </c>
    </row>
    <row r="71" spans="1:7" ht="15" customHeight="1">
      <c r="A71" s="1"/>
      <c r="B71" s="28" t="s">
        <v>1167</v>
      </c>
      <c r="C71" s="15" t="s">
        <v>1</v>
      </c>
      <c r="D71" s="15" t="s">
        <v>259</v>
      </c>
      <c r="E71" s="16"/>
      <c r="F71" s="17">
        <v>6539.81675</v>
      </c>
      <c r="G71" s="29">
        <v>0.11668965236978526</v>
      </c>
    </row>
    <row r="72" spans="1:7" ht="15" customHeight="1">
      <c r="A72" s="1"/>
      <c r="B72" s="26" t="s">
        <v>145</v>
      </c>
      <c r="C72" s="15" t="s">
        <v>1</v>
      </c>
      <c r="D72" s="15" t="s">
        <v>1</v>
      </c>
      <c r="E72" s="15" t="s">
        <v>1</v>
      </c>
      <c r="F72" s="18">
        <v>6539.81675</v>
      </c>
      <c r="G72" s="30">
        <v>0.11668965236978526</v>
      </c>
    </row>
    <row r="73" spans="1:7" ht="15" customHeight="1">
      <c r="A73" s="1"/>
      <c r="B73" s="26" t="s">
        <v>148</v>
      </c>
      <c r="C73" s="15" t="s">
        <v>1</v>
      </c>
      <c r="D73" s="15" t="s">
        <v>1</v>
      </c>
      <c r="E73" s="15" t="s">
        <v>1</v>
      </c>
      <c r="F73" s="18">
        <v>6539.81675</v>
      </c>
      <c r="G73" s="30">
        <v>0.11668965236978526</v>
      </c>
    </row>
    <row r="74" spans="1:7" ht="15" customHeight="1">
      <c r="A74" s="1"/>
      <c r="B74" s="26"/>
      <c r="C74" s="15"/>
      <c r="D74" s="15"/>
      <c r="E74" s="15"/>
      <c r="F74" s="18"/>
      <c r="G74" s="30"/>
    </row>
    <row r="75" spans="1:7" ht="15" customHeight="1">
      <c r="A75" s="1"/>
      <c r="B75" s="26" t="s">
        <v>260</v>
      </c>
      <c r="C75" s="15" t="s">
        <v>1</v>
      </c>
      <c r="D75" s="15" t="s">
        <v>1</v>
      </c>
      <c r="E75" s="15" t="s">
        <v>1</v>
      </c>
      <c r="F75" s="18">
        <v>954.30500199999994</v>
      </c>
      <c r="G75" s="30">
        <v>1.7027620680369521E-2</v>
      </c>
    </row>
    <row r="76" spans="1:7" ht="15" customHeight="1">
      <c r="A76" s="1"/>
      <c r="B76" s="40" t="s">
        <v>145</v>
      </c>
      <c r="C76" s="41"/>
      <c r="D76" s="41"/>
      <c r="E76" s="41"/>
      <c r="F76" s="38">
        <f>F75</f>
        <v>954.30500199999994</v>
      </c>
      <c r="G76" s="39">
        <f>G75</f>
        <v>1.7027620680369521E-2</v>
      </c>
    </row>
    <row r="77" spans="1:7" ht="15" customHeight="1">
      <c r="A77" s="1"/>
      <c r="B77" s="40" t="s">
        <v>148</v>
      </c>
      <c r="C77" s="41"/>
      <c r="D77" s="41"/>
      <c r="E77" s="41"/>
      <c r="F77" s="38">
        <f>SUM(F76,F73)</f>
        <v>7494.121752</v>
      </c>
      <c r="G77" s="39">
        <f>SUM(G76,G73)</f>
        <v>0.13371727305015479</v>
      </c>
    </row>
    <row r="78" spans="1:7" ht="15" customHeight="1">
      <c r="A78" s="1"/>
      <c r="B78" s="36"/>
      <c r="C78" s="37"/>
      <c r="D78" s="37"/>
      <c r="E78" s="37"/>
      <c r="F78" s="38"/>
      <c r="G78" s="39"/>
    </row>
    <row r="79" spans="1:7" ht="15" customHeight="1" thickBot="1">
      <c r="B79" s="32" t="s">
        <v>261</v>
      </c>
      <c r="C79" s="33" t="s">
        <v>1</v>
      </c>
      <c r="D79" s="33" t="s">
        <v>1</v>
      </c>
      <c r="E79" s="33" t="s">
        <v>1</v>
      </c>
      <c r="F79" s="34">
        <v>56044.530231999997</v>
      </c>
      <c r="G79" s="35">
        <v>1</v>
      </c>
    </row>
    <row r="80" spans="1:7">
      <c r="B80" s="4" t="s">
        <v>1</v>
      </c>
      <c r="C80" s="1"/>
      <c r="D80" s="1"/>
      <c r="E80" s="1"/>
      <c r="F80" s="6"/>
      <c r="G80" s="7"/>
    </row>
    <row r="81" spans="2:7">
      <c r="B81" s="2" t="s">
        <v>699</v>
      </c>
      <c r="C81" s="1"/>
      <c r="D81" s="1"/>
      <c r="E81" s="1"/>
      <c r="F81" s="6"/>
      <c r="G81" s="7"/>
    </row>
    <row r="82" spans="2:7">
      <c r="B82" s="2" t="s">
        <v>1161</v>
      </c>
      <c r="C82" s="1"/>
      <c r="D82" s="1"/>
      <c r="E82" s="1"/>
      <c r="F82" s="6"/>
      <c r="G82" s="7"/>
    </row>
    <row r="83" spans="2:7" ht="13.5" thickBot="1">
      <c r="B83" s="2" t="s">
        <v>1</v>
      </c>
      <c r="C83" s="1"/>
      <c r="D83" s="1"/>
      <c r="E83" s="1"/>
      <c r="F83" s="6"/>
      <c r="G83" s="7"/>
    </row>
    <row r="84" spans="2:7" ht="13.5" thickBot="1">
      <c r="B84" s="105" t="s">
        <v>1180</v>
      </c>
      <c r="C84" s="106">
        <v>2.2599999999999998</v>
      </c>
      <c r="D84" s="107"/>
      <c r="E84" s="107"/>
      <c r="F84" s="8"/>
      <c r="G84" s="9"/>
    </row>
    <row r="85" spans="2:7">
      <c r="B85" s="108"/>
      <c r="C85" s="108"/>
      <c r="D85" s="108"/>
      <c r="E85" s="108"/>
      <c r="F85" s="8"/>
      <c r="G85" s="9"/>
    </row>
    <row r="86" spans="2:7">
      <c r="B86" s="108"/>
      <c r="C86" s="108"/>
      <c r="D86" s="108"/>
      <c r="E86" s="108"/>
      <c r="F86" s="8"/>
      <c r="G86" s="9"/>
    </row>
    <row r="87" spans="2:7">
      <c r="B87" s="108"/>
      <c r="C87" s="108"/>
      <c r="D87" s="108"/>
      <c r="E87" s="108"/>
      <c r="F87" s="8"/>
      <c r="G87" s="9"/>
    </row>
    <row r="88" spans="2:7">
      <c r="B88" s="108"/>
      <c r="C88" s="108"/>
      <c r="D88" s="108"/>
      <c r="E88" s="108"/>
      <c r="F88" s="8"/>
      <c r="G88" s="9"/>
    </row>
    <row r="89" spans="2:7">
      <c r="B89" s="108"/>
      <c r="C89" s="108"/>
      <c r="D89" s="108"/>
      <c r="E89" s="108"/>
      <c r="F89" s="8"/>
      <c r="G89" s="9"/>
    </row>
    <row r="90" spans="2:7">
      <c r="B90" s="108"/>
      <c r="C90" s="108"/>
      <c r="D90" s="108"/>
      <c r="E90" s="108"/>
      <c r="F90" s="8"/>
      <c r="G90" s="9"/>
    </row>
    <row r="91" spans="2:7">
      <c r="B91" s="108"/>
      <c r="C91" s="108"/>
      <c r="D91" s="108"/>
      <c r="E91" s="108"/>
      <c r="F91" s="8"/>
      <c r="G91" s="9"/>
    </row>
    <row r="92" spans="2:7">
      <c r="B92" s="108"/>
      <c r="C92" s="108"/>
      <c r="D92" s="108"/>
      <c r="E92" s="108"/>
      <c r="F92" s="8"/>
      <c r="G92" s="9"/>
    </row>
    <row r="93" spans="2:7">
      <c r="B93" s="108"/>
      <c r="C93" s="108"/>
      <c r="D93" s="108"/>
      <c r="E93" s="108"/>
      <c r="F93" s="8"/>
      <c r="G93" s="9"/>
    </row>
    <row r="94" spans="2:7">
      <c r="B94" s="108"/>
      <c r="C94" s="108"/>
      <c r="D94" s="108"/>
      <c r="E94" s="108"/>
      <c r="F94" s="8"/>
      <c r="G94" s="9"/>
    </row>
    <row r="95" spans="2:7">
      <c r="B95" s="108"/>
      <c r="C95" s="108"/>
      <c r="D95" s="108"/>
      <c r="E95" s="108"/>
      <c r="F95" s="8"/>
      <c r="G95" s="9"/>
    </row>
    <row r="96" spans="2:7">
      <c r="B96" s="2"/>
      <c r="C96" s="109"/>
      <c r="D96" s="109"/>
      <c r="E96" s="109"/>
      <c r="F96" s="8"/>
      <c r="G96" s="9"/>
    </row>
    <row r="97" spans="6:7">
      <c r="F97" s="8"/>
      <c r="G97" s="9"/>
    </row>
    <row r="98" spans="6:7">
      <c r="F98" s="8"/>
      <c r="G98" s="9"/>
    </row>
    <row r="99" spans="6:7">
      <c r="F99" s="8"/>
      <c r="G99" s="9"/>
    </row>
    <row r="100" spans="6:7">
      <c r="F100" s="8"/>
      <c r="G100" s="9"/>
    </row>
    <row r="101" spans="6:7">
      <c r="F101" s="8"/>
      <c r="G101" s="9"/>
    </row>
    <row r="102" spans="6:7">
      <c r="F102" s="8"/>
      <c r="G102" s="9"/>
    </row>
    <row r="103" spans="6:7">
      <c r="F103" s="8"/>
      <c r="G103" s="9"/>
    </row>
    <row r="104" spans="6:7">
      <c r="F104" s="8"/>
      <c r="G104" s="9"/>
    </row>
    <row r="105" spans="6:7">
      <c r="F105" s="8"/>
      <c r="G105" s="9"/>
    </row>
    <row r="106" spans="6:7">
      <c r="F106" s="8"/>
      <c r="G106" s="9"/>
    </row>
    <row r="107" spans="6:7">
      <c r="F107" s="8"/>
      <c r="G107" s="9"/>
    </row>
    <row r="108" spans="6:7">
      <c r="F108" s="8"/>
      <c r="G108" s="9"/>
    </row>
    <row r="109" spans="6:7">
      <c r="F109" s="8"/>
      <c r="G109" s="9"/>
    </row>
    <row r="110" spans="6:7">
      <c r="F110" s="8"/>
      <c r="G110" s="9"/>
    </row>
    <row r="111" spans="6:7">
      <c r="F111" s="8"/>
      <c r="G111" s="9"/>
    </row>
    <row r="112" spans="6:7">
      <c r="F112" s="8"/>
      <c r="G112" s="9"/>
    </row>
    <row r="113" spans="6:7">
      <c r="F113" s="8"/>
      <c r="G113" s="9"/>
    </row>
    <row r="114" spans="6:7">
      <c r="F114" s="8"/>
      <c r="G114" s="9"/>
    </row>
    <row r="115" spans="6:7">
      <c r="F115" s="8"/>
      <c r="G115" s="9"/>
    </row>
    <row r="116" spans="6:7">
      <c r="F116" s="8"/>
      <c r="G116" s="9"/>
    </row>
    <row r="117" spans="6:7">
      <c r="F117" s="8"/>
      <c r="G117" s="9"/>
    </row>
    <row r="118" spans="6:7">
      <c r="F118" s="8"/>
      <c r="G118" s="9"/>
    </row>
    <row r="119" spans="6:7">
      <c r="F119" s="8"/>
      <c r="G119" s="9"/>
    </row>
    <row r="120" spans="6:7">
      <c r="F120" s="8"/>
      <c r="G120" s="9"/>
    </row>
    <row r="121" spans="6:7">
      <c r="F121" s="8"/>
      <c r="G121" s="9"/>
    </row>
    <row r="122" spans="6:7">
      <c r="F122" s="8"/>
      <c r="G122" s="9"/>
    </row>
    <row r="123" spans="6:7">
      <c r="F123" s="8"/>
      <c r="G123" s="9"/>
    </row>
    <row r="124" spans="6:7">
      <c r="F124" s="8"/>
      <c r="G124" s="9"/>
    </row>
    <row r="125" spans="6:7">
      <c r="F125" s="8"/>
      <c r="G125" s="9"/>
    </row>
    <row r="126" spans="6:7">
      <c r="F126" s="8"/>
      <c r="G126" s="9"/>
    </row>
    <row r="127" spans="6:7">
      <c r="F127" s="8"/>
      <c r="G127" s="9"/>
    </row>
    <row r="128" spans="6:7">
      <c r="F128" s="8"/>
      <c r="G128" s="9"/>
    </row>
    <row r="129" spans="6:7">
      <c r="F129" s="8"/>
      <c r="G129" s="9"/>
    </row>
    <row r="130" spans="6:7">
      <c r="F130" s="8"/>
      <c r="G130" s="9"/>
    </row>
    <row r="131" spans="6:7">
      <c r="F131" s="8"/>
      <c r="G131" s="9"/>
    </row>
    <row r="132" spans="6:7">
      <c r="F132" s="8"/>
      <c r="G132" s="9"/>
    </row>
    <row r="133" spans="6:7">
      <c r="F133" s="8"/>
      <c r="G133" s="9"/>
    </row>
    <row r="134" spans="6:7">
      <c r="F134" s="8"/>
      <c r="G134" s="9"/>
    </row>
    <row r="135" spans="6:7">
      <c r="F135" s="8"/>
      <c r="G135" s="9"/>
    </row>
    <row r="136" spans="6:7">
      <c r="F136" s="8"/>
      <c r="G136" s="9"/>
    </row>
    <row r="137" spans="6:7">
      <c r="F137" s="8"/>
      <c r="G137" s="9"/>
    </row>
    <row r="138" spans="6:7">
      <c r="F138" s="8"/>
      <c r="G138" s="9"/>
    </row>
    <row r="139" spans="6:7">
      <c r="F139" s="8"/>
      <c r="G139" s="9"/>
    </row>
    <row r="140" spans="6:7">
      <c r="F140" s="8"/>
      <c r="G140" s="9"/>
    </row>
    <row r="141" spans="6:7">
      <c r="F141" s="8"/>
      <c r="G141" s="9"/>
    </row>
    <row r="142" spans="6:7">
      <c r="F142" s="8"/>
      <c r="G142" s="9"/>
    </row>
    <row r="143" spans="6:7">
      <c r="F143" s="8"/>
      <c r="G143" s="9"/>
    </row>
    <row r="144" spans="6:7">
      <c r="F144" s="8"/>
      <c r="G144" s="9"/>
    </row>
    <row r="145" spans="6:7">
      <c r="F145" s="8"/>
      <c r="G145" s="9"/>
    </row>
    <row r="146" spans="6:7">
      <c r="F146" s="8"/>
      <c r="G146" s="9"/>
    </row>
    <row r="147" spans="6:7">
      <c r="F147" s="8"/>
      <c r="G147" s="9"/>
    </row>
    <row r="148" spans="6:7">
      <c r="F148" s="8"/>
      <c r="G148" s="9"/>
    </row>
    <row r="149" spans="6:7">
      <c r="F149" s="8"/>
      <c r="G149" s="9"/>
    </row>
    <row r="150" spans="6:7">
      <c r="F150" s="8"/>
      <c r="G150" s="9"/>
    </row>
    <row r="151" spans="6:7">
      <c r="F151" s="8"/>
      <c r="G151" s="9"/>
    </row>
    <row r="152" spans="6:7">
      <c r="F152" s="8"/>
      <c r="G152" s="9"/>
    </row>
    <row r="153" spans="6:7">
      <c r="F153" s="8"/>
      <c r="G153" s="9"/>
    </row>
    <row r="154" spans="6:7">
      <c r="F154" s="8"/>
      <c r="G154" s="9"/>
    </row>
    <row r="155" spans="6:7">
      <c r="F155" s="8"/>
      <c r="G155" s="9"/>
    </row>
    <row r="156" spans="6:7">
      <c r="F156" s="8"/>
      <c r="G156" s="9"/>
    </row>
    <row r="157" spans="6:7">
      <c r="F157" s="8"/>
      <c r="G157" s="9"/>
    </row>
    <row r="158" spans="6:7">
      <c r="F158" s="8"/>
      <c r="G158" s="9"/>
    </row>
    <row r="159" spans="6:7">
      <c r="F159" s="8"/>
      <c r="G159" s="9"/>
    </row>
    <row r="160" spans="6:7">
      <c r="F160" s="8"/>
    </row>
  </sheetData>
  <mergeCells count="3">
    <mergeCell ref="B1:G2"/>
    <mergeCell ref="B5:G5"/>
    <mergeCell ref="B6:G6"/>
  </mergeCells>
  <pageMargins left="0" right="0" top="0" bottom="0" header="0" footer="0"/>
  <pageSetup paperSize="9" firstPageNumber="0" fitToWidth="0" fitToHeight="0" pageOrder="overThenDown" orientation="portrait" horizontalDpi="300" verticalDpi="300" r:id="rId1"/>
  <headerFooter alignWithMargins="0">
    <oddFooter>&amp;C&amp;1#&amp;"Calibri"&amp;10&amp;K000000 For internal use only</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161"/>
  <sheetViews>
    <sheetView topLeftCell="A121" zoomScaleNormal="100" workbookViewId="0">
      <selection activeCell="B6" sqref="B6:G6"/>
    </sheetView>
  </sheetViews>
  <sheetFormatPr defaultRowHeight="12.75"/>
  <cols>
    <col min="1" max="1" width="3.42578125" style="3" bestFit="1" customWidth="1"/>
    <col min="2" max="2" width="50.42578125" style="3" bestFit="1" customWidth="1"/>
    <col min="3" max="3" width="16.85546875" style="3" bestFit="1" customWidth="1"/>
    <col min="4" max="4" width="33.5703125" style="3" bestFit="1" customWidth="1"/>
    <col min="5" max="7" width="16.85546875" style="3" bestFit="1" customWidth="1"/>
    <col min="8" max="16384" width="9.140625" style="3"/>
  </cols>
  <sheetData>
    <row r="1" spans="1:7" ht="15.95" customHeight="1">
      <c r="A1" s="1"/>
      <c r="B1" s="149" t="s">
        <v>0</v>
      </c>
      <c r="C1" s="150"/>
      <c r="D1" s="150"/>
      <c r="E1" s="150"/>
      <c r="F1" s="150"/>
      <c r="G1" s="151"/>
    </row>
    <row r="2" spans="1:7" ht="15" customHeight="1">
      <c r="A2" s="1"/>
      <c r="B2" s="152"/>
      <c r="C2" s="153"/>
      <c r="D2" s="153"/>
      <c r="E2" s="153"/>
      <c r="F2" s="153"/>
      <c r="G2" s="154"/>
    </row>
    <row r="3" spans="1:7" ht="15" customHeight="1">
      <c r="A3" s="4" t="s">
        <v>1</v>
      </c>
      <c r="B3" s="139"/>
      <c r="C3" s="140"/>
      <c r="D3" s="140"/>
      <c r="E3" s="140"/>
      <c r="F3" s="140"/>
      <c r="G3" s="141"/>
    </row>
    <row r="4" spans="1:7" ht="15" customHeight="1">
      <c r="A4" s="1"/>
      <c r="B4" s="58"/>
      <c r="C4" s="59"/>
      <c r="D4" s="59"/>
      <c r="E4" s="59"/>
      <c r="F4" s="59"/>
      <c r="G4" s="60"/>
    </row>
    <row r="5" spans="1:7" ht="15" customHeight="1" thickBot="1">
      <c r="A5" s="1"/>
      <c r="B5" s="130" t="s">
        <v>1205</v>
      </c>
      <c r="C5" s="131"/>
      <c r="D5" s="131"/>
      <c r="E5" s="131"/>
      <c r="F5" s="131"/>
      <c r="G5" s="132"/>
    </row>
    <row r="6" spans="1:7" ht="15" customHeight="1" thickBot="1">
      <c r="A6" s="1"/>
      <c r="B6" s="133" t="s">
        <v>2</v>
      </c>
      <c r="C6" s="134"/>
      <c r="D6" s="134"/>
      <c r="E6" s="134"/>
      <c r="F6" s="134"/>
      <c r="G6" s="135"/>
    </row>
    <row r="7" spans="1:7" ht="38.25">
      <c r="A7" s="5" t="s">
        <v>23</v>
      </c>
      <c r="B7" s="22" t="s">
        <v>3</v>
      </c>
      <c r="C7" s="23" t="s">
        <v>4</v>
      </c>
      <c r="D7" s="24" t="s">
        <v>1160</v>
      </c>
      <c r="E7" s="24" t="s">
        <v>6</v>
      </c>
      <c r="F7" s="24" t="s">
        <v>7</v>
      </c>
      <c r="G7" s="25" t="s">
        <v>8</v>
      </c>
    </row>
    <row r="8" spans="1:7" ht="15" customHeight="1">
      <c r="A8" s="5" t="s">
        <v>27</v>
      </c>
      <c r="B8" s="26" t="s">
        <v>9</v>
      </c>
      <c r="C8" s="15" t="s">
        <v>1</v>
      </c>
      <c r="D8" s="15" t="s">
        <v>1</v>
      </c>
      <c r="E8" s="15" t="s">
        <v>1</v>
      </c>
      <c r="F8" s="15" t="s">
        <v>1</v>
      </c>
      <c r="G8" s="27" t="s">
        <v>1</v>
      </c>
    </row>
    <row r="9" spans="1:7" ht="15" customHeight="1">
      <c r="A9" s="5" t="s">
        <v>30</v>
      </c>
      <c r="B9" s="26" t="s">
        <v>10</v>
      </c>
      <c r="C9" s="15" t="s">
        <v>1</v>
      </c>
      <c r="D9" s="15" t="s">
        <v>1</v>
      </c>
      <c r="E9" s="15" t="s">
        <v>1</v>
      </c>
      <c r="F9" s="15" t="s">
        <v>1</v>
      </c>
      <c r="G9" s="27" t="s">
        <v>1</v>
      </c>
    </row>
    <row r="10" spans="1:7" ht="15" customHeight="1">
      <c r="A10" s="5" t="s">
        <v>34</v>
      </c>
      <c r="B10" s="28" t="s">
        <v>12</v>
      </c>
      <c r="C10" s="15" t="s">
        <v>13</v>
      </c>
      <c r="D10" s="15" t="s">
        <v>14</v>
      </c>
      <c r="E10" s="16">
        <v>277650</v>
      </c>
      <c r="F10" s="17">
        <v>1424.6221499999999</v>
      </c>
      <c r="G10" s="29">
        <v>6.0050705569784653E-2</v>
      </c>
    </row>
    <row r="11" spans="1:7" ht="15" customHeight="1">
      <c r="A11" s="5" t="s">
        <v>38</v>
      </c>
      <c r="B11" s="28" t="s">
        <v>16</v>
      </c>
      <c r="C11" s="15" t="s">
        <v>17</v>
      </c>
      <c r="D11" s="15" t="s">
        <v>18</v>
      </c>
      <c r="E11" s="16">
        <v>50500</v>
      </c>
      <c r="F11" s="17">
        <v>1050.7535</v>
      </c>
      <c r="G11" s="29">
        <v>4.4291385652624256E-2</v>
      </c>
    </row>
    <row r="12" spans="1:7" ht="15" customHeight="1">
      <c r="A12" s="5" t="s">
        <v>42</v>
      </c>
      <c r="B12" s="28" t="s">
        <v>20</v>
      </c>
      <c r="C12" s="15" t="s">
        <v>21</v>
      </c>
      <c r="D12" s="15" t="s">
        <v>22</v>
      </c>
      <c r="E12" s="16">
        <v>91200</v>
      </c>
      <c r="F12" s="17">
        <v>846.88319999999999</v>
      </c>
      <c r="G12" s="29">
        <v>3.5697840087069437E-2</v>
      </c>
    </row>
    <row r="13" spans="1:7" ht="15" customHeight="1">
      <c r="A13" s="5" t="s">
        <v>46</v>
      </c>
      <c r="B13" s="28" t="s">
        <v>24</v>
      </c>
      <c r="C13" s="15" t="s">
        <v>25</v>
      </c>
      <c r="D13" s="15" t="s">
        <v>26</v>
      </c>
      <c r="E13" s="16">
        <v>206250</v>
      </c>
      <c r="F13" s="17">
        <v>813.86249999999995</v>
      </c>
      <c r="G13" s="29">
        <v>3.4305950782661118E-2</v>
      </c>
    </row>
    <row r="14" spans="1:7" ht="15" customHeight="1">
      <c r="A14" s="5" t="s">
        <v>49</v>
      </c>
      <c r="B14" s="28" t="s">
        <v>28</v>
      </c>
      <c r="C14" s="15" t="s">
        <v>29</v>
      </c>
      <c r="D14" s="15" t="s">
        <v>26</v>
      </c>
      <c r="E14" s="16">
        <v>378000</v>
      </c>
      <c r="F14" s="17">
        <v>801.36</v>
      </c>
      <c r="G14" s="29">
        <v>3.3778945115659355E-2</v>
      </c>
    </row>
    <row r="15" spans="1:7" ht="15" customHeight="1">
      <c r="A15" s="5" t="s">
        <v>53</v>
      </c>
      <c r="B15" s="28" t="s">
        <v>31</v>
      </c>
      <c r="C15" s="15" t="s">
        <v>32</v>
      </c>
      <c r="D15" s="15" t="s">
        <v>33</v>
      </c>
      <c r="E15" s="16">
        <v>140000</v>
      </c>
      <c r="F15" s="17">
        <v>728.35</v>
      </c>
      <c r="G15" s="29">
        <v>3.0701425919674667E-2</v>
      </c>
    </row>
    <row r="16" spans="1:7" ht="15" customHeight="1">
      <c r="A16" s="5" t="s">
        <v>56</v>
      </c>
      <c r="B16" s="28" t="s">
        <v>35</v>
      </c>
      <c r="C16" s="15" t="s">
        <v>36</v>
      </c>
      <c r="D16" s="15" t="s">
        <v>37</v>
      </c>
      <c r="E16" s="16">
        <v>52500</v>
      </c>
      <c r="F16" s="17">
        <v>715.70624999999995</v>
      </c>
      <c r="G16" s="29">
        <v>3.0168466279430435E-2</v>
      </c>
    </row>
    <row r="17" spans="1:7" ht="15" customHeight="1">
      <c r="A17" s="5" t="s">
        <v>60</v>
      </c>
      <c r="B17" s="28" t="s">
        <v>39</v>
      </c>
      <c r="C17" s="15" t="s">
        <v>40</v>
      </c>
      <c r="D17" s="15" t="s">
        <v>41</v>
      </c>
      <c r="E17" s="16">
        <v>39000</v>
      </c>
      <c r="F17" s="17">
        <v>714.71400000000006</v>
      </c>
      <c r="G17" s="29">
        <v>3.0126640934652789E-2</v>
      </c>
    </row>
    <row r="18" spans="1:7" ht="15" customHeight="1">
      <c r="A18" s="5" t="s">
        <v>64</v>
      </c>
      <c r="B18" s="28" t="s">
        <v>43</v>
      </c>
      <c r="C18" s="15" t="s">
        <v>44</v>
      </c>
      <c r="D18" s="15" t="s">
        <v>45</v>
      </c>
      <c r="E18" s="16">
        <v>224000</v>
      </c>
      <c r="F18" s="17">
        <v>700</v>
      </c>
      <c r="G18" s="29">
        <v>2.9506416068884829E-2</v>
      </c>
    </row>
    <row r="19" spans="1:7" ht="15" customHeight="1">
      <c r="A19" s="5" t="s">
        <v>67</v>
      </c>
      <c r="B19" s="28" t="s">
        <v>47</v>
      </c>
      <c r="C19" s="15" t="s">
        <v>48</v>
      </c>
      <c r="D19" s="15" t="s">
        <v>33</v>
      </c>
      <c r="E19" s="16">
        <v>63750</v>
      </c>
      <c r="F19" s="17">
        <v>591.31312500000001</v>
      </c>
      <c r="G19" s="29">
        <v>2.4925044418917863E-2</v>
      </c>
    </row>
    <row r="20" spans="1:7" ht="15" customHeight="1">
      <c r="A20" s="5" t="s">
        <v>70</v>
      </c>
      <c r="B20" s="28" t="s">
        <v>50</v>
      </c>
      <c r="C20" s="15" t="s">
        <v>51</v>
      </c>
      <c r="D20" s="15" t="s">
        <v>52</v>
      </c>
      <c r="E20" s="16">
        <v>165000</v>
      </c>
      <c r="F20" s="17">
        <v>586.98749999999995</v>
      </c>
      <c r="G20" s="29">
        <v>2.4742710574620765E-2</v>
      </c>
    </row>
    <row r="21" spans="1:7" ht="15" customHeight="1">
      <c r="A21" s="5" t="s">
        <v>73</v>
      </c>
      <c r="B21" s="28" t="s">
        <v>54</v>
      </c>
      <c r="C21" s="15" t="s">
        <v>55</v>
      </c>
      <c r="D21" s="15" t="s">
        <v>45</v>
      </c>
      <c r="E21" s="16">
        <v>37500</v>
      </c>
      <c r="F21" s="17">
        <v>526.04999999999995</v>
      </c>
      <c r="G21" s="29">
        <v>2.2174071675766949E-2</v>
      </c>
    </row>
    <row r="22" spans="1:7" ht="15" customHeight="1">
      <c r="A22" s="5" t="s">
        <v>76</v>
      </c>
      <c r="B22" s="28" t="s">
        <v>57</v>
      </c>
      <c r="C22" s="15" t="s">
        <v>58</v>
      </c>
      <c r="D22" s="15" t="s">
        <v>59</v>
      </c>
      <c r="E22" s="16">
        <v>77900</v>
      </c>
      <c r="F22" s="17">
        <v>525.70815000000005</v>
      </c>
      <c r="G22" s="29">
        <v>2.2159662006719597E-2</v>
      </c>
    </row>
    <row r="23" spans="1:7" ht="15" customHeight="1">
      <c r="A23" s="5" t="s">
        <v>79</v>
      </c>
      <c r="B23" s="28" t="s">
        <v>61</v>
      </c>
      <c r="C23" s="15" t="s">
        <v>62</v>
      </c>
      <c r="D23" s="15" t="s">
        <v>63</v>
      </c>
      <c r="E23" s="16">
        <v>111000</v>
      </c>
      <c r="F23" s="17">
        <v>502.38600000000002</v>
      </c>
      <c r="G23" s="29">
        <v>2.1176586204546821E-2</v>
      </c>
    </row>
    <row r="24" spans="1:7" ht="15" customHeight="1">
      <c r="A24" s="5" t="s">
        <v>82</v>
      </c>
      <c r="B24" s="28" t="s">
        <v>65</v>
      </c>
      <c r="C24" s="15" t="s">
        <v>66</v>
      </c>
      <c r="D24" s="15" t="s">
        <v>37</v>
      </c>
      <c r="E24" s="16">
        <v>101250</v>
      </c>
      <c r="F24" s="17">
        <v>480.53250000000003</v>
      </c>
      <c r="G24" s="29">
        <v>2.0255416970887716E-2</v>
      </c>
    </row>
    <row r="25" spans="1:7" ht="15" customHeight="1">
      <c r="A25" s="5" t="s">
        <v>86</v>
      </c>
      <c r="B25" s="28" t="s">
        <v>68</v>
      </c>
      <c r="C25" s="15" t="s">
        <v>69</v>
      </c>
      <c r="D25" s="15" t="s">
        <v>18</v>
      </c>
      <c r="E25" s="16">
        <v>232200</v>
      </c>
      <c r="F25" s="17">
        <v>467.9991</v>
      </c>
      <c r="G25" s="29">
        <v>1.9727108806376625E-2</v>
      </c>
    </row>
    <row r="26" spans="1:7" ht="15" customHeight="1">
      <c r="A26" s="5" t="s">
        <v>89</v>
      </c>
      <c r="B26" s="28" t="s">
        <v>71</v>
      </c>
      <c r="C26" s="15" t="s">
        <v>72</v>
      </c>
      <c r="D26" s="15" t="s">
        <v>18</v>
      </c>
      <c r="E26" s="16">
        <v>524400</v>
      </c>
      <c r="F26" s="17">
        <v>449.93520000000001</v>
      </c>
      <c r="G26" s="29">
        <v>1.8965678878909872E-2</v>
      </c>
    </row>
    <row r="27" spans="1:7" ht="15" customHeight="1">
      <c r="A27" s="5" t="s">
        <v>92</v>
      </c>
      <c r="B27" s="28" t="s">
        <v>74</v>
      </c>
      <c r="C27" s="15" t="s">
        <v>75</v>
      </c>
      <c r="D27" s="15" t="s">
        <v>41</v>
      </c>
      <c r="E27" s="16">
        <v>53250</v>
      </c>
      <c r="F27" s="17">
        <v>440.77687500000002</v>
      </c>
      <c r="G27" s="29">
        <v>1.8579636953275486E-2</v>
      </c>
    </row>
    <row r="28" spans="1:7" ht="15" customHeight="1">
      <c r="A28" s="5" t="s">
        <v>96</v>
      </c>
      <c r="B28" s="28" t="s">
        <v>77</v>
      </c>
      <c r="C28" s="15" t="s">
        <v>78</v>
      </c>
      <c r="D28" s="15" t="s">
        <v>33</v>
      </c>
      <c r="E28" s="16">
        <v>53300</v>
      </c>
      <c r="F28" s="17">
        <v>431.14370000000002</v>
      </c>
      <c r="G28" s="29">
        <v>1.8173579139540659E-2</v>
      </c>
    </row>
    <row r="29" spans="1:7" ht="15" customHeight="1">
      <c r="A29" s="5" t="s">
        <v>100</v>
      </c>
      <c r="B29" s="28" t="s">
        <v>80</v>
      </c>
      <c r="C29" s="15" t="s">
        <v>81</v>
      </c>
      <c r="D29" s="15" t="s">
        <v>33</v>
      </c>
      <c r="E29" s="16">
        <v>11600</v>
      </c>
      <c r="F29" s="17">
        <v>362.2448</v>
      </c>
      <c r="G29" s="29">
        <v>1.5269351125128531E-2</v>
      </c>
    </row>
    <row r="30" spans="1:7" ht="15" customHeight="1">
      <c r="A30" s="5" t="s">
        <v>103</v>
      </c>
      <c r="B30" s="28" t="s">
        <v>83</v>
      </c>
      <c r="C30" s="15" t="s">
        <v>84</v>
      </c>
      <c r="D30" s="15" t="s">
        <v>85</v>
      </c>
      <c r="E30" s="16">
        <v>85000</v>
      </c>
      <c r="F30" s="17">
        <v>351.05</v>
      </c>
      <c r="G30" s="29">
        <v>1.4797467658545742E-2</v>
      </c>
    </row>
    <row r="31" spans="1:7" ht="15" customHeight="1">
      <c r="A31" s="5" t="s">
        <v>106</v>
      </c>
      <c r="B31" s="28" t="s">
        <v>87</v>
      </c>
      <c r="C31" s="15" t="s">
        <v>88</v>
      </c>
      <c r="D31" s="15" t="s">
        <v>22</v>
      </c>
      <c r="E31" s="16">
        <v>15000</v>
      </c>
      <c r="F31" s="17">
        <v>338.58749999999998</v>
      </c>
      <c r="G31" s="29">
        <v>1.4272148072462203E-2</v>
      </c>
    </row>
    <row r="32" spans="1:7" ht="15" customHeight="1">
      <c r="A32" s="5" t="s">
        <v>109</v>
      </c>
      <c r="B32" s="28" t="s">
        <v>90</v>
      </c>
      <c r="C32" s="15" t="s">
        <v>91</v>
      </c>
      <c r="D32" s="15" t="s">
        <v>26</v>
      </c>
      <c r="E32" s="16">
        <v>50400</v>
      </c>
      <c r="F32" s="17">
        <v>317.62079999999997</v>
      </c>
      <c r="G32" s="29">
        <v>1.3388359252760079E-2</v>
      </c>
    </row>
    <row r="33" spans="1:7" ht="15" customHeight="1">
      <c r="A33" s="5" t="s">
        <v>112</v>
      </c>
      <c r="B33" s="28" t="s">
        <v>93</v>
      </c>
      <c r="C33" s="15" t="s">
        <v>94</v>
      </c>
      <c r="D33" s="15" t="s">
        <v>95</v>
      </c>
      <c r="E33" s="16">
        <v>867000</v>
      </c>
      <c r="F33" s="17">
        <v>310.81950000000001</v>
      </c>
      <c r="G33" s="29">
        <v>1.3101670699032498E-2</v>
      </c>
    </row>
    <row r="34" spans="1:7" ht="15" customHeight="1">
      <c r="A34" s="5" t="s">
        <v>115</v>
      </c>
      <c r="B34" s="28" t="s">
        <v>97</v>
      </c>
      <c r="C34" s="15" t="s">
        <v>98</v>
      </c>
      <c r="D34" s="15" t="s">
        <v>99</v>
      </c>
      <c r="E34" s="16">
        <v>7250</v>
      </c>
      <c r="F34" s="17">
        <v>293.90775000000002</v>
      </c>
      <c r="G34" s="29">
        <v>1.2388806224813979E-2</v>
      </c>
    </row>
    <row r="35" spans="1:7" ht="15" customHeight="1">
      <c r="A35" s="5" t="s">
        <v>118</v>
      </c>
      <c r="B35" s="28" t="s">
        <v>101</v>
      </c>
      <c r="C35" s="15" t="s">
        <v>102</v>
      </c>
      <c r="D35" s="15" t="s">
        <v>26</v>
      </c>
      <c r="E35" s="16">
        <v>55200</v>
      </c>
      <c r="F35" s="17">
        <v>274.20600000000002</v>
      </c>
      <c r="G35" s="29">
        <v>1.1558337606549477E-2</v>
      </c>
    </row>
    <row r="36" spans="1:7" ht="15" customHeight="1">
      <c r="A36" s="5" t="s">
        <v>121</v>
      </c>
      <c r="B36" s="28" t="s">
        <v>104</v>
      </c>
      <c r="C36" s="15" t="s">
        <v>105</v>
      </c>
      <c r="D36" s="15" t="s">
        <v>59</v>
      </c>
      <c r="E36" s="16">
        <v>111000</v>
      </c>
      <c r="F36" s="17">
        <v>233.7105</v>
      </c>
      <c r="G36" s="29">
        <v>9.8513703609530122E-3</v>
      </c>
    </row>
    <row r="37" spans="1:7" ht="15" customHeight="1">
      <c r="A37" s="5" t="s">
        <v>124</v>
      </c>
      <c r="B37" s="28" t="s">
        <v>107</v>
      </c>
      <c r="C37" s="15" t="s">
        <v>108</v>
      </c>
      <c r="D37" s="15" t="s">
        <v>41</v>
      </c>
      <c r="E37" s="16">
        <v>241800</v>
      </c>
      <c r="F37" s="17">
        <v>227.41290000000001</v>
      </c>
      <c r="G37" s="29">
        <v>9.5859137811881417E-3</v>
      </c>
    </row>
    <row r="38" spans="1:7" ht="15" customHeight="1">
      <c r="A38" s="5" t="s">
        <v>128</v>
      </c>
      <c r="B38" s="28" t="s">
        <v>110</v>
      </c>
      <c r="C38" s="15" t="s">
        <v>111</v>
      </c>
      <c r="D38" s="15" t="s">
        <v>37</v>
      </c>
      <c r="E38" s="16">
        <v>35100</v>
      </c>
      <c r="F38" s="17">
        <v>186.85485</v>
      </c>
      <c r="G38" s="29">
        <v>7.8763099265558075E-3</v>
      </c>
    </row>
    <row r="39" spans="1:7" ht="15" customHeight="1">
      <c r="A39" s="5" t="s">
        <v>132</v>
      </c>
      <c r="B39" s="28" t="s">
        <v>113</v>
      </c>
      <c r="C39" s="15" t="s">
        <v>114</v>
      </c>
      <c r="D39" s="15" t="s">
        <v>37</v>
      </c>
      <c r="E39" s="16">
        <v>92800</v>
      </c>
      <c r="F39" s="17">
        <v>177.3408</v>
      </c>
      <c r="G39" s="29">
        <v>7.4752734725555582E-3</v>
      </c>
    </row>
    <row r="40" spans="1:7" ht="15" customHeight="1">
      <c r="A40" s="5" t="s">
        <v>135</v>
      </c>
      <c r="B40" s="28" t="s">
        <v>116</v>
      </c>
      <c r="C40" s="15" t="s">
        <v>117</v>
      </c>
      <c r="D40" s="15" t="s">
        <v>33</v>
      </c>
      <c r="E40" s="16">
        <v>46000</v>
      </c>
      <c r="F40" s="17">
        <v>173.029</v>
      </c>
      <c r="G40" s="29">
        <v>7.2935223799758192E-3</v>
      </c>
    </row>
    <row r="41" spans="1:7" ht="15" customHeight="1">
      <c r="A41" s="5" t="s">
        <v>138</v>
      </c>
      <c r="B41" s="28" t="s">
        <v>119</v>
      </c>
      <c r="C41" s="15" t="s">
        <v>120</v>
      </c>
      <c r="D41" s="15" t="s">
        <v>26</v>
      </c>
      <c r="E41" s="16">
        <v>306000</v>
      </c>
      <c r="F41" s="17">
        <v>169.21799999999999</v>
      </c>
      <c r="G41" s="29">
        <v>7.1328810204922188E-3</v>
      </c>
    </row>
    <row r="42" spans="1:7" ht="15" customHeight="1">
      <c r="A42" s="5" t="s">
        <v>141</v>
      </c>
      <c r="B42" s="28" t="s">
        <v>122</v>
      </c>
      <c r="C42" s="15" t="s">
        <v>123</v>
      </c>
      <c r="D42" s="15" t="s">
        <v>41</v>
      </c>
      <c r="E42" s="16">
        <v>17600</v>
      </c>
      <c r="F42" s="17">
        <v>101.1648</v>
      </c>
      <c r="G42" s="29">
        <v>4.2643009718935998E-3</v>
      </c>
    </row>
    <row r="43" spans="1:7" ht="15" customHeight="1">
      <c r="A43" s="1"/>
      <c r="B43" s="28" t="s">
        <v>125</v>
      </c>
      <c r="C43" s="15" t="s">
        <v>126</v>
      </c>
      <c r="D43" s="15" t="s">
        <v>127</v>
      </c>
      <c r="E43" s="16">
        <v>42000</v>
      </c>
      <c r="F43" s="17">
        <v>100.947</v>
      </c>
      <c r="G43" s="29">
        <v>4.2551202612938818E-3</v>
      </c>
    </row>
    <row r="44" spans="1:7" ht="15" customHeight="1">
      <c r="A44" s="1"/>
      <c r="B44" s="28" t="s">
        <v>129</v>
      </c>
      <c r="C44" s="15" t="s">
        <v>130</v>
      </c>
      <c r="D44" s="15" t="s">
        <v>131</v>
      </c>
      <c r="E44" s="16">
        <v>96900</v>
      </c>
      <c r="F44" s="17">
        <v>93.411600000000007</v>
      </c>
      <c r="G44" s="29">
        <v>3.937487907514632E-3</v>
      </c>
    </row>
    <row r="45" spans="1:7" ht="15" customHeight="1">
      <c r="A45" s="1"/>
      <c r="B45" s="28" t="s">
        <v>133</v>
      </c>
      <c r="C45" s="15" t="s">
        <v>134</v>
      </c>
      <c r="D45" s="15" t="s">
        <v>18</v>
      </c>
      <c r="E45" s="16">
        <v>12600</v>
      </c>
      <c r="F45" s="17">
        <v>51.382800000000003</v>
      </c>
      <c r="G45" s="29">
        <v>2.1658889651204223E-3</v>
      </c>
    </row>
    <row r="46" spans="1:7" ht="15" customHeight="1">
      <c r="A46" s="1"/>
      <c r="B46" s="28" t="s">
        <v>136</v>
      </c>
      <c r="C46" s="15" t="s">
        <v>137</v>
      </c>
      <c r="D46" s="15" t="s">
        <v>37</v>
      </c>
      <c r="E46" s="16">
        <v>6000</v>
      </c>
      <c r="F46" s="17">
        <v>39.078000000000003</v>
      </c>
      <c r="G46" s="29">
        <v>1.6472167530569735E-3</v>
      </c>
    </row>
    <row r="47" spans="1:7" ht="15" customHeight="1">
      <c r="A47" s="1"/>
      <c r="B47" s="28" t="s">
        <v>139</v>
      </c>
      <c r="C47" s="15" t="s">
        <v>140</v>
      </c>
      <c r="D47" s="15" t="s">
        <v>37</v>
      </c>
      <c r="E47" s="16">
        <v>1800</v>
      </c>
      <c r="F47" s="17">
        <v>38.112299999999998</v>
      </c>
      <c r="G47" s="29">
        <v>1.6065105444887991E-3</v>
      </c>
    </row>
    <row r="48" spans="1:7" ht="15" customHeight="1">
      <c r="A48" s="1"/>
      <c r="B48" s="28" t="s">
        <v>142</v>
      </c>
      <c r="C48" s="15" t="s">
        <v>143</v>
      </c>
      <c r="D48" s="15" t="s">
        <v>144</v>
      </c>
      <c r="E48" s="16">
        <v>36000</v>
      </c>
      <c r="F48" s="17">
        <v>24.353999999999999</v>
      </c>
      <c r="G48" s="29">
        <v>1.0265703670594589E-3</v>
      </c>
    </row>
    <row r="49" spans="1:7" ht="15" customHeight="1">
      <c r="A49" s="5" t="s">
        <v>151</v>
      </c>
      <c r="B49" s="26" t="s">
        <v>145</v>
      </c>
      <c r="C49" s="15" t="s">
        <v>1</v>
      </c>
      <c r="D49" s="15" t="s">
        <v>1</v>
      </c>
      <c r="E49" s="15" t="s">
        <v>1</v>
      </c>
      <c r="F49" s="18">
        <v>16663.536649999998</v>
      </c>
      <c r="G49" s="30">
        <v>0.70240177939144466</v>
      </c>
    </row>
    <row r="50" spans="1:7" ht="15" customHeight="1">
      <c r="A50" s="5" t="s">
        <v>153</v>
      </c>
      <c r="B50" s="26" t="s">
        <v>146</v>
      </c>
      <c r="C50" s="15" t="s">
        <v>1</v>
      </c>
      <c r="D50" s="15" t="s">
        <v>1</v>
      </c>
      <c r="E50" s="15" t="s">
        <v>1</v>
      </c>
      <c r="F50" s="18" t="s">
        <v>147</v>
      </c>
      <c r="G50" s="30" t="s">
        <v>147</v>
      </c>
    </row>
    <row r="51" spans="1:7" ht="15" customHeight="1">
      <c r="A51" s="5" t="s">
        <v>155</v>
      </c>
      <c r="B51" s="26" t="s">
        <v>145</v>
      </c>
      <c r="C51" s="15" t="s">
        <v>1</v>
      </c>
      <c r="D51" s="15" t="s">
        <v>1</v>
      </c>
      <c r="E51" s="15" t="s">
        <v>1</v>
      </c>
      <c r="F51" s="18" t="s">
        <v>147</v>
      </c>
      <c r="G51" s="30" t="s">
        <v>147</v>
      </c>
    </row>
    <row r="52" spans="1:7" ht="15" customHeight="1">
      <c r="A52" s="5" t="s">
        <v>157</v>
      </c>
      <c r="B52" s="26" t="s">
        <v>148</v>
      </c>
      <c r="C52" s="15" t="s">
        <v>1</v>
      </c>
      <c r="D52" s="15" t="s">
        <v>1</v>
      </c>
      <c r="E52" s="15" t="s">
        <v>1</v>
      </c>
      <c r="F52" s="18">
        <v>16663.536649999998</v>
      </c>
      <c r="G52" s="30">
        <v>0.70240177939144466</v>
      </c>
    </row>
    <row r="53" spans="1:7" ht="15" customHeight="1">
      <c r="A53" s="5"/>
      <c r="B53" s="26"/>
      <c r="C53" s="15"/>
      <c r="D53" s="15"/>
      <c r="E53" s="15"/>
      <c r="F53" s="18"/>
      <c r="G53" s="30"/>
    </row>
    <row r="54" spans="1:7" ht="15" customHeight="1">
      <c r="A54" s="5" t="s">
        <v>159</v>
      </c>
      <c r="B54" s="26" t="s">
        <v>149</v>
      </c>
      <c r="C54" s="15" t="s">
        <v>1</v>
      </c>
      <c r="D54" s="15" t="s">
        <v>1</v>
      </c>
      <c r="E54" s="15" t="s">
        <v>1</v>
      </c>
      <c r="F54" s="19" t="s">
        <v>1</v>
      </c>
      <c r="G54" s="31" t="s">
        <v>1</v>
      </c>
    </row>
    <row r="55" spans="1:7" ht="15" customHeight="1">
      <c r="A55" s="5" t="s">
        <v>161</v>
      </c>
      <c r="B55" s="26" t="s">
        <v>150</v>
      </c>
      <c r="C55" s="15" t="s">
        <v>1</v>
      </c>
      <c r="D55" s="15" t="s">
        <v>1</v>
      </c>
      <c r="E55" s="15" t="s">
        <v>1</v>
      </c>
      <c r="F55" s="19" t="s">
        <v>1</v>
      </c>
      <c r="G55" s="31" t="s">
        <v>1</v>
      </c>
    </row>
    <row r="56" spans="1:7" ht="15" customHeight="1">
      <c r="A56" s="5" t="s">
        <v>163</v>
      </c>
      <c r="B56" s="28" t="s">
        <v>152</v>
      </c>
      <c r="C56" s="15" t="s">
        <v>1</v>
      </c>
      <c r="D56" s="15" t="s">
        <v>1</v>
      </c>
      <c r="E56" s="16">
        <v>-36000</v>
      </c>
      <c r="F56" s="17">
        <v>-24.552</v>
      </c>
      <c r="G56" s="29">
        <v>-1.0349164676046576E-3</v>
      </c>
    </row>
    <row r="57" spans="1:7" ht="15" customHeight="1">
      <c r="A57" s="5" t="s">
        <v>165</v>
      </c>
      <c r="B57" s="28" t="s">
        <v>154</v>
      </c>
      <c r="C57" s="15" t="s">
        <v>1</v>
      </c>
      <c r="D57" s="15" t="s">
        <v>1</v>
      </c>
      <c r="E57" s="16">
        <v>-1800</v>
      </c>
      <c r="F57" s="17">
        <v>-38.299500000000002</v>
      </c>
      <c r="G57" s="29">
        <v>-1.614401403186078E-3</v>
      </c>
    </row>
    <row r="58" spans="1:7" ht="15" customHeight="1">
      <c r="A58" s="5" t="s">
        <v>167</v>
      </c>
      <c r="B58" s="28" t="s">
        <v>156</v>
      </c>
      <c r="C58" s="15" t="s">
        <v>1</v>
      </c>
      <c r="D58" s="15" t="s">
        <v>1</v>
      </c>
      <c r="E58" s="16">
        <v>-6000</v>
      </c>
      <c r="F58" s="17">
        <v>-39.290999999999997</v>
      </c>
      <c r="G58" s="29">
        <v>-1.6561951339465056E-3</v>
      </c>
    </row>
    <row r="59" spans="1:7" ht="15" customHeight="1">
      <c r="A59" s="5" t="s">
        <v>169</v>
      </c>
      <c r="B59" s="28" t="s">
        <v>158</v>
      </c>
      <c r="C59" s="15" t="s">
        <v>1</v>
      </c>
      <c r="D59" s="15" t="s">
        <v>1</v>
      </c>
      <c r="E59" s="16">
        <v>-12600</v>
      </c>
      <c r="F59" s="17">
        <v>-51.515099999999997</v>
      </c>
      <c r="G59" s="29">
        <v>-2.1714656777574413E-3</v>
      </c>
    </row>
    <row r="60" spans="1:7" ht="15" customHeight="1">
      <c r="A60" s="5" t="s">
        <v>171</v>
      </c>
      <c r="B60" s="28" t="s">
        <v>160</v>
      </c>
      <c r="C60" s="15" t="s">
        <v>1</v>
      </c>
      <c r="D60" s="15" t="s">
        <v>1</v>
      </c>
      <c r="E60" s="16">
        <v>-96900</v>
      </c>
      <c r="F60" s="17">
        <v>-94.0899</v>
      </c>
      <c r="G60" s="29">
        <v>-3.9660796246853815E-3</v>
      </c>
    </row>
    <row r="61" spans="1:7" ht="15" customHeight="1">
      <c r="A61" s="5" t="s">
        <v>173</v>
      </c>
      <c r="B61" s="28" t="s">
        <v>162</v>
      </c>
      <c r="C61" s="15" t="s">
        <v>1</v>
      </c>
      <c r="D61" s="15" t="s">
        <v>1</v>
      </c>
      <c r="E61" s="16">
        <v>-42000</v>
      </c>
      <c r="F61" s="17">
        <v>-101.49299999999999</v>
      </c>
      <c r="G61" s="29">
        <v>-4.2781352658276114E-3</v>
      </c>
    </row>
    <row r="62" spans="1:7" ht="15" customHeight="1">
      <c r="A62" s="5" t="s">
        <v>175</v>
      </c>
      <c r="B62" s="28" t="s">
        <v>164</v>
      </c>
      <c r="C62" s="15" t="s">
        <v>1</v>
      </c>
      <c r="D62" s="15" t="s">
        <v>1</v>
      </c>
      <c r="E62" s="16">
        <v>-17600</v>
      </c>
      <c r="F62" s="17">
        <v>-101.6048</v>
      </c>
      <c r="G62" s="29">
        <v>-4.2828478619940423E-3</v>
      </c>
    </row>
    <row r="63" spans="1:7" ht="15" customHeight="1">
      <c r="A63" s="5" t="s">
        <v>177</v>
      </c>
      <c r="B63" s="28" t="s">
        <v>166</v>
      </c>
      <c r="C63" s="15" t="s">
        <v>1</v>
      </c>
      <c r="D63" s="15" t="s">
        <v>1</v>
      </c>
      <c r="E63" s="16">
        <v>-306000</v>
      </c>
      <c r="F63" s="17">
        <v>-169.83</v>
      </c>
      <c r="G63" s="29">
        <v>-7.1586780585410157E-3</v>
      </c>
    </row>
    <row r="64" spans="1:7" ht="15" customHeight="1">
      <c r="A64" s="5" t="s">
        <v>179</v>
      </c>
      <c r="B64" s="28" t="s">
        <v>168</v>
      </c>
      <c r="C64" s="15" t="s">
        <v>1</v>
      </c>
      <c r="D64" s="15" t="s">
        <v>1</v>
      </c>
      <c r="E64" s="16">
        <v>-46000</v>
      </c>
      <c r="F64" s="17">
        <v>-173.39699999999999</v>
      </c>
      <c r="G64" s="29">
        <v>-7.309034324423461E-3</v>
      </c>
    </row>
    <row r="65" spans="1:7" ht="15" customHeight="1">
      <c r="A65" s="5" t="s">
        <v>181</v>
      </c>
      <c r="B65" s="28" t="s">
        <v>170</v>
      </c>
      <c r="C65" s="15" t="s">
        <v>1</v>
      </c>
      <c r="D65" s="15" t="s">
        <v>1</v>
      </c>
      <c r="E65" s="16">
        <v>-92800</v>
      </c>
      <c r="F65" s="17">
        <v>-177.89760000000001</v>
      </c>
      <c r="G65" s="29">
        <v>-7.4987437189372088E-3</v>
      </c>
    </row>
    <row r="66" spans="1:7" ht="15" customHeight="1">
      <c r="A66" s="5" t="s">
        <v>183</v>
      </c>
      <c r="B66" s="28" t="s">
        <v>172</v>
      </c>
      <c r="C66" s="15" t="s">
        <v>1</v>
      </c>
      <c r="D66" s="15" t="s">
        <v>1</v>
      </c>
      <c r="E66" s="16">
        <v>-35100</v>
      </c>
      <c r="F66" s="17">
        <v>-187.83765</v>
      </c>
      <c r="G66" s="29">
        <v>-7.9177369347165211E-3</v>
      </c>
    </row>
    <row r="67" spans="1:7" ht="15" customHeight="1">
      <c r="A67" s="5" t="s">
        <v>185</v>
      </c>
      <c r="B67" s="28" t="s">
        <v>174</v>
      </c>
      <c r="C67" s="15" t="s">
        <v>1</v>
      </c>
      <c r="D67" s="15" t="s">
        <v>1</v>
      </c>
      <c r="E67" s="16">
        <v>-241800</v>
      </c>
      <c r="F67" s="17">
        <v>-228.9846</v>
      </c>
      <c r="G67" s="29">
        <v>-9.6521641156673797E-3</v>
      </c>
    </row>
    <row r="68" spans="1:7" ht="15" customHeight="1">
      <c r="A68" s="5" t="s">
        <v>187</v>
      </c>
      <c r="B68" s="28" t="s">
        <v>176</v>
      </c>
      <c r="C68" s="15" t="s">
        <v>1</v>
      </c>
      <c r="D68" s="15" t="s">
        <v>1</v>
      </c>
      <c r="E68" s="16">
        <v>-111000</v>
      </c>
      <c r="F68" s="17">
        <v>-234.48750000000001</v>
      </c>
      <c r="G68" s="29">
        <v>-9.8841224827894737E-3</v>
      </c>
    </row>
    <row r="69" spans="1:7" ht="15" customHeight="1">
      <c r="A69" s="5" t="s">
        <v>189</v>
      </c>
      <c r="B69" s="28" t="s">
        <v>178</v>
      </c>
      <c r="C69" s="15" t="s">
        <v>1</v>
      </c>
      <c r="D69" s="15" t="s">
        <v>1</v>
      </c>
      <c r="E69" s="16">
        <v>-55200</v>
      </c>
      <c r="F69" s="17">
        <v>-274.75799999999998</v>
      </c>
      <c r="G69" s="29">
        <v>-1.1581605523220941E-2</v>
      </c>
    </row>
    <row r="70" spans="1:7" ht="15" customHeight="1">
      <c r="A70" s="5" t="s">
        <v>191</v>
      </c>
      <c r="B70" s="28" t="s">
        <v>180</v>
      </c>
      <c r="C70" s="15" t="s">
        <v>1</v>
      </c>
      <c r="D70" s="15" t="s">
        <v>1</v>
      </c>
      <c r="E70" s="16">
        <v>-7250</v>
      </c>
      <c r="F70" s="17">
        <v>-295.51362499999999</v>
      </c>
      <c r="G70" s="29">
        <v>-1.2456497104677723E-2</v>
      </c>
    </row>
    <row r="71" spans="1:7" ht="15" customHeight="1">
      <c r="A71" s="5" t="s">
        <v>193</v>
      </c>
      <c r="B71" s="28" t="s">
        <v>182</v>
      </c>
      <c r="C71" s="15" t="s">
        <v>1</v>
      </c>
      <c r="D71" s="15" t="s">
        <v>1</v>
      </c>
      <c r="E71" s="16">
        <v>-867000</v>
      </c>
      <c r="F71" s="17">
        <v>-311.68650000000002</v>
      </c>
      <c r="G71" s="29">
        <v>-1.313821650293496E-2</v>
      </c>
    </row>
    <row r="72" spans="1:7" ht="15" customHeight="1">
      <c r="A72" s="5" t="s">
        <v>195</v>
      </c>
      <c r="B72" s="28" t="s">
        <v>184</v>
      </c>
      <c r="C72" s="15" t="s">
        <v>1</v>
      </c>
      <c r="D72" s="15" t="s">
        <v>1</v>
      </c>
      <c r="E72" s="16">
        <v>-50400</v>
      </c>
      <c r="F72" s="17">
        <v>-318.52800000000002</v>
      </c>
      <c r="G72" s="29">
        <v>-1.3426599567985354E-2</v>
      </c>
    </row>
    <row r="73" spans="1:7" ht="15" customHeight="1">
      <c r="A73" s="5" t="s">
        <v>197</v>
      </c>
      <c r="B73" s="28" t="s">
        <v>186</v>
      </c>
      <c r="C73" s="15" t="s">
        <v>1</v>
      </c>
      <c r="D73" s="15" t="s">
        <v>1</v>
      </c>
      <c r="E73" s="16">
        <v>-15000</v>
      </c>
      <c r="F73" s="17">
        <v>-339.42750000000001</v>
      </c>
      <c r="G73" s="29">
        <v>-1.4307555771744866E-2</v>
      </c>
    </row>
    <row r="74" spans="1:7" ht="15" customHeight="1">
      <c r="A74" s="5" t="s">
        <v>199</v>
      </c>
      <c r="B74" s="28" t="s">
        <v>188</v>
      </c>
      <c r="C74" s="15" t="s">
        <v>1</v>
      </c>
      <c r="D74" s="15" t="s">
        <v>1</v>
      </c>
      <c r="E74" s="16">
        <v>-85000</v>
      </c>
      <c r="F74" s="17">
        <v>-352.70749999999998</v>
      </c>
      <c r="G74" s="29">
        <v>-1.4867334636594566E-2</v>
      </c>
    </row>
    <row r="75" spans="1:7" ht="15" customHeight="1">
      <c r="A75" s="5" t="s">
        <v>201</v>
      </c>
      <c r="B75" s="28" t="s">
        <v>190</v>
      </c>
      <c r="C75" s="15" t="s">
        <v>1</v>
      </c>
      <c r="D75" s="15" t="s">
        <v>1</v>
      </c>
      <c r="E75" s="16">
        <v>-11600</v>
      </c>
      <c r="F75" s="17">
        <v>-363.27719999999999</v>
      </c>
      <c r="G75" s="29">
        <v>-1.5312868873627841E-2</v>
      </c>
    </row>
    <row r="76" spans="1:7" ht="15" customHeight="1">
      <c r="A76" s="5" t="s">
        <v>203</v>
      </c>
      <c r="B76" s="28" t="s">
        <v>192</v>
      </c>
      <c r="C76" s="15" t="s">
        <v>1</v>
      </c>
      <c r="D76" s="15" t="s">
        <v>1</v>
      </c>
      <c r="E76" s="16">
        <v>-53300</v>
      </c>
      <c r="F76" s="17">
        <v>-431.7833</v>
      </c>
      <c r="G76" s="29">
        <v>-1.8200539573423029E-2</v>
      </c>
    </row>
    <row r="77" spans="1:7" ht="15" customHeight="1">
      <c r="A77" s="5" t="s">
        <v>205</v>
      </c>
      <c r="B77" s="28" t="s">
        <v>194</v>
      </c>
      <c r="C77" s="15" t="s">
        <v>1</v>
      </c>
      <c r="D77" s="15" t="s">
        <v>1</v>
      </c>
      <c r="E77" s="16">
        <v>-53250</v>
      </c>
      <c r="F77" s="17">
        <v>-441.84187500000002</v>
      </c>
      <c r="G77" s="29">
        <v>-1.8624528857723147E-2</v>
      </c>
    </row>
    <row r="78" spans="1:7" ht="15" customHeight="1">
      <c r="A78" s="5" t="s">
        <v>207</v>
      </c>
      <c r="B78" s="28" t="s">
        <v>196</v>
      </c>
      <c r="C78" s="15" t="s">
        <v>1</v>
      </c>
      <c r="D78" s="15" t="s">
        <v>1</v>
      </c>
      <c r="E78" s="16">
        <v>-524400</v>
      </c>
      <c r="F78" s="17">
        <v>-452.55720000000002</v>
      </c>
      <c r="G78" s="29">
        <v>-1.9076201483099322E-2</v>
      </c>
    </row>
    <row r="79" spans="1:7" ht="15" customHeight="1">
      <c r="A79" s="5" t="s">
        <v>209</v>
      </c>
      <c r="B79" s="28" t="s">
        <v>198</v>
      </c>
      <c r="C79" s="15" t="s">
        <v>1</v>
      </c>
      <c r="D79" s="15" t="s">
        <v>1</v>
      </c>
      <c r="E79" s="16">
        <v>-232200</v>
      </c>
      <c r="F79" s="17">
        <v>-469.97280000000001</v>
      </c>
      <c r="G79" s="29">
        <v>-1.9810304254083994E-2</v>
      </c>
    </row>
    <row r="80" spans="1:7" ht="15" customHeight="1">
      <c r="A80" s="5" t="s">
        <v>211</v>
      </c>
      <c r="B80" s="28" t="s">
        <v>200</v>
      </c>
      <c r="C80" s="15" t="s">
        <v>1</v>
      </c>
      <c r="D80" s="15" t="s">
        <v>1</v>
      </c>
      <c r="E80" s="16">
        <v>-101250</v>
      </c>
      <c r="F80" s="17">
        <v>-482.86124999999998</v>
      </c>
      <c r="G80" s="29">
        <v>-2.0353578494345451E-2</v>
      </c>
    </row>
    <row r="81" spans="1:7" ht="15" customHeight="1">
      <c r="A81" s="5" t="s">
        <v>213</v>
      </c>
      <c r="B81" s="28" t="s">
        <v>202</v>
      </c>
      <c r="C81" s="15" t="s">
        <v>1</v>
      </c>
      <c r="D81" s="15" t="s">
        <v>1</v>
      </c>
      <c r="E81" s="16">
        <v>-111000</v>
      </c>
      <c r="F81" s="17">
        <v>-505.161</v>
      </c>
      <c r="G81" s="29">
        <v>-2.129355806824847E-2</v>
      </c>
    </row>
    <row r="82" spans="1:7" ht="15" customHeight="1">
      <c r="A82" s="5" t="s">
        <v>215</v>
      </c>
      <c r="B82" s="28" t="s">
        <v>204</v>
      </c>
      <c r="C82" s="15" t="s">
        <v>1</v>
      </c>
      <c r="D82" s="15" t="s">
        <v>1</v>
      </c>
      <c r="E82" s="16">
        <v>-77900</v>
      </c>
      <c r="F82" s="17">
        <v>-528.27885000000003</v>
      </c>
      <c r="G82" s="29">
        <v>-2.2268022212131429E-2</v>
      </c>
    </row>
    <row r="83" spans="1:7" ht="15" customHeight="1">
      <c r="A83" s="5" t="s">
        <v>217</v>
      </c>
      <c r="B83" s="28" t="s">
        <v>206</v>
      </c>
      <c r="C83" s="15" t="s">
        <v>1</v>
      </c>
      <c r="D83" s="15" t="s">
        <v>1</v>
      </c>
      <c r="E83" s="16">
        <v>-37500</v>
      </c>
      <c r="F83" s="17">
        <v>-528.50625000000002</v>
      </c>
      <c r="G83" s="29">
        <v>-2.2277607582151519E-2</v>
      </c>
    </row>
    <row r="84" spans="1:7" ht="15" customHeight="1">
      <c r="A84" s="5" t="s">
        <v>219</v>
      </c>
      <c r="B84" s="28" t="s">
        <v>208</v>
      </c>
      <c r="C84" s="15" t="s">
        <v>1</v>
      </c>
      <c r="D84" s="15" t="s">
        <v>1</v>
      </c>
      <c r="E84" s="16">
        <v>-165000</v>
      </c>
      <c r="F84" s="17">
        <v>-589.29750000000001</v>
      </c>
      <c r="G84" s="29">
        <v>-2.4840081747648082E-2</v>
      </c>
    </row>
    <row r="85" spans="1:7" ht="15" customHeight="1">
      <c r="A85" s="5" t="s">
        <v>221</v>
      </c>
      <c r="B85" s="28" t="s">
        <v>210</v>
      </c>
      <c r="C85" s="15" t="s">
        <v>1</v>
      </c>
      <c r="D85" s="15" t="s">
        <v>1</v>
      </c>
      <c r="E85" s="16">
        <v>-63750</v>
      </c>
      <c r="F85" s="17">
        <v>-594.30937500000005</v>
      </c>
      <c r="G85" s="29">
        <v>-2.5051342417698429E-2</v>
      </c>
    </row>
    <row r="86" spans="1:7" ht="15" customHeight="1">
      <c r="A86" s="5" t="s">
        <v>223</v>
      </c>
      <c r="B86" s="28" t="s">
        <v>212</v>
      </c>
      <c r="C86" s="15" t="s">
        <v>1</v>
      </c>
      <c r="D86" s="15" t="s">
        <v>1</v>
      </c>
      <c r="E86" s="16">
        <v>-224000</v>
      </c>
      <c r="F86" s="17">
        <v>-703.69600000000003</v>
      </c>
      <c r="G86" s="29">
        <v>-2.9662209945728542E-2</v>
      </c>
    </row>
    <row r="87" spans="1:7" ht="15" customHeight="1">
      <c r="A87" s="5" t="s">
        <v>225</v>
      </c>
      <c r="B87" s="28" t="s">
        <v>214</v>
      </c>
      <c r="C87" s="15" t="s">
        <v>1</v>
      </c>
      <c r="D87" s="15" t="s">
        <v>1</v>
      </c>
      <c r="E87" s="16">
        <v>-52500</v>
      </c>
      <c r="F87" s="17">
        <v>-717.28125</v>
      </c>
      <c r="G87" s="29">
        <v>-3.0234855715585426E-2</v>
      </c>
    </row>
    <row r="88" spans="1:7" ht="15" customHeight="1">
      <c r="A88" s="5" t="s">
        <v>227</v>
      </c>
      <c r="B88" s="28" t="s">
        <v>216</v>
      </c>
      <c r="C88" s="15" t="s">
        <v>1</v>
      </c>
      <c r="D88" s="15" t="s">
        <v>1</v>
      </c>
      <c r="E88" s="16">
        <v>-39000</v>
      </c>
      <c r="F88" s="17">
        <v>-717.50250000000005</v>
      </c>
      <c r="G88" s="29">
        <v>-3.024418185066434E-2</v>
      </c>
    </row>
    <row r="89" spans="1:7" ht="15" customHeight="1">
      <c r="A89" s="1"/>
      <c r="B89" s="28" t="s">
        <v>218</v>
      </c>
      <c r="C89" s="15" t="s">
        <v>1</v>
      </c>
      <c r="D89" s="15" t="s">
        <v>1</v>
      </c>
      <c r="E89" s="16">
        <v>-140000</v>
      </c>
      <c r="F89" s="17">
        <v>-728.98</v>
      </c>
      <c r="G89" s="29">
        <v>-3.0727981694136663E-2</v>
      </c>
    </row>
    <row r="90" spans="1:7" ht="15" customHeight="1">
      <c r="A90" s="1"/>
      <c r="B90" s="28" t="s">
        <v>220</v>
      </c>
      <c r="C90" s="15" t="s">
        <v>1</v>
      </c>
      <c r="D90" s="15" t="s">
        <v>1</v>
      </c>
      <c r="E90" s="16">
        <v>-378000</v>
      </c>
      <c r="F90" s="17">
        <v>-805.14</v>
      </c>
      <c r="G90" s="29">
        <v>-3.3938279762431335E-2</v>
      </c>
    </row>
    <row r="91" spans="1:7" ht="15" customHeight="1">
      <c r="A91" s="1"/>
      <c r="B91" s="28" t="s">
        <v>222</v>
      </c>
      <c r="C91" s="15" t="s">
        <v>1</v>
      </c>
      <c r="D91" s="15" t="s">
        <v>1</v>
      </c>
      <c r="E91" s="16">
        <v>-206250</v>
      </c>
      <c r="F91" s="17">
        <v>-816.234375</v>
      </c>
      <c r="G91" s="29">
        <v>-3.440593011210881E-2</v>
      </c>
    </row>
    <row r="92" spans="1:7" ht="15" customHeight="1">
      <c r="A92" s="1"/>
      <c r="B92" s="28" t="s">
        <v>224</v>
      </c>
      <c r="C92" s="15" t="s">
        <v>1</v>
      </c>
      <c r="D92" s="15" t="s">
        <v>1</v>
      </c>
      <c r="E92" s="16">
        <v>-91200</v>
      </c>
      <c r="F92" s="17">
        <v>-849.39120000000003</v>
      </c>
      <c r="G92" s="29">
        <v>-3.5803557360641954E-2</v>
      </c>
    </row>
    <row r="93" spans="1:7" ht="15" customHeight="1">
      <c r="A93" s="5" t="s">
        <v>232</v>
      </c>
      <c r="B93" s="28" t="s">
        <v>226</v>
      </c>
      <c r="C93" s="15" t="s">
        <v>1</v>
      </c>
      <c r="D93" s="15" t="s">
        <v>1</v>
      </c>
      <c r="E93" s="16">
        <v>-50500</v>
      </c>
      <c r="F93" s="17">
        <v>-1054.8187499999999</v>
      </c>
      <c r="G93" s="29">
        <v>-4.4462744163944301E-2</v>
      </c>
    </row>
    <row r="94" spans="1:7" ht="15" customHeight="1">
      <c r="A94" s="5" t="s">
        <v>235</v>
      </c>
      <c r="B94" s="28" t="s">
        <v>228</v>
      </c>
      <c r="C94" s="15" t="s">
        <v>1</v>
      </c>
      <c r="D94" s="15" t="s">
        <v>1</v>
      </c>
      <c r="E94" s="16">
        <v>-277650</v>
      </c>
      <c r="F94" s="17">
        <v>-1432.39635</v>
      </c>
      <c r="G94" s="29">
        <v>-6.0378403826645687E-2</v>
      </c>
    </row>
    <row r="95" spans="1:7" ht="15" customHeight="1">
      <c r="A95" s="5" t="s">
        <v>237</v>
      </c>
      <c r="B95" s="26" t="s">
        <v>145</v>
      </c>
      <c r="C95" s="15" t="s">
        <v>1</v>
      </c>
      <c r="D95" s="15" t="s">
        <v>1</v>
      </c>
      <c r="E95" s="15" t="s">
        <v>1</v>
      </c>
      <c r="F95" s="18">
        <v>-16729.1878</v>
      </c>
      <c r="G95" s="30">
        <v>-0.70516910817330292</v>
      </c>
    </row>
    <row r="96" spans="1:7" ht="15" customHeight="1">
      <c r="A96" s="5" t="s">
        <v>239</v>
      </c>
      <c r="B96" s="26" t="s">
        <v>148</v>
      </c>
      <c r="C96" s="15" t="s">
        <v>1</v>
      </c>
      <c r="D96" s="15" t="s">
        <v>1</v>
      </c>
      <c r="E96" s="15" t="s">
        <v>1</v>
      </c>
      <c r="F96" s="18">
        <v>-16729.1878</v>
      </c>
      <c r="G96" s="30">
        <v>-0.70516910817330292</v>
      </c>
    </row>
    <row r="97" spans="1:7" ht="15" customHeight="1">
      <c r="A97" s="5"/>
      <c r="B97" s="26"/>
      <c r="C97" s="15"/>
      <c r="D97" s="15"/>
      <c r="E97" s="15"/>
      <c r="F97" s="18"/>
      <c r="G97" s="30"/>
    </row>
    <row r="98" spans="1:7" ht="15" customHeight="1">
      <c r="A98" s="5" t="s">
        <v>241</v>
      </c>
      <c r="B98" s="26" t="s">
        <v>229</v>
      </c>
      <c r="C98" s="15" t="s">
        <v>1</v>
      </c>
      <c r="D98" s="15" t="s">
        <v>1</v>
      </c>
      <c r="E98" s="15" t="s">
        <v>1</v>
      </c>
      <c r="F98" s="19" t="s">
        <v>1</v>
      </c>
      <c r="G98" s="31" t="s">
        <v>1</v>
      </c>
    </row>
    <row r="99" spans="1:7" ht="15" customHeight="1">
      <c r="A99" s="5" t="s">
        <v>243</v>
      </c>
      <c r="B99" s="26" t="s">
        <v>230</v>
      </c>
      <c r="C99" s="15" t="s">
        <v>1</v>
      </c>
      <c r="D99" s="14" t="s">
        <v>231</v>
      </c>
      <c r="E99" s="15" t="s">
        <v>1</v>
      </c>
      <c r="F99" s="19" t="s">
        <v>1</v>
      </c>
      <c r="G99" s="31" t="s">
        <v>1</v>
      </c>
    </row>
    <row r="100" spans="1:7" ht="15" customHeight="1">
      <c r="A100" s="5" t="s">
        <v>245</v>
      </c>
      <c r="B100" s="28" t="s">
        <v>233</v>
      </c>
      <c r="C100" s="15" t="s">
        <v>1</v>
      </c>
      <c r="D100" s="15" t="s">
        <v>234</v>
      </c>
      <c r="E100" s="73" t="s">
        <v>1</v>
      </c>
      <c r="F100" s="17">
        <v>1000</v>
      </c>
      <c r="G100" s="29">
        <v>4.2152022955549755E-2</v>
      </c>
    </row>
    <row r="101" spans="1:7" ht="15" customHeight="1">
      <c r="A101" s="5" t="s">
        <v>247</v>
      </c>
      <c r="B101" s="28" t="s">
        <v>236</v>
      </c>
      <c r="C101" s="15" t="s">
        <v>1</v>
      </c>
      <c r="D101" s="15" t="s">
        <v>234</v>
      </c>
      <c r="E101" s="73" t="s">
        <v>1</v>
      </c>
      <c r="F101" s="17">
        <v>500</v>
      </c>
      <c r="G101" s="29">
        <v>2.1076011477774877E-2</v>
      </c>
    </row>
    <row r="102" spans="1:7" ht="15" customHeight="1">
      <c r="A102" s="5" t="s">
        <v>249</v>
      </c>
      <c r="B102" s="28" t="s">
        <v>238</v>
      </c>
      <c r="C102" s="15" t="s">
        <v>1</v>
      </c>
      <c r="D102" s="15" t="s">
        <v>234</v>
      </c>
      <c r="E102" s="73" t="s">
        <v>1</v>
      </c>
      <c r="F102" s="17">
        <v>500</v>
      </c>
      <c r="G102" s="29">
        <v>2.1076011477774877E-2</v>
      </c>
    </row>
    <row r="103" spans="1:7" ht="15" customHeight="1">
      <c r="A103" s="5" t="s">
        <v>252</v>
      </c>
      <c r="B103" s="28" t="s">
        <v>240</v>
      </c>
      <c r="C103" s="15" t="s">
        <v>1</v>
      </c>
      <c r="D103" s="15" t="s">
        <v>234</v>
      </c>
      <c r="E103" s="73" t="s">
        <v>1</v>
      </c>
      <c r="F103" s="17">
        <v>499</v>
      </c>
      <c r="G103" s="29">
        <v>2.103385945481933E-2</v>
      </c>
    </row>
    <row r="104" spans="1:7" ht="15" customHeight="1">
      <c r="A104" s="5" t="s">
        <v>254</v>
      </c>
      <c r="B104" s="28" t="s">
        <v>242</v>
      </c>
      <c r="C104" s="15" t="s">
        <v>1</v>
      </c>
      <c r="D104" s="15" t="s">
        <v>234</v>
      </c>
      <c r="E104" s="73" t="s">
        <v>1</v>
      </c>
      <c r="F104" s="17">
        <v>499</v>
      </c>
      <c r="G104" s="29">
        <v>2.103385945481933E-2</v>
      </c>
    </row>
    <row r="105" spans="1:7" ht="15" customHeight="1">
      <c r="A105" s="5" t="s">
        <v>256</v>
      </c>
      <c r="B105" s="28" t="s">
        <v>244</v>
      </c>
      <c r="C105" s="15" t="s">
        <v>1</v>
      </c>
      <c r="D105" s="15" t="s">
        <v>234</v>
      </c>
      <c r="E105" s="73" t="s">
        <v>1</v>
      </c>
      <c r="F105" s="17">
        <v>499</v>
      </c>
      <c r="G105" s="29">
        <v>2.103385945481933E-2</v>
      </c>
    </row>
    <row r="106" spans="1:7" ht="15" customHeight="1">
      <c r="A106" s="1"/>
      <c r="B106" s="28" t="s">
        <v>246</v>
      </c>
      <c r="C106" s="15" t="s">
        <v>1</v>
      </c>
      <c r="D106" s="15" t="s">
        <v>234</v>
      </c>
      <c r="E106" s="73" t="s">
        <v>1</v>
      </c>
      <c r="F106" s="17">
        <v>499</v>
      </c>
      <c r="G106" s="29">
        <v>2.103385945481933E-2</v>
      </c>
    </row>
    <row r="107" spans="1:7" ht="15" customHeight="1">
      <c r="A107" s="1"/>
      <c r="B107" s="28" t="s">
        <v>248</v>
      </c>
      <c r="C107" s="15" t="s">
        <v>1</v>
      </c>
      <c r="D107" s="15" t="s">
        <v>234</v>
      </c>
      <c r="E107" s="73" t="s">
        <v>1</v>
      </c>
      <c r="F107" s="17">
        <v>499</v>
      </c>
      <c r="G107" s="29">
        <v>2.103385945481933E-2</v>
      </c>
    </row>
    <row r="108" spans="1:7" ht="15" customHeight="1">
      <c r="A108" s="1"/>
      <c r="B108" s="28" t="s">
        <v>250</v>
      </c>
      <c r="C108" s="15" t="s">
        <v>1</v>
      </c>
      <c r="D108" s="15" t="s">
        <v>251</v>
      </c>
      <c r="E108" s="73" t="s">
        <v>1</v>
      </c>
      <c r="F108" s="17">
        <v>489</v>
      </c>
      <c r="G108" s="29">
        <v>2.0612339225263832E-2</v>
      </c>
    </row>
    <row r="109" spans="1:7" ht="15" customHeight="1">
      <c r="A109" s="5" t="s">
        <v>258</v>
      </c>
      <c r="B109" s="28" t="s">
        <v>253</v>
      </c>
      <c r="C109" s="15" t="s">
        <v>1</v>
      </c>
      <c r="D109" s="15" t="s">
        <v>251</v>
      </c>
      <c r="E109" s="73" t="s">
        <v>1</v>
      </c>
      <c r="F109" s="17">
        <v>300</v>
      </c>
      <c r="G109" s="29">
        <v>1.2645606886664927E-2</v>
      </c>
    </row>
    <row r="110" spans="1:7" ht="15" customHeight="1">
      <c r="A110" s="1"/>
      <c r="B110" s="28" t="s">
        <v>255</v>
      </c>
      <c r="C110" s="15" t="s">
        <v>1</v>
      </c>
      <c r="D110" s="15" t="s">
        <v>251</v>
      </c>
      <c r="E110" s="73" t="s">
        <v>1</v>
      </c>
      <c r="F110" s="17">
        <v>300</v>
      </c>
      <c r="G110" s="29">
        <v>1.2645606886664927E-2</v>
      </c>
    </row>
    <row r="111" spans="1:7" ht="15" customHeight="1">
      <c r="A111" s="1"/>
      <c r="B111" s="28" t="s">
        <v>257</v>
      </c>
      <c r="C111" s="15" t="s">
        <v>1</v>
      </c>
      <c r="D111" s="15" t="s">
        <v>251</v>
      </c>
      <c r="E111" s="73" t="s">
        <v>1</v>
      </c>
      <c r="F111" s="17">
        <v>200</v>
      </c>
      <c r="G111" s="29">
        <v>8.4304045911099516E-3</v>
      </c>
    </row>
    <row r="112" spans="1:7" ht="15" customHeight="1">
      <c r="A112" s="1"/>
      <c r="B112" s="26" t="s">
        <v>145</v>
      </c>
      <c r="C112" s="15" t="s">
        <v>1</v>
      </c>
      <c r="D112" s="15" t="s">
        <v>1</v>
      </c>
      <c r="E112" s="15" t="s">
        <v>1</v>
      </c>
      <c r="F112" s="18">
        <v>5784</v>
      </c>
      <c r="G112" s="30">
        <v>0.24380730077489979</v>
      </c>
    </row>
    <row r="113" spans="1:7" ht="15" customHeight="1">
      <c r="A113" s="1"/>
      <c r="B113" s="26" t="s">
        <v>148</v>
      </c>
      <c r="C113" s="15" t="s">
        <v>1</v>
      </c>
      <c r="D113" s="15" t="s">
        <v>1</v>
      </c>
      <c r="E113" s="15" t="s">
        <v>1</v>
      </c>
      <c r="F113" s="18">
        <v>5784</v>
      </c>
      <c r="G113" s="30">
        <v>0.24380730077489979</v>
      </c>
    </row>
    <row r="114" spans="1:7" ht="15" customHeight="1">
      <c r="A114" s="1"/>
      <c r="B114" s="26"/>
      <c r="C114" s="15"/>
      <c r="D114" s="15"/>
      <c r="E114" s="15"/>
      <c r="F114" s="18"/>
      <c r="G114" s="30"/>
    </row>
    <row r="115" spans="1:7" ht="15" customHeight="1">
      <c r="A115" s="1"/>
      <c r="B115" s="26" t="s">
        <v>1166</v>
      </c>
      <c r="C115" s="15" t="s">
        <v>1</v>
      </c>
      <c r="D115" s="15" t="s">
        <v>1</v>
      </c>
      <c r="E115" s="15" t="s">
        <v>1</v>
      </c>
      <c r="F115" s="19" t="s">
        <v>1</v>
      </c>
      <c r="G115" s="31" t="s">
        <v>1</v>
      </c>
    </row>
    <row r="116" spans="1:7" ht="15" customHeight="1">
      <c r="A116" s="1"/>
      <c r="B116" s="28" t="s">
        <v>1167</v>
      </c>
      <c r="C116" s="15" t="s">
        <v>1</v>
      </c>
      <c r="D116" s="15" t="s">
        <v>259</v>
      </c>
      <c r="E116" s="16"/>
      <c r="F116" s="17">
        <v>2262.7837500000001</v>
      </c>
      <c r="G116" s="29">
        <v>9.538091257344497E-2</v>
      </c>
    </row>
    <row r="117" spans="1:7" ht="15" customHeight="1">
      <c r="A117" s="1"/>
      <c r="B117" s="26" t="s">
        <v>145</v>
      </c>
      <c r="C117" s="15" t="s">
        <v>1</v>
      </c>
      <c r="D117" s="15" t="s">
        <v>1</v>
      </c>
      <c r="E117" s="15" t="s">
        <v>1</v>
      </c>
      <c r="F117" s="18">
        <v>2262.7837500000001</v>
      </c>
      <c r="G117" s="30">
        <v>9.538091257344497E-2</v>
      </c>
    </row>
    <row r="118" spans="1:7" ht="15" customHeight="1">
      <c r="A118" s="1"/>
      <c r="B118" s="26" t="s">
        <v>148</v>
      </c>
      <c r="C118" s="15" t="s">
        <v>1</v>
      </c>
      <c r="D118" s="15" t="s">
        <v>1</v>
      </c>
      <c r="E118" s="15" t="s">
        <v>1</v>
      </c>
      <c r="F118" s="18">
        <v>2262.7837500000001</v>
      </c>
      <c r="G118" s="30">
        <v>9.538091257344497E-2</v>
      </c>
    </row>
    <row r="119" spans="1:7" ht="15" customHeight="1">
      <c r="A119" s="1"/>
      <c r="B119" s="26"/>
      <c r="C119" s="15"/>
      <c r="D119" s="15"/>
      <c r="E119" s="15"/>
      <c r="F119" s="18"/>
      <c r="G119" s="30"/>
    </row>
    <row r="120" spans="1:7" ht="15" customHeight="1">
      <c r="B120" s="26" t="s">
        <v>260</v>
      </c>
      <c r="C120" s="15" t="s">
        <v>1</v>
      </c>
      <c r="D120" s="15" t="s">
        <v>1</v>
      </c>
      <c r="E120" s="15" t="s">
        <v>1</v>
      </c>
      <c r="F120" s="18">
        <v>15742.5212102696</v>
      </c>
      <c r="G120" s="30">
        <v>0.66357911543351344</v>
      </c>
    </row>
    <row r="121" spans="1:7" ht="15" customHeight="1">
      <c r="B121" s="40" t="s">
        <v>145</v>
      </c>
      <c r="C121" s="41"/>
      <c r="D121" s="41"/>
      <c r="E121" s="41"/>
      <c r="F121" s="38">
        <f>F120</f>
        <v>15742.5212102696</v>
      </c>
      <c r="G121" s="39">
        <f>G120</f>
        <v>0.66357911543351344</v>
      </c>
    </row>
    <row r="122" spans="1:7" ht="15" customHeight="1">
      <c r="B122" s="40" t="s">
        <v>148</v>
      </c>
      <c r="C122" s="41"/>
      <c r="D122" s="41"/>
      <c r="E122" s="41"/>
      <c r="F122" s="38">
        <f>SUM(F121,F118)</f>
        <v>18005.304960269601</v>
      </c>
      <c r="G122" s="39">
        <f>SUM(G121,G118)</f>
        <v>0.75896002800695839</v>
      </c>
    </row>
    <row r="123" spans="1:7" ht="15" customHeight="1">
      <c r="B123" s="36"/>
      <c r="C123" s="37"/>
      <c r="D123" s="37"/>
      <c r="E123" s="37"/>
      <c r="F123" s="38"/>
      <c r="G123" s="39"/>
    </row>
    <row r="124" spans="1:7" ht="15" customHeight="1" thickBot="1">
      <c r="B124" s="32" t="s">
        <v>261</v>
      </c>
      <c r="C124" s="33" t="s">
        <v>1</v>
      </c>
      <c r="D124" s="33" t="s">
        <v>1</v>
      </c>
      <c r="E124" s="33" t="s">
        <v>1</v>
      </c>
      <c r="F124" s="34">
        <v>23723.653810269599</v>
      </c>
      <c r="G124" s="35">
        <v>1</v>
      </c>
    </row>
    <row r="125" spans="1:7">
      <c r="B125" s="4" t="s">
        <v>1</v>
      </c>
      <c r="C125" s="1"/>
      <c r="D125" s="1"/>
      <c r="E125" s="1"/>
      <c r="F125" s="6"/>
      <c r="G125" s="7"/>
    </row>
    <row r="126" spans="1:7">
      <c r="B126" s="2" t="s">
        <v>1162</v>
      </c>
      <c r="F126" s="8"/>
      <c r="G126" s="9"/>
    </row>
    <row r="127" spans="1:7">
      <c r="F127" s="8"/>
      <c r="G127" s="9"/>
    </row>
    <row r="128" spans="1:7">
      <c r="F128" s="8"/>
      <c r="G128" s="9"/>
    </row>
    <row r="129" spans="6:7">
      <c r="F129" s="8"/>
      <c r="G129" s="9"/>
    </row>
    <row r="130" spans="6:7">
      <c r="F130" s="8"/>
      <c r="G130" s="9"/>
    </row>
    <row r="131" spans="6:7">
      <c r="F131" s="8"/>
      <c r="G131" s="9"/>
    </row>
    <row r="132" spans="6:7">
      <c r="F132" s="8"/>
      <c r="G132" s="9"/>
    </row>
    <row r="133" spans="6:7">
      <c r="F133" s="8"/>
      <c r="G133" s="9"/>
    </row>
    <row r="134" spans="6:7">
      <c r="F134" s="8"/>
      <c r="G134" s="9"/>
    </row>
    <row r="135" spans="6:7">
      <c r="F135" s="8"/>
      <c r="G135" s="9"/>
    </row>
    <row r="136" spans="6:7">
      <c r="F136" s="8"/>
      <c r="G136" s="9"/>
    </row>
    <row r="137" spans="6:7">
      <c r="F137" s="8"/>
      <c r="G137" s="9"/>
    </row>
    <row r="138" spans="6:7">
      <c r="F138" s="8"/>
      <c r="G138" s="9"/>
    </row>
    <row r="139" spans="6:7">
      <c r="F139" s="8"/>
      <c r="G139" s="9"/>
    </row>
    <row r="140" spans="6:7">
      <c r="F140" s="8"/>
      <c r="G140" s="9"/>
    </row>
    <row r="141" spans="6:7">
      <c r="F141" s="8"/>
      <c r="G141" s="9"/>
    </row>
    <row r="142" spans="6:7">
      <c r="F142" s="8"/>
      <c r="G142" s="9"/>
    </row>
    <row r="143" spans="6:7">
      <c r="F143" s="8"/>
      <c r="G143" s="9"/>
    </row>
    <row r="144" spans="6:7">
      <c r="F144" s="8"/>
      <c r="G144" s="9"/>
    </row>
    <row r="145" spans="6:7">
      <c r="F145" s="8"/>
      <c r="G145" s="9"/>
    </row>
    <row r="146" spans="6:7">
      <c r="F146" s="8"/>
      <c r="G146" s="9"/>
    </row>
    <row r="147" spans="6:7">
      <c r="F147" s="8"/>
      <c r="G147" s="9"/>
    </row>
    <row r="148" spans="6:7">
      <c r="F148" s="8"/>
      <c r="G148" s="9"/>
    </row>
    <row r="149" spans="6:7">
      <c r="F149" s="8"/>
      <c r="G149" s="9"/>
    </row>
    <row r="150" spans="6:7">
      <c r="F150" s="8"/>
      <c r="G150" s="9"/>
    </row>
    <row r="151" spans="6:7">
      <c r="F151" s="8"/>
      <c r="G151" s="9"/>
    </row>
    <row r="152" spans="6:7">
      <c r="F152" s="8"/>
      <c r="G152" s="9"/>
    </row>
    <row r="153" spans="6:7">
      <c r="F153" s="8"/>
      <c r="G153" s="9"/>
    </row>
    <row r="154" spans="6:7">
      <c r="F154" s="8"/>
      <c r="G154" s="9"/>
    </row>
    <row r="155" spans="6:7">
      <c r="F155" s="8"/>
      <c r="G155" s="9"/>
    </row>
    <row r="156" spans="6:7">
      <c r="F156" s="8"/>
      <c r="G156" s="9"/>
    </row>
    <row r="157" spans="6:7">
      <c r="F157" s="8"/>
      <c r="G157" s="9"/>
    </row>
    <row r="158" spans="6:7">
      <c r="F158" s="8"/>
      <c r="G158" s="9"/>
    </row>
    <row r="159" spans="6:7">
      <c r="F159" s="8"/>
      <c r="G159" s="9"/>
    </row>
    <row r="160" spans="6:7">
      <c r="F160" s="8"/>
      <c r="G160" s="9"/>
    </row>
    <row r="161" spans="6:6">
      <c r="F161" s="8"/>
    </row>
  </sheetData>
  <mergeCells count="4">
    <mergeCell ref="B1:G2"/>
    <mergeCell ref="B3:G3"/>
    <mergeCell ref="B5:G5"/>
    <mergeCell ref="B6:G6"/>
  </mergeCells>
  <pageMargins left="0" right="0" top="0" bottom="0" header="0" footer="0"/>
  <pageSetup paperSize="9" firstPageNumber="0" fitToWidth="0" fitToHeight="0" pageOrder="overThenDown" orientation="portrait" horizontalDpi="300" verticalDpi="300" r:id="rId1"/>
  <headerFooter alignWithMargins="0">
    <oddFooter>&amp;C&amp;1#&amp;"Calibri"&amp;10&amp;K000000 For internal use only</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160"/>
  <sheetViews>
    <sheetView tabSelected="1" zoomScaleNormal="100" workbookViewId="0">
      <selection activeCell="D50" sqref="D50"/>
    </sheetView>
  </sheetViews>
  <sheetFormatPr defaultRowHeight="12.75"/>
  <cols>
    <col min="1" max="1" width="3.42578125" style="3" bestFit="1" customWidth="1"/>
    <col min="2" max="2" width="50.42578125" style="3" bestFit="1" customWidth="1"/>
    <col min="3" max="3" width="16.85546875" style="3" bestFit="1" customWidth="1"/>
    <col min="4" max="4" width="33.5703125" style="3" bestFit="1" customWidth="1"/>
    <col min="5" max="7" width="16.85546875" style="3" bestFit="1" customWidth="1"/>
    <col min="8" max="16384" width="9.140625" style="3"/>
  </cols>
  <sheetData>
    <row r="1" spans="1:7" ht="15.95" customHeight="1">
      <c r="A1" s="1"/>
      <c r="B1" s="149" t="s">
        <v>262</v>
      </c>
      <c r="C1" s="150"/>
      <c r="D1" s="150"/>
      <c r="E1" s="150"/>
      <c r="F1" s="150"/>
      <c r="G1" s="151"/>
    </row>
    <row r="2" spans="1:7" ht="15" customHeight="1">
      <c r="A2" s="1"/>
      <c r="B2" s="152"/>
      <c r="C2" s="153"/>
      <c r="D2" s="153"/>
      <c r="E2" s="153"/>
      <c r="F2" s="153"/>
      <c r="G2" s="154"/>
    </row>
    <row r="3" spans="1:7" ht="15" customHeight="1">
      <c r="A3" s="4" t="s">
        <v>1</v>
      </c>
      <c r="B3" s="139"/>
      <c r="C3" s="140"/>
      <c r="D3" s="140"/>
      <c r="E3" s="140"/>
      <c r="F3" s="140"/>
      <c r="G3" s="141"/>
    </row>
    <row r="4" spans="1:7" ht="15" customHeight="1">
      <c r="A4" s="1"/>
      <c r="B4" s="58"/>
      <c r="C4" s="59"/>
      <c r="D4" s="59"/>
      <c r="E4" s="59"/>
      <c r="F4" s="59"/>
      <c r="G4" s="60"/>
    </row>
    <row r="5" spans="1:7" ht="15" customHeight="1" thickBot="1">
      <c r="A5" s="1"/>
      <c r="B5" s="130" t="s">
        <v>1206</v>
      </c>
      <c r="C5" s="131"/>
      <c r="D5" s="131"/>
      <c r="E5" s="131"/>
      <c r="F5" s="131"/>
      <c r="G5" s="132"/>
    </row>
    <row r="6" spans="1:7" ht="15" customHeight="1" thickBot="1">
      <c r="A6" s="1"/>
      <c r="B6" s="133" t="s">
        <v>2</v>
      </c>
      <c r="C6" s="134"/>
      <c r="D6" s="134"/>
      <c r="E6" s="134"/>
      <c r="F6" s="134"/>
      <c r="G6" s="135"/>
    </row>
    <row r="7" spans="1:7" ht="48">
      <c r="A7" s="5" t="s">
        <v>276</v>
      </c>
      <c r="B7" s="22" t="s">
        <v>3</v>
      </c>
      <c r="C7" s="23" t="s">
        <v>4</v>
      </c>
      <c r="D7" s="24" t="s">
        <v>263</v>
      </c>
      <c r="E7" s="24" t="s">
        <v>6</v>
      </c>
      <c r="F7" s="24" t="s">
        <v>7</v>
      </c>
      <c r="G7" s="25" t="s">
        <v>8</v>
      </c>
    </row>
    <row r="8" spans="1:7" ht="15" customHeight="1">
      <c r="A8" s="5" t="s">
        <v>280</v>
      </c>
      <c r="B8" s="26" t="s">
        <v>264</v>
      </c>
      <c r="C8" s="15" t="s">
        <v>1</v>
      </c>
      <c r="D8" s="15" t="s">
        <v>1</v>
      </c>
      <c r="E8" s="15" t="s">
        <v>1</v>
      </c>
      <c r="F8" s="15" t="s">
        <v>1</v>
      </c>
      <c r="G8" s="27" t="s">
        <v>1</v>
      </c>
    </row>
    <row r="9" spans="1:7" ht="15" customHeight="1">
      <c r="A9" s="5" t="s">
        <v>283</v>
      </c>
      <c r="B9" s="26" t="s">
        <v>265</v>
      </c>
      <c r="C9" s="15" t="s">
        <v>1</v>
      </c>
      <c r="D9" s="15" t="s">
        <v>1</v>
      </c>
      <c r="E9" s="15" t="s">
        <v>1</v>
      </c>
      <c r="F9" s="15" t="s">
        <v>1</v>
      </c>
      <c r="G9" s="27" t="s">
        <v>1</v>
      </c>
    </row>
    <row r="10" spans="1:7" ht="15" customHeight="1">
      <c r="A10" s="5" t="s">
        <v>286</v>
      </c>
      <c r="B10" s="28" t="s">
        <v>267</v>
      </c>
      <c r="C10" s="15" t="s">
        <v>268</v>
      </c>
      <c r="D10" s="15" t="s">
        <v>269</v>
      </c>
      <c r="E10" s="16">
        <v>2000000</v>
      </c>
      <c r="F10" s="17">
        <v>2062.9</v>
      </c>
      <c r="G10" s="29">
        <v>8.3870995366159898E-2</v>
      </c>
    </row>
    <row r="11" spans="1:7" ht="15" customHeight="1">
      <c r="A11" s="5" t="s">
        <v>289</v>
      </c>
      <c r="B11" s="28" t="s">
        <v>271</v>
      </c>
      <c r="C11" s="15" t="s">
        <v>272</v>
      </c>
      <c r="D11" s="15" t="s">
        <v>269</v>
      </c>
      <c r="E11" s="16">
        <v>1500000</v>
      </c>
      <c r="F11" s="17">
        <v>1483.7805000000001</v>
      </c>
      <c r="G11" s="29">
        <v>6.0325826477240004E-2</v>
      </c>
    </row>
    <row r="12" spans="1:7" ht="15" customHeight="1">
      <c r="A12" s="5" t="s">
        <v>292</v>
      </c>
      <c r="B12" s="28" t="s">
        <v>273</v>
      </c>
      <c r="C12" s="15" t="s">
        <v>274</v>
      </c>
      <c r="D12" s="15" t="s">
        <v>275</v>
      </c>
      <c r="E12" s="16">
        <v>1000000</v>
      </c>
      <c r="F12" s="17">
        <v>1046.3589999999999</v>
      </c>
      <c r="G12" s="29">
        <v>4.2541650511580639E-2</v>
      </c>
    </row>
    <row r="13" spans="1:7" ht="15" customHeight="1">
      <c r="A13" s="5" t="s">
        <v>295</v>
      </c>
      <c r="B13" s="28" t="s">
        <v>277</v>
      </c>
      <c r="C13" s="15" t="s">
        <v>278</v>
      </c>
      <c r="D13" s="15" t="s">
        <v>279</v>
      </c>
      <c r="E13" s="16">
        <v>1000000</v>
      </c>
      <c r="F13" s="17">
        <v>1040.8409999999999</v>
      </c>
      <c r="G13" s="29">
        <v>4.231730606811248E-2</v>
      </c>
    </row>
    <row r="14" spans="1:7" ht="15" customHeight="1">
      <c r="A14" s="5" t="s">
        <v>298</v>
      </c>
      <c r="B14" s="28" t="s">
        <v>281</v>
      </c>
      <c r="C14" s="15" t="s">
        <v>282</v>
      </c>
      <c r="D14" s="15" t="s">
        <v>279</v>
      </c>
      <c r="E14" s="16">
        <v>1000000</v>
      </c>
      <c r="F14" s="17">
        <v>1040.0530000000001</v>
      </c>
      <c r="G14" s="29">
        <v>4.2285268478142755E-2</v>
      </c>
    </row>
    <row r="15" spans="1:7" ht="15" customHeight="1">
      <c r="A15" s="5" t="s">
        <v>301</v>
      </c>
      <c r="B15" s="28" t="s">
        <v>284</v>
      </c>
      <c r="C15" s="15" t="s">
        <v>285</v>
      </c>
      <c r="D15" s="15" t="s">
        <v>275</v>
      </c>
      <c r="E15" s="16">
        <v>1000000</v>
      </c>
      <c r="F15" s="17">
        <v>1030.952</v>
      </c>
      <c r="G15" s="29">
        <v>4.1915250576728527E-2</v>
      </c>
    </row>
    <row r="16" spans="1:7" ht="15" customHeight="1">
      <c r="A16" s="5" t="s">
        <v>304</v>
      </c>
      <c r="B16" s="28" t="s">
        <v>287</v>
      </c>
      <c r="C16" s="15" t="s">
        <v>288</v>
      </c>
      <c r="D16" s="15" t="s">
        <v>275</v>
      </c>
      <c r="E16" s="16">
        <v>1000000</v>
      </c>
      <c r="F16" s="17">
        <v>1023.567</v>
      </c>
      <c r="G16" s="29">
        <v>4.1614999812862562E-2</v>
      </c>
    </row>
    <row r="17" spans="1:7" ht="15" customHeight="1">
      <c r="A17" s="5" t="s">
        <v>307</v>
      </c>
      <c r="B17" s="28" t="s">
        <v>290</v>
      </c>
      <c r="C17" s="15" t="s">
        <v>291</v>
      </c>
      <c r="D17" s="15" t="s">
        <v>275</v>
      </c>
      <c r="E17" s="16">
        <v>1000000</v>
      </c>
      <c r="F17" s="17">
        <v>1022.98</v>
      </c>
      <c r="G17" s="29">
        <v>4.1591134247745527E-2</v>
      </c>
    </row>
    <row r="18" spans="1:7" ht="15" customHeight="1">
      <c r="A18" s="5" t="s">
        <v>310</v>
      </c>
      <c r="B18" s="28" t="s">
        <v>293</v>
      </c>
      <c r="C18" s="15" t="s">
        <v>294</v>
      </c>
      <c r="D18" s="15" t="s">
        <v>275</v>
      </c>
      <c r="E18" s="16">
        <v>1000000</v>
      </c>
      <c r="F18" s="17">
        <v>1010.335</v>
      </c>
      <c r="G18" s="29">
        <v>4.1077028505147682E-2</v>
      </c>
    </row>
    <row r="19" spans="1:7" ht="15" customHeight="1">
      <c r="A19" s="5" t="s">
        <v>313</v>
      </c>
      <c r="B19" s="28" t="s">
        <v>296</v>
      </c>
      <c r="C19" s="15" t="s">
        <v>297</v>
      </c>
      <c r="D19" s="15" t="s">
        <v>279</v>
      </c>
      <c r="E19" s="16">
        <v>1000000</v>
      </c>
      <c r="F19" s="17">
        <v>1002.393</v>
      </c>
      <c r="G19" s="29">
        <v>4.0754131881366576E-2</v>
      </c>
    </row>
    <row r="20" spans="1:7" ht="15" customHeight="1">
      <c r="A20" s="5" t="s">
        <v>316</v>
      </c>
      <c r="B20" s="28" t="s">
        <v>299</v>
      </c>
      <c r="C20" s="15" t="s">
        <v>300</v>
      </c>
      <c r="D20" s="15" t="s">
        <v>275</v>
      </c>
      <c r="E20" s="16">
        <v>1000000</v>
      </c>
      <c r="F20" s="17">
        <v>992.00699999999995</v>
      </c>
      <c r="G20" s="29">
        <v>4.033186994047127E-2</v>
      </c>
    </row>
    <row r="21" spans="1:7" ht="15" customHeight="1">
      <c r="A21" s="1"/>
      <c r="B21" s="28" t="s">
        <v>302</v>
      </c>
      <c r="C21" s="15" t="s">
        <v>303</v>
      </c>
      <c r="D21" s="15" t="s">
        <v>275</v>
      </c>
      <c r="E21" s="16">
        <v>1000000</v>
      </c>
      <c r="F21" s="17">
        <v>980.65099999999995</v>
      </c>
      <c r="G21" s="29">
        <v>3.9870170864714755E-2</v>
      </c>
    </row>
    <row r="22" spans="1:7" ht="15" customHeight="1">
      <c r="A22" s="1"/>
      <c r="B22" s="28" t="s">
        <v>305</v>
      </c>
      <c r="C22" s="15" t="s">
        <v>306</v>
      </c>
      <c r="D22" s="15" t="s">
        <v>275</v>
      </c>
      <c r="E22" s="16">
        <v>1000000</v>
      </c>
      <c r="F22" s="17">
        <v>977.923</v>
      </c>
      <c r="G22" s="29">
        <v>3.9759259005022626E-2</v>
      </c>
    </row>
    <row r="23" spans="1:7" ht="15" customHeight="1">
      <c r="A23" s="1"/>
      <c r="B23" s="28" t="s">
        <v>308</v>
      </c>
      <c r="C23" s="15" t="s">
        <v>309</v>
      </c>
      <c r="D23" s="15" t="s">
        <v>275</v>
      </c>
      <c r="E23" s="16">
        <v>500000</v>
      </c>
      <c r="F23" s="17">
        <v>545.30799999999999</v>
      </c>
      <c r="G23" s="29">
        <v>2.217050014112653E-2</v>
      </c>
    </row>
    <row r="24" spans="1:7" ht="15" customHeight="1">
      <c r="A24" s="1"/>
      <c r="B24" s="28" t="s">
        <v>311</v>
      </c>
      <c r="C24" s="15" t="s">
        <v>312</v>
      </c>
      <c r="D24" s="15" t="s">
        <v>275</v>
      </c>
      <c r="E24" s="16">
        <v>500000</v>
      </c>
      <c r="F24" s="17">
        <v>519.00199999999995</v>
      </c>
      <c r="G24" s="29">
        <v>2.1100981306426736E-2</v>
      </c>
    </row>
    <row r="25" spans="1:7" ht="15" customHeight="1">
      <c r="A25" s="1"/>
      <c r="B25" s="28" t="s">
        <v>314</v>
      </c>
      <c r="C25" s="15" t="s">
        <v>315</v>
      </c>
      <c r="D25" s="15" t="s">
        <v>279</v>
      </c>
      <c r="E25" s="16">
        <v>500000</v>
      </c>
      <c r="F25" s="17">
        <v>517.87149999999997</v>
      </c>
      <c r="G25" s="29">
        <v>2.1055018748735409E-2</v>
      </c>
    </row>
    <row r="26" spans="1:7" ht="15" customHeight="1">
      <c r="A26" s="1"/>
      <c r="B26" s="28" t="s">
        <v>317</v>
      </c>
      <c r="C26" s="15" t="s">
        <v>318</v>
      </c>
      <c r="D26" s="15" t="s">
        <v>275</v>
      </c>
      <c r="E26" s="16">
        <v>500000</v>
      </c>
      <c r="F26" s="17">
        <v>514.33749999999998</v>
      </c>
      <c r="G26" s="29">
        <v>2.0911337475952429E-2</v>
      </c>
    </row>
    <row r="27" spans="1:7" ht="15" customHeight="1">
      <c r="A27" s="5" t="s">
        <v>322</v>
      </c>
      <c r="B27" s="26" t="s">
        <v>145</v>
      </c>
      <c r="C27" s="15" t="s">
        <v>1</v>
      </c>
      <c r="D27" s="15" t="s">
        <v>1</v>
      </c>
      <c r="E27" s="15" t="s">
        <v>1</v>
      </c>
      <c r="F27" s="18">
        <v>16811.2605</v>
      </c>
      <c r="G27" s="30">
        <v>0.68349272940753636</v>
      </c>
    </row>
    <row r="28" spans="1:7" ht="15" customHeight="1">
      <c r="A28" s="5" t="s">
        <v>326</v>
      </c>
      <c r="B28" s="26" t="s">
        <v>319</v>
      </c>
      <c r="C28" s="15" t="s">
        <v>1</v>
      </c>
      <c r="D28" s="15" t="s">
        <v>1</v>
      </c>
      <c r="E28" s="15" t="s">
        <v>1</v>
      </c>
      <c r="F28" s="18" t="s">
        <v>147</v>
      </c>
      <c r="G28" s="30" t="s">
        <v>147</v>
      </c>
    </row>
    <row r="29" spans="1:7" ht="15" customHeight="1">
      <c r="A29" s="1"/>
      <c r="B29" s="26" t="s">
        <v>145</v>
      </c>
      <c r="C29" s="15" t="s">
        <v>1</v>
      </c>
      <c r="D29" s="15" t="s">
        <v>1</v>
      </c>
      <c r="E29" s="15" t="s">
        <v>1</v>
      </c>
      <c r="F29" s="18" t="s">
        <v>147</v>
      </c>
      <c r="G29" s="30" t="s">
        <v>147</v>
      </c>
    </row>
    <row r="30" spans="1:7" ht="15" customHeight="1">
      <c r="A30" s="1"/>
      <c r="B30" s="26" t="s">
        <v>148</v>
      </c>
      <c r="C30" s="15" t="s">
        <v>1</v>
      </c>
      <c r="D30" s="15" t="s">
        <v>1</v>
      </c>
      <c r="E30" s="15" t="s">
        <v>1</v>
      </c>
      <c r="F30" s="18">
        <v>16811.2605</v>
      </c>
      <c r="G30" s="30">
        <v>0.68349272940753636</v>
      </c>
    </row>
    <row r="31" spans="1:7" ht="15" customHeight="1">
      <c r="A31" s="1"/>
      <c r="B31" s="26"/>
      <c r="C31" s="15"/>
      <c r="D31" s="15"/>
      <c r="E31" s="15"/>
      <c r="F31" s="18"/>
      <c r="G31" s="30"/>
    </row>
    <row r="32" spans="1:7" ht="15" customHeight="1">
      <c r="A32" s="1"/>
      <c r="B32" s="26" t="s">
        <v>320</v>
      </c>
      <c r="C32" s="15" t="s">
        <v>1</v>
      </c>
      <c r="D32" s="15" t="s">
        <v>1</v>
      </c>
      <c r="E32" s="15" t="s">
        <v>1</v>
      </c>
      <c r="F32" s="19" t="s">
        <v>1</v>
      </c>
      <c r="G32" s="31" t="s">
        <v>1</v>
      </c>
    </row>
    <row r="33" spans="1:7" ht="15" customHeight="1">
      <c r="A33" s="5" t="s">
        <v>258</v>
      </c>
      <c r="B33" s="26" t="s">
        <v>321</v>
      </c>
      <c r="C33" s="15" t="s">
        <v>1</v>
      </c>
      <c r="D33" s="15" t="s">
        <v>1</v>
      </c>
      <c r="E33" s="15" t="s">
        <v>1</v>
      </c>
      <c r="F33" s="19" t="s">
        <v>1</v>
      </c>
      <c r="G33" s="31" t="s">
        <v>1</v>
      </c>
    </row>
    <row r="34" spans="1:7" ht="15" customHeight="1">
      <c r="A34" s="1"/>
      <c r="B34" s="28" t="s">
        <v>323</v>
      </c>
      <c r="C34" s="15" t="s">
        <v>324</v>
      </c>
      <c r="D34" s="15" t="s">
        <v>325</v>
      </c>
      <c r="E34" s="16">
        <v>1500000</v>
      </c>
      <c r="F34" s="17">
        <v>1498.8405</v>
      </c>
      <c r="G34" s="29">
        <v>6.0938118488590223E-2</v>
      </c>
    </row>
    <row r="35" spans="1:7" ht="15" customHeight="1">
      <c r="A35" s="1"/>
      <c r="B35" s="28" t="s">
        <v>327</v>
      </c>
      <c r="C35" s="15" t="s">
        <v>328</v>
      </c>
      <c r="D35" s="15" t="s">
        <v>329</v>
      </c>
      <c r="E35" s="16">
        <v>1500000</v>
      </c>
      <c r="F35" s="17">
        <v>1494.096</v>
      </c>
      <c r="G35" s="29">
        <v>6.0745222110910865E-2</v>
      </c>
    </row>
    <row r="36" spans="1:7" ht="15" customHeight="1">
      <c r="A36" s="1"/>
      <c r="B36" s="26" t="s">
        <v>145</v>
      </c>
      <c r="C36" s="15" t="s">
        <v>1</v>
      </c>
      <c r="D36" s="15" t="s">
        <v>1</v>
      </c>
      <c r="E36" s="15" t="s">
        <v>1</v>
      </c>
      <c r="F36" s="18">
        <v>2992.9364999999998</v>
      </c>
      <c r="G36" s="30">
        <v>0.12168334059950109</v>
      </c>
    </row>
    <row r="37" spans="1:7" ht="15" customHeight="1">
      <c r="A37" s="1"/>
      <c r="B37" s="26" t="s">
        <v>148</v>
      </c>
      <c r="C37" s="15" t="s">
        <v>1</v>
      </c>
      <c r="D37" s="15" t="s">
        <v>1</v>
      </c>
      <c r="E37" s="15" t="s">
        <v>1</v>
      </c>
      <c r="F37" s="18">
        <v>2992.9364999999998</v>
      </c>
      <c r="G37" s="30">
        <v>0.12168334059950109</v>
      </c>
    </row>
    <row r="38" spans="1:7" ht="15" customHeight="1">
      <c r="A38" s="1"/>
      <c r="B38" s="26"/>
      <c r="C38" s="15"/>
      <c r="D38" s="15"/>
      <c r="E38" s="15"/>
      <c r="F38" s="18"/>
      <c r="G38" s="30"/>
    </row>
    <row r="39" spans="1:7" ht="15" customHeight="1">
      <c r="A39" s="1"/>
      <c r="B39" s="26" t="s">
        <v>1166</v>
      </c>
      <c r="C39" s="15" t="s">
        <v>1</v>
      </c>
      <c r="D39" s="15" t="s">
        <v>1</v>
      </c>
      <c r="E39" s="15" t="s">
        <v>1</v>
      </c>
      <c r="F39" s="19" t="s">
        <v>1</v>
      </c>
      <c r="G39" s="31" t="s">
        <v>1</v>
      </c>
    </row>
    <row r="40" spans="1:7" ht="15" customHeight="1">
      <c r="A40" s="1"/>
      <c r="B40" s="28" t="s">
        <v>1167</v>
      </c>
      <c r="C40" s="15" t="s">
        <v>1</v>
      </c>
      <c r="D40" s="15" t="s">
        <v>259</v>
      </c>
      <c r="E40" s="16"/>
      <c r="F40" s="17">
        <v>4529.5010499999999</v>
      </c>
      <c r="G40" s="29">
        <v>0.18415519975547354</v>
      </c>
    </row>
    <row r="41" spans="1:7" ht="15" customHeight="1">
      <c r="A41" s="1"/>
      <c r="B41" s="26" t="s">
        <v>145</v>
      </c>
      <c r="C41" s="15" t="s">
        <v>1</v>
      </c>
      <c r="D41" s="15" t="s">
        <v>1</v>
      </c>
      <c r="E41" s="15" t="s">
        <v>1</v>
      </c>
      <c r="F41" s="18">
        <v>4529.5010499999999</v>
      </c>
      <c r="G41" s="30">
        <v>0.18415519975547354</v>
      </c>
    </row>
    <row r="42" spans="1:7" ht="15" customHeight="1">
      <c r="A42" s="1"/>
      <c r="B42" s="26" t="s">
        <v>148</v>
      </c>
      <c r="C42" s="15" t="s">
        <v>1</v>
      </c>
      <c r="D42" s="15" t="s">
        <v>1</v>
      </c>
      <c r="E42" s="15" t="s">
        <v>1</v>
      </c>
      <c r="F42" s="18">
        <v>4529.5010499999999</v>
      </c>
      <c r="G42" s="30">
        <v>0.18415519975547354</v>
      </c>
    </row>
    <row r="43" spans="1:7" ht="15" customHeight="1">
      <c r="A43" s="1"/>
      <c r="B43" s="26"/>
      <c r="C43" s="15"/>
      <c r="D43" s="15"/>
      <c r="E43" s="15"/>
      <c r="F43" s="18"/>
      <c r="G43" s="30"/>
    </row>
    <row r="44" spans="1:7" ht="15" customHeight="1">
      <c r="A44" s="1"/>
      <c r="B44" s="26" t="s">
        <v>260</v>
      </c>
      <c r="C44" s="15" t="s">
        <v>1</v>
      </c>
      <c r="D44" s="15" t="s">
        <v>1</v>
      </c>
      <c r="E44" s="15" t="s">
        <v>1</v>
      </c>
      <c r="F44" s="18">
        <v>262.40923350000003</v>
      </c>
      <c r="G44" s="30">
        <v>1.0668730237488966E-2</v>
      </c>
    </row>
    <row r="45" spans="1:7" ht="15" customHeight="1">
      <c r="A45" s="1"/>
      <c r="B45" s="40" t="s">
        <v>145</v>
      </c>
      <c r="C45" s="41"/>
      <c r="D45" s="41"/>
      <c r="E45" s="41"/>
      <c r="F45" s="38">
        <f>F44</f>
        <v>262.40923350000003</v>
      </c>
      <c r="G45" s="39">
        <f>G44</f>
        <v>1.0668730237488966E-2</v>
      </c>
    </row>
    <row r="46" spans="1:7" ht="15" customHeight="1">
      <c r="A46" s="1"/>
      <c r="B46" s="40" t="s">
        <v>148</v>
      </c>
      <c r="C46" s="41"/>
      <c r="D46" s="41"/>
      <c r="E46" s="41"/>
      <c r="F46" s="38">
        <f>SUM(F45,F42)</f>
        <v>4791.9102834999994</v>
      </c>
      <c r="G46" s="39">
        <f>SUM(G45,G42)</f>
        <v>0.1948239299929625</v>
      </c>
    </row>
    <row r="47" spans="1:7" ht="15" customHeight="1">
      <c r="A47" s="1"/>
      <c r="B47" s="36"/>
      <c r="C47" s="37"/>
      <c r="D47" s="37"/>
      <c r="E47" s="37"/>
      <c r="F47" s="38"/>
      <c r="G47" s="39"/>
    </row>
    <row r="48" spans="1:7" ht="15" customHeight="1" thickBot="1">
      <c r="A48" s="1"/>
      <c r="B48" s="32" t="s">
        <v>261</v>
      </c>
      <c r="C48" s="33" t="s">
        <v>1</v>
      </c>
      <c r="D48" s="33" t="s">
        <v>1</v>
      </c>
      <c r="E48" s="33" t="s">
        <v>1</v>
      </c>
      <c r="F48" s="34">
        <v>24596.107283500001</v>
      </c>
      <c r="G48" s="35">
        <v>1</v>
      </c>
    </row>
    <row r="49" spans="2:7">
      <c r="B49" s="4" t="s">
        <v>1</v>
      </c>
      <c r="C49" s="1"/>
      <c r="D49" s="1"/>
      <c r="E49" s="1"/>
      <c r="F49" s="6"/>
      <c r="G49" s="7"/>
    </row>
    <row r="50" spans="2:7">
      <c r="B50" s="2" t="s">
        <v>1161</v>
      </c>
      <c r="C50" s="1"/>
      <c r="D50" s="1"/>
      <c r="E50" s="1"/>
      <c r="F50" s="6"/>
      <c r="G50" s="7"/>
    </row>
    <row r="51" spans="2:7">
      <c r="B51" s="2" t="s">
        <v>330</v>
      </c>
      <c r="C51" s="1"/>
      <c r="D51" s="1"/>
      <c r="E51" s="1"/>
      <c r="F51" s="6"/>
      <c r="G51" s="7"/>
    </row>
    <row r="52" spans="2:7" ht="13.5" thickBot="1">
      <c r="B52" s="2" t="s">
        <v>1</v>
      </c>
      <c r="C52" s="1"/>
      <c r="D52" s="1"/>
      <c r="E52" s="1"/>
      <c r="F52" s="6"/>
      <c r="G52" s="7"/>
    </row>
    <row r="53" spans="2:7" ht="13.5" thickBot="1">
      <c r="B53" s="105" t="s">
        <v>1180</v>
      </c>
      <c r="C53" s="106">
        <v>2.84</v>
      </c>
      <c r="D53" s="1"/>
      <c r="E53" s="1"/>
      <c r="F53" s="6"/>
      <c r="G53" s="7"/>
    </row>
    <row r="54" spans="2:7">
      <c r="F54" s="8"/>
      <c r="G54" s="9"/>
    </row>
    <row r="55" spans="2:7">
      <c r="F55" s="8"/>
      <c r="G55" s="9"/>
    </row>
    <row r="56" spans="2:7">
      <c r="F56" s="8"/>
      <c r="G56" s="9"/>
    </row>
    <row r="57" spans="2:7">
      <c r="F57" s="8"/>
      <c r="G57" s="9"/>
    </row>
    <row r="58" spans="2:7">
      <c r="F58" s="8"/>
      <c r="G58" s="9"/>
    </row>
    <row r="59" spans="2:7">
      <c r="F59" s="8"/>
      <c r="G59" s="9"/>
    </row>
    <row r="60" spans="2:7">
      <c r="F60" s="8"/>
      <c r="G60" s="9"/>
    </row>
    <row r="61" spans="2:7">
      <c r="F61" s="8"/>
      <c r="G61" s="9"/>
    </row>
    <row r="62" spans="2:7">
      <c r="F62" s="8"/>
      <c r="G62" s="9"/>
    </row>
    <row r="63" spans="2:7">
      <c r="F63" s="8"/>
      <c r="G63" s="9"/>
    </row>
    <row r="64" spans="2:7">
      <c r="F64" s="8"/>
      <c r="G64" s="9"/>
    </row>
    <row r="65" spans="6:7">
      <c r="F65" s="8"/>
      <c r="G65" s="9"/>
    </row>
    <row r="66" spans="6:7">
      <c r="F66" s="8"/>
      <c r="G66" s="9"/>
    </row>
    <row r="67" spans="6:7">
      <c r="F67" s="8"/>
      <c r="G67" s="9"/>
    </row>
    <row r="68" spans="6:7">
      <c r="F68" s="8"/>
      <c r="G68" s="9"/>
    </row>
    <row r="69" spans="6:7">
      <c r="F69" s="8"/>
      <c r="G69" s="9"/>
    </row>
    <row r="70" spans="6:7">
      <c r="F70" s="8"/>
      <c r="G70" s="9"/>
    </row>
    <row r="71" spans="6:7">
      <c r="F71" s="8"/>
      <c r="G71" s="9"/>
    </row>
    <row r="72" spans="6:7">
      <c r="F72" s="8"/>
      <c r="G72" s="9"/>
    </row>
    <row r="73" spans="6:7">
      <c r="F73" s="8"/>
      <c r="G73" s="9"/>
    </row>
    <row r="74" spans="6:7">
      <c r="F74" s="8"/>
      <c r="G74" s="9"/>
    </row>
    <row r="75" spans="6:7">
      <c r="F75" s="8"/>
      <c r="G75" s="9"/>
    </row>
    <row r="76" spans="6:7">
      <c r="F76" s="8"/>
      <c r="G76" s="9"/>
    </row>
    <row r="77" spans="6:7">
      <c r="F77" s="8"/>
      <c r="G77" s="9"/>
    </row>
    <row r="78" spans="6:7">
      <c r="F78" s="8"/>
      <c r="G78" s="9"/>
    </row>
    <row r="79" spans="6:7">
      <c r="F79" s="8"/>
      <c r="G79" s="9"/>
    </row>
    <row r="80" spans="6:7">
      <c r="F80" s="8"/>
      <c r="G80" s="9"/>
    </row>
    <row r="81" spans="6:7">
      <c r="F81" s="8"/>
      <c r="G81" s="9"/>
    </row>
    <row r="82" spans="6:7">
      <c r="F82" s="8"/>
      <c r="G82" s="9"/>
    </row>
    <row r="83" spans="6:7">
      <c r="F83" s="8"/>
      <c r="G83" s="9"/>
    </row>
    <row r="84" spans="6:7">
      <c r="F84" s="8"/>
      <c r="G84" s="9"/>
    </row>
    <row r="85" spans="6:7">
      <c r="F85" s="8"/>
      <c r="G85" s="9"/>
    </row>
    <row r="86" spans="6:7">
      <c r="F86" s="8"/>
      <c r="G86" s="9"/>
    </row>
    <row r="87" spans="6:7">
      <c r="F87" s="8"/>
      <c r="G87" s="9"/>
    </row>
    <row r="88" spans="6:7">
      <c r="F88" s="8"/>
      <c r="G88" s="9"/>
    </row>
    <row r="89" spans="6:7">
      <c r="F89" s="8"/>
      <c r="G89" s="9"/>
    </row>
    <row r="90" spans="6:7">
      <c r="F90" s="8"/>
      <c r="G90" s="9"/>
    </row>
    <row r="91" spans="6:7">
      <c r="F91" s="8"/>
      <c r="G91" s="9"/>
    </row>
    <row r="92" spans="6:7">
      <c r="F92" s="8"/>
      <c r="G92" s="9"/>
    </row>
    <row r="93" spans="6:7">
      <c r="F93" s="8"/>
      <c r="G93" s="9"/>
    </row>
    <row r="94" spans="6:7">
      <c r="F94" s="8"/>
      <c r="G94" s="9"/>
    </row>
    <row r="95" spans="6:7">
      <c r="F95" s="8"/>
      <c r="G95" s="9"/>
    </row>
    <row r="96" spans="6:7">
      <c r="F96" s="8"/>
      <c r="G96" s="9"/>
    </row>
    <row r="97" spans="6:7">
      <c r="F97" s="8"/>
      <c r="G97" s="9"/>
    </row>
    <row r="98" spans="6:7">
      <c r="F98" s="8"/>
      <c r="G98" s="9"/>
    </row>
    <row r="99" spans="6:7">
      <c r="F99" s="8"/>
      <c r="G99" s="9"/>
    </row>
    <row r="100" spans="6:7">
      <c r="F100" s="8"/>
      <c r="G100" s="9"/>
    </row>
    <row r="101" spans="6:7">
      <c r="F101" s="8"/>
      <c r="G101" s="9"/>
    </row>
    <row r="102" spans="6:7">
      <c r="F102" s="8"/>
      <c r="G102" s="9"/>
    </row>
    <row r="103" spans="6:7">
      <c r="F103" s="8"/>
      <c r="G103" s="9"/>
    </row>
    <row r="104" spans="6:7">
      <c r="F104" s="8"/>
      <c r="G104" s="9"/>
    </row>
    <row r="105" spans="6:7">
      <c r="F105" s="8"/>
      <c r="G105" s="9"/>
    </row>
    <row r="106" spans="6:7">
      <c r="F106" s="8"/>
      <c r="G106" s="9"/>
    </row>
    <row r="107" spans="6:7">
      <c r="F107" s="8"/>
      <c r="G107" s="9"/>
    </row>
    <row r="108" spans="6:7">
      <c r="F108" s="8"/>
      <c r="G108" s="9"/>
    </row>
    <row r="109" spans="6:7">
      <c r="F109" s="8"/>
      <c r="G109" s="9"/>
    </row>
    <row r="110" spans="6:7">
      <c r="F110" s="8"/>
      <c r="G110" s="9"/>
    </row>
    <row r="111" spans="6:7">
      <c r="F111" s="8"/>
      <c r="G111" s="9"/>
    </row>
    <row r="112" spans="6:7">
      <c r="F112" s="8"/>
      <c r="G112" s="9"/>
    </row>
    <row r="113" spans="6:7">
      <c r="F113" s="8"/>
      <c r="G113" s="9"/>
    </row>
    <row r="114" spans="6:7">
      <c r="F114" s="8"/>
      <c r="G114" s="9"/>
    </row>
    <row r="115" spans="6:7">
      <c r="F115" s="8"/>
      <c r="G115" s="9"/>
    </row>
    <row r="116" spans="6:7">
      <c r="F116" s="8"/>
      <c r="G116" s="9"/>
    </row>
    <row r="117" spans="6:7">
      <c r="F117" s="8"/>
      <c r="G117" s="9"/>
    </row>
    <row r="118" spans="6:7">
      <c r="F118" s="8"/>
      <c r="G118" s="9"/>
    </row>
    <row r="119" spans="6:7">
      <c r="F119" s="8"/>
      <c r="G119" s="9"/>
    </row>
    <row r="120" spans="6:7">
      <c r="F120" s="8"/>
      <c r="G120" s="9"/>
    </row>
    <row r="121" spans="6:7">
      <c r="F121" s="8"/>
      <c r="G121" s="9"/>
    </row>
    <row r="122" spans="6:7">
      <c r="F122" s="8"/>
      <c r="G122" s="9"/>
    </row>
    <row r="123" spans="6:7">
      <c r="F123" s="8"/>
      <c r="G123" s="9"/>
    </row>
    <row r="124" spans="6:7">
      <c r="F124" s="8"/>
      <c r="G124" s="9"/>
    </row>
    <row r="125" spans="6:7">
      <c r="F125" s="8"/>
      <c r="G125" s="9"/>
    </row>
    <row r="126" spans="6:7">
      <c r="F126" s="8"/>
      <c r="G126" s="9"/>
    </row>
    <row r="127" spans="6:7">
      <c r="F127" s="8"/>
      <c r="G127" s="9"/>
    </row>
    <row r="128" spans="6:7">
      <c r="F128" s="8"/>
      <c r="G128" s="9"/>
    </row>
    <row r="129" spans="6:7">
      <c r="F129" s="8"/>
      <c r="G129" s="9"/>
    </row>
    <row r="130" spans="6:7">
      <c r="F130" s="8"/>
      <c r="G130" s="9"/>
    </row>
    <row r="131" spans="6:7">
      <c r="F131" s="8"/>
      <c r="G131" s="9"/>
    </row>
    <row r="132" spans="6:7">
      <c r="F132" s="8"/>
      <c r="G132" s="9"/>
    </row>
    <row r="133" spans="6:7">
      <c r="F133" s="8"/>
      <c r="G133" s="9"/>
    </row>
    <row r="134" spans="6:7">
      <c r="F134" s="8"/>
      <c r="G134" s="9"/>
    </row>
    <row r="135" spans="6:7">
      <c r="F135" s="8"/>
      <c r="G135" s="9"/>
    </row>
    <row r="136" spans="6:7">
      <c r="F136" s="8"/>
      <c r="G136" s="9"/>
    </row>
    <row r="137" spans="6:7">
      <c r="F137" s="8"/>
      <c r="G137" s="9"/>
    </row>
    <row r="138" spans="6:7">
      <c r="F138" s="8"/>
      <c r="G138" s="9"/>
    </row>
    <row r="139" spans="6:7">
      <c r="F139" s="8"/>
      <c r="G139" s="9"/>
    </row>
    <row r="140" spans="6:7">
      <c r="F140" s="8"/>
      <c r="G140" s="9"/>
    </row>
    <row r="141" spans="6:7">
      <c r="F141" s="8"/>
      <c r="G141" s="9"/>
    </row>
    <row r="142" spans="6:7">
      <c r="F142" s="8"/>
      <c r="G142" s="9"/>
    </row>
    <row r="143" spans="6:7">
      <c r="F143" s="8"/>
      <c r="G143" s="9"/>
    </row>
    <row r="144" spans="6:7">
      <c r="F144" s="8"/>
      <c r="G144" s="9"/>
    </row>
    <row r="145" spans="6:7">
      <c r="F145" s="8"/>
      <c r="G145" s="9"/>
    </row>
    <row r="146" spans="6:7">
      <c r="F146" s="8"/>
      <c r="G146" s="9"/>
    </row>
    <row r="147" spans="6:7">
      <c r="F147" s="8"/>
      <c r="G147" s="9"/>
    </row>
    <row r="148" spans="6:7">
      <c r="F148" s="8"/>
      <c r="G148" s="9"/>
    </row>
    <row r="149" spans="6:7">
      <c r="F149" s="8"/>
      <c r="G149" s="9"/>
    </row>
    <row r="150" spans="6:7">
      <c r="F150" s="8"/>
      <c r="G150" s="9"/>
    </row>
    <row r="151" spans="6:7">
      <c r="F151" s="8"/>
      <c r="G151" s="9"/>
    </row>
    <row r="152" spans="6:7">
      <c r="F152" s="8"/>
      <c r="G152" s="9"/>
    </row>
    <row r="153" spans="6:7">
      <c r="F153" s="8"/>
      <c r="G153" s="9"/>
    </row>
    <row r="154" spans="6:7">
      <c r="F154" s="8"/>
      <c r="G154" s="9"/>
    </row>
    <row r="155" spans="6:7">
      <c r="F155" s="8"/>
      <c r="G155" s="9"/>
    </row>
    <row r="156" spans="6:7">
      <c r="F156" s="8"/>
      <c r="G156" s="9"/>
    </row>
    <row r="157" spans="6:7">
      <c r="F157" s="8"/>
      <c r="G157" s="9"/>
    </row>
    <row r="158" spans="6:7">
      <c r="F158" s="8"/>
      <c r="G158" s="9"/>
    </row>
    <row r="159" spans="6:7">
      <c r="F159" s="8"/>
      <c r="G159" s="9"/>
    </row>
    <row r="160" spans="6:7">
      <c r="F160" s="8"/>
    </row>
  </sheetData>
  <mergeCells count="4">
    <mergeCell ref="B1:G2"/>
    <mergeCell ref="B3:G3"/>
    <mergeCell ref="B5:G5"/>
    <mergeCell ref="B6:G6"/>
  </mergeCells>
  <pageMargins left="0" right="0" top="0" bottom="0" header="0" footer="0"/>
  <pageSetup paperSize="9" firstPageNumber="0" fitToWidth="0" fitToHeight="0" pageOrder="overThenDown" orientation="portrait" horizontalDpi="300" verticalDpi="300" r:id="rId1"/>
  <headerFooter alignWithMargins="0">
    <oddFooter>&amp;C&amp;1#&amp;"Calibri"&amp;10&amp;K000000 For internal use only</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G159"/>
  <sheetViews>
    <sheetView topLeftCell="A31" zoomScaleNormal="100" workbookViewId="0">
      <selection activeCell="B13" sqref="B13"/>
    </sheetView>
  </sheetViews>
  <sheetFormatPr defaultRowHeight="12.75"/>
  <cols>
    <col min="1" max="1" width="3.42578125" style="3" bestFit="1" customWidth="1"/>
    <col min="2" max="2" width="64.42578125" style="3" bestFit="1" customWidth="1"/>
    <col min="3" max="3" width="16.85546875" style="3" bestFit="1" customWidth="1"/>
    <col min="4" max="4" width="33.5703125" style="3" bestFit="1" customWidth="1"/>
    <col min="5" max="7" width="16.85546875" style="3" bestFit="1" customWidth="1"/>
    <col min="8" max="16384" width="9.140625" style="3"/>
  </cols>
  <sheetData>
    <row r="1" spans="1:7" ht="15.95" customHeight="1">
      <c r="A1" s="1"/>
      <c r="B1" s="149" t="s">
        <v>1207</v>
      </c>
      <c r="C1" s="150"/>
      <c r="D1" s="150"/>
      <c r="E1" s="150"/>
      <c r="F1" s="150"/>
      <c r="G1" s="151"/>
    </row>
    <row r="2" spans="1:7" ht="15" customHeight="1">
      <c r="A2" s="1"/>
      <c r="B2" s="152"/>
      <c r="C2" s="153"/>
      <c r="D2" s="153"/>
      <c r="E2" s="153"/>
      <c r="F2" s="153"/>
      <c r="G2" s="154"/>
    </row>
    <row r="3" spans="1:7" ht="15" customHeight="1">
      <c r="A3" s="4" t="s">
        <v>1</v>
      </c>
      <c r="B3" s="139"/>
      <c r="C3" s="140"/>
      <c r="D3" s="140"/>
      <c r="E3" s="140"/>
      <c r="F3" s="140"/>
      <c r="G3" s="141"/>
    </row>
    <row r="4" spans="1:7" ht="15" customHeight="1">
      <c r="A4" s="1"/>
      <c r="B4" s="58"/>
      <c r="C4" s="59"/>
      <c r="D4" s="59"/>
      <c r="E4" s="59"/>
      <c r="F4" s="59"/>
      <c r="G4" s="60"/>
    </row>
    <row r="5" spans="1:7" ht="15" customHeight="1" thickBot="1">
      <c r="A5" s="1"/>
      <c r="B5" s="130" t="s">
        <v>1208</v>
      </c>
      <c r="C5" s="131"/>
      <c r="D5" s="131"/>
      <c r="E5" s="131"/>
      <c r="F5" s="131"/>
      <c r="G5" s="132"/>
    </row>
    <row r="6" spans="1:7" ht="15" customHeight="1" thickBot="1">
      <c r="A6" s="1"/>
      <c r="B6" s="136" t="s">
        <v>2</v>
      </c>
      <c r="C6" s="137"/>
      <c r="D6" s="137"/>
      <c r="E6" s="137"/>
      <c r="F6" s="137"/>
      <c r="G6" s="138"/>
    </row>
    <row r="7" spans="1:7" ht="48">
      <c r="A7" s="5" t="s">
        <v>671</v>
      </c>
      <c r="B7" s="22" t="s">
        <v>3</v>
      </c>
      <c r="C7" s="23" t="s">
        <v>4</v>
      </c>
      <c r="D7" s="24" t="s">
        <v>263</v>
      </c>
      <c r="E7" s="24" t="s">
        <v>6</v>
      </c>
      <c r="F7" s="24" t="s">
        <v>7</v>
      </c>
      <c r="G7" s="25" t="s">
        <v>8</v>
      </c>
    </row>
    <row r="8" spans="1:7" ht="15" customHeight="1">
      <c r="A8" s="5" t="s">
        <v>674</v>
      </c>
      <c r="B8" s="26" t="s">
        <v>264</v>
      </c>
      <c r="C8" s="15" t="s">
        <v>1</v>
      </c>
      <c r="D8" s="15" t="s">
        <v>1</v>
      </c>
      <c r="E8" s="15" t="s">
        <v>1</v>
      </c>
      <c r="F8" s="15" t="s">
        <v>1</v>
      </c>
      <c r="G8" s="27" t="s">
        <v>1</v>
      </c>
    </row>
    <row r="9" spans="1:7" ht="15" customHeight="1">
      <c r="A9" s="5" t="s">
        <v>677</v>
      </c>
      <c r="B9" s="26" t="s">
        <v>265</v>
      </c>
      <c r="C9" s="15" t="s">
        <v>1</v>
      </c>
      <c r="D9" s="15" t="s">
        <v>1</v>
      </c>
      <c r="E9" s="15" t="s">
        <v>1</v>
      </c>
      <c r="F9" s="15" t="s">
        <v>1</v>
      </c>
      <c r="G9" s="27" t="s">
        <v>1</v>
      </c>
    </row>
    <row r="10" spans="1:7" ht="15" customHeight="1">
      <c r="A10" s="5" t="s">
        <v>680</v>
      </c>
      <c r="B10" s="28" t="s">
        <v>663</v>
      </c>
      <c r="C10" s="15" t="s">
        <v>664</v>
      </c>
      <c r="D10" s="15" t="s">
        <v>275</v>
      </c>
      <c r="E10" s="16">
        <v>250000</v>
      </c>
      <c r="F10" s="17">
        <v>309.29374999999999</v>
      </c>
      <c r="G10" s="29">
        <v>9.7409130243174602E-2</v>
      </c>
    </row>
    <row r="11" spans="1:7" ht="15" customHeight="1">
      <c r="A11" s="5" t="s">
        <v>684</v>
      </c>
      <c r="B11" s="28" t="s">
        <v>666</v>
      </c>
      <c r="C11" s="15" t="s">
        <v>667</v>
      </c>
      <c r="D11" s="15" t="s">
        <v>279</v>
      </c>
      <c r="E11" s="16">
        <v>280000</v>
      </c>
      <c r="F11" s="17">
        <v>296.37972000000002</v>
      </c>
      <c r="G11" s="29">
        <v>9.3341979095651367E-2</v>
      </c>
    </row>
    <row r="12" spans="1:7" ht="15" customHeight="1">
      <c r="A12" s="5" t="s">
        <v>687</v>
      </c>
      <c r="B12" s="28" t="s">
        <v>669</v>
      </c>
      <c r="C12" s="15" t="s">
        <v>670</v>
      </c>
      <c r="D12" s="15" t="s">
        <v>275</v>
      </c>
      <c r="E12" s="16">
        <v>260000</v>
      </c>
      <c r="F12" s="17">
        <v>279.96176000000003</v>
      </c>
      <c r="G12" s="29">
        <v>8.8171298459630662E-2</v>
      </c>
    </row>
    <row r="13" spans="1:7" ht="15" customHeight="1">
      <c r="A13" s="5" t="s">
        <v>690</v>
      </c>
      <c r="B13" s="28" t="s">
        <v>672</v>
      </c>
      <c r="C13" s="15" t="s">
        <v>673</v>
      </c>
      <c r="D13" s="15" t="s">
        <v>275</v>
      </c>
      <c r="E13" s="16">
        <v>260000</v>
      </c>
      <c r="F13" s="17">
        <v>274.81454000000002</v>
      </c>
      <c r="G13" s="29">
        <v>8.6550230386414587E-2</v>
      </c>
    </row>
    <row r="14" spans="1:7" ht="15" customHeight="1">
      <c r="A14" s="5" t="s">
        <v>693</v>
      </c>
      <c r="B14" s="28" t="s">
        <v>675</v>
      </c>
      <c r="C14" s="15" t="s">
        <v>676</v>
      </c>
      <c r="D14" s="15" t="s">
        <v>275</v>
      </c>
      <c r="E14" s="16">
        <v>260000</v>
      </c>
      <c r="F14" s="17">
        <v>273.81067999999999</v>
      </c>
      <c r="G14" s="29">
        <v>8.6234074209686443E-2</v>
      </c>
    </row>
    <row r="15" spans="1:7" ht="15" customHeight="1">
      <c r="A15" s="5" t="s">
        <v>696</v>
      </c>
      <c r="B15" s="28" t="s">
        <v>678</v>
      </c>
      <c r="C15" s="15" t="s">
        <v>679</v>
      </c>
      <c r="D15" s="15" t="s">
        <v>275</v>
      </c>
      <c r="E15" s="16">
        <v>260000</v>
      </c>
      <c r="F15" s="17">
        <v>273.67808000000002</v>
      </c>
      <c r="G15" s="29">
        <v>8.6192313098541307E-2</v>
      </c>
    </row>
    <row r="16" spans="1:7" ht="15" customHeight="1">
      <c r="A16" s="1"/>
      <c r="B16" s="28" t="s">
        <v>681</v>
      </c>
      <c r="C16" s="15" t="s">
        <v>682</v>
      </c>
      <c r="D16" s="15" t="s">
        <v>683</v>
      </c>
      <c r="E16" s="16">
        <v>260000</v>
      </c>
      <c r="F16" s="17">
        <v>271.96780000000001</v>
      </c>
      <c r="G16" s="29">
        <v>8.565367664930075E-2</v>
      </c>
    </row>
    <row r="17" spans="1:7" ht="15" customHeight="1">
      <c r="A17" s="1"/>
      <c r="B17" s="28" t="s">
        <v>685</v>
      </c>
      <c r="C17" s="15" t="s">
        <v>686</v>
      </c>
      <c r="D17" s="15" t="s">
        <v>275</v>
      </c>
      <c r="E17" s="16">
        <v>260000</v>
      </c>
      <c r="F17" s="17">
        <v>267.85563999999999</v>
      </c>
      <c r="G17" s="29">
        <v>8.4358590896611685E-2</v>
      </c>
    </row>
    <row r="18" spans="1:7" ht="15" customHeight="1">
      <c r="A18" s="1"/>
      <c r="B18" s="28" t="s">
        <v>688</v>
      </c>
      <c r="C18" s="15" t="s">
        <v>689</v>
      </c>
      <c r="D18" s="15" t="s">
        <v>683</v>
      </c>
      <c r="E18" s="16">
        <v>260000</v>
      </c>
      <c r="F18" s="17">
        <v>265.58427999999998</v>
      </c>
      <c r="G18" s="29">
        <v>8.3643247628055056E-2</v>
      </c>
    </row>
    <row r="19" spans="1:7" ht="15" customHeight="1">
      <c r="A19" s="1"/>
      <c r="B19" s="28" t="s">
        <v>691</v>
      </c>
      <c r="C19" s="15" t="s">
        <v>692</v>
      </c>
      <c r="D19" s="15" t="s">
        <v>275</v>
      </c>
      <c r="E19" s="16">
        <v>220000</v>
      </c>
      <c r="F19" s="17">
        <v>228.08588</v>
      </c>
      <c r="G19" s="29">
        <v>7.1833482543857075E-2</v>
      </c>
    </row>
    <row r="20" spans="1:7" ht="15" customHeight="1">
      <c r="A20" s="1"/>
      <c r="B20" s="28" t="s">
        <v>694</v>
      </c>
      <c r="C20" s="15" t="s">
        <v>695</v>
      </c>
      <c r="D20" s="15" t="s">
        <v>275</v>
      </c>
      <c r="E20" s="16">
        <v>200000</v>
      </c>
      <c r="F20" s="17">
        <v>209.99459999999999</v>
      </c>
      <c r="G20" s="29">
        <v>6.6135805659711375E-2</v>
      </c>
    </row>
    <row r="21" spans="1:7" ht="15" customHeight="1">
      <c r="A21" s="5" t="s">
        <v>258</v>
      </c>
      <c r="B21" s="28" t="s">
        <v>697</v>
      </c>
      <c r="C21" s="15" t="s">
        <v>698</v>
      </c>
      <c r="D21" s="15" t="s">
        <v>275</v>
      </c>
      <c r="E21" s="16">
        <v>80000</v>
      </c>
      <c r="F21" s="17">
        <v>84.344160000000002</v>
      </c>
      <c r="G21" s="29">
        <v>2.6563392460051839E-2</v>
      </c>
    </row>
    <row r="22" spans="1:7" ht="15" customHeight="1">
      <c r="A22" s="1"/>
      <c r="B22" s="26" t="s">
        <v>145</v>
      </c>
      <c r="C22" s="15" t="s">
        <v>1</v>
      </c>
      <c r="D22" s="15" t="s">
        <v>1</v>
      </c>
      <c r="E22" s="15" t="s">
        <v>1</v>
      </c>
      <c r="F22" s="18">
        <v>3035.7708899999998</v>
      </c>
      <c r="G22" s="30">
        <v>0.9560872213306868</v>
      </c>
    </row>
    <row r="23" spans="1:7" ht="15" customHeight="1">
      <c r="A23" s="1"/>
      <c r="B23" s="26" t="s">
        <v>319</v>
      </c>
      <c r="C23" s="15" t="s">
        <v>1</v>
      </c>
      <c r="D23" s="15" t="s">
        <v>1</v>
      </c>
      <c r="E23" s="15" t="s">
        <v>1</v>
      </c>
      <c r="F23" s="18" t="s">
        <v>147</v>
      </c>
      <c r="G23" s="30" t="s">
        <v>147</v>
      </c>
    </row>
    <row r="24" spans="1:7" ht="15" customHeight="1">
      <c r="A24" s="1"/>
      <c r="B24" s="26" t="s">
        <v>145</v>
      </c>
      <c r="C24" s="15" t="s">
        <v>1</v>
      </c>
      <c r="D24" s="15" t="s">
        <v>1</v>
      </c>
      <c r="E24" s="15" t="s">
        <v>1</v>
      </c>
      <c r="F24" s="18" t="s">
        <v>147</v>
      </c>
      <c r="G24" s="30" t="s">
        <v>147</v>
      </c>
    </row>
    <row r="25" spans="1:7" ht="15" customHeight="1">
      <c r="A25" s="1"/>
      <c r="B25" s="26" t="s">
        <v>148</v>
      </c>
      <c r="C25" s="15" t="s">
        <v>1</v>
      </c>
      <c r="D25" s="15" t="s">
        <v>1</v>
      </c>
      <c r="E25" s="15" t="s">
        <v>1</v>
      </c>
      <c r="F25" s="18">
        <v>3035.7708899999998</v>
      </c>
      <c r="G25" s="30">
        <v>0.9560872213306868</v>
      </c>
    </row>
    <row r="26" spans="1:7" ht="15" customHeight="1">
      <c r="A26" s="1"/>
      <c r="B26" s="26"/>
      <c r="C26" s="15"/>
      <c r="D26" s="15"/>
      <c r="E26" s="15"/>
      <c r="F26" s="18"/>
      <c r="G26" s="30"/>
    </row>
    <row r="27" spans="1:7" ht="15" customHeight="1">
      <c r="A27" s="1"/>
      <c r="B27" s="26" t="s">
        <v>1166</v>
      </c>
      <c r="C27" s="15" t="s">
        <v>1</v>
      </c>
      <c r="D27" s="15" t="s">
        <v>1</v>
      </c>
      <c r="E27" s="15" t="s">
        <v>1</v>
      </c>
      <c r="F27" s="19" t="s">
        <v>1</v>
      </c>
      <c r="G27" s="31" t="s">
        <v>1</v>
      </c>
    </row>
    <row r="28" spans="1:7" ht="15" customHeight="1">
      <c r="A28" s="1"/>
      <c r="B28" s="28" t="s">
        <v>1167</v>
      </c>
      <c r="C28" s="15" t="s">
        <v>1</v>
      </c>
      <c r="D28" s="15" t="s">
        <v>259</v>
      </c>
      <c r="E28" s="16"/>
      <c r="F28" s="17">
        <v>3.4658000000000002</v>
      </c>
      <c r="G28" s="29">
        <v>1.0915208069894543E-3</v>
      </c>
    </row>
    <row r="29" spans="1:7" ht="15" customHeight="1">
      <c r="A29" s="1"/>
      <c r="B29" s="26" t="s">
        <v>145</v>
      </c>
      <c r="C29" s="15" t="s">
        <v>1</v>
      </c>
      <c r="D29" s="15" t="s">
        <v>1</v>
      </c>
      <c r="E29" s="15" t="s">
        <v>1</v>
      </c>
      <c r="F29" s="18">
        <v>3.4658000000000002</v>
      </c>
      <c r="G29" s="30">
        <v>1.0915208069894543E-3</v>
      </c>
    </row>
    <row r="30" spans="1:7" ht="15" customHeight="1">
      <c r="A30" s="1"/>
      <c r="B30" s="26" t="s">
        <v>148</v>
      </c>
      <c r="C30" s="15" t="s">
        <v>1</v>
      </c>
      <c r="D30" s="15" t="s">
        <v>1</v>
      </c>
      <c r="E30" s="15" t="s">
        <v>1</v>
      </c>
      <c r="F30" s="18">
        <v>3.4658000000000002</v>
      </c>
      <c r="G30" s="30">
        <v>1.0915208069894543E-3</v>
      </c>
    </row>
    <row r="31" spans="1:7" ht="15" customHeight="1">
      <c r="A31" s="1"/>
      <c r="B31" s="26"/>
      <c r="C31" s="15"/>
      <c r="D31" s="15"/>
      <c r="E31" s="15"/>
      <c r="F31" s="18"/>
      <c r="G31" s="30"/>
    </row>
    <row r="32" spans="1:7" ht="15" customHeight="1">
      <c r="A32" s="1"/>
      <c r="B32" s="26" t="s">
        <v>260</v>
      </c>
      <c r="C32" s="15" t="s">
        <v>1</v>
      </c>
      <c r="D32" s="15" t="s">
        <v>1</v>
      </c>
      <c r="E32" s="15" t="s">
        <v>1</v>
      </c>
      <c r="F32" s="18">
        <v>135.96618090000001</v>
      </c>
      <c r="G32" s="30">
        <v>4.2821257862323797E-2</v>
      </c>
    </row>
    <row r="33" spans="1:7" ht="15" customHeight="1">
      <c r="A33" s="1"/>
      <c r="B33" s="40" t="s">
        <v>145</v>
      </c>
      <c r="C33" s="41"/>
      <c r="D33" s="41"/>
      <c r="E33" s="41"/>
      <c r="F33" s="38">
        <f>F32</f>
        <v>135.96618090000001</v>
      </c>
      <c r="G33" s="39">
        <f>G32</f>
        <v>4.2821257862323797E-2</v>
      </c>
    </row>
    <row r="34" spans="1:7" ht="15" customHeight="1">
      <c r="A34" s="1"/>
      <c r="B34" s="40" t="s">
        <v>148</v>
      </c>
      <c r="C34" s="41"/>
      <c r="D34" s="41"/>
      <c r="E34" s="41"/>
      <c r="F34" s="38">
        <f>SUM(F33,F30)</f>
        <v>139.43198090000001</v>
      </c>
      <c r="G34" s="39">
        <f>SUM(G33,G30)</f>
        <v>4.391277866931325E-2</v>
      </c>
    </row>
    <row r="35" spans="1:7" ht="15" customHeight="1">
      <c r="A35" s="1"/>
      <c r="B35" s="36"/>
      <c r="C35" s="37"/>
      <c r="D35" s="37"/>
      <c r="E35" s="37"/>
      <c r="F35" s="38"/>
      <c r="G35" s="39"/>
    </row>
    <row r="36" spans="1:7" ht="15" customHeight="1" thickBot="1">
      <c r="B36" s="32" t="s">
        <v>261</v>
      </c>
      <c r="C36" s="33" t="s">
        <v>1</v>
      </c>
      <c r="D36" s="33" t="s">
        <v>1</v>
      </c>
      <c r="E36" s="33" t="s">
        <v>1</v>
      </c>
      <c r="F36" s="34">
        <v>3175.2028709000001</v>
      </c>
      <c r="G36" s="35">
        <v>1</v>
      </c>
    </row>
    <row r="37" spans="1:7">
      <c r="B37" s="4" t="s">
        <v>1</v>
      </c>
      <c r="C37" s="1"/>
      <c r="D37" s="1"/>
      <c r="E37" s="1"/>
      <c r="F37" s="6"/>
      <c r="G37" s="7"/>
    </row>
    <row r="38" spans="1:7">
      <c r="B38" s="2" t="s">
        <v>699</v>
      </c>
      <c r="C38" s="1"/>
      <c r="D38" s="1"/>
      <c r="E38" s="1"/>
      <c r="F38" s="6"/>
      <c r="G38" s="7"/>
    </row>
    <row r="39" spans="1:7">
      <c r="B39" s="2" t="s">
        <v>1161</v>
      </c>
      <c r="C39" s="1"/>
      <c r="D39" s="1"/>
      <c r="E39" s="1"/>
      <c r="F39" s="6"/>
      <c r="G39" s="7"/>
    </row>
    <row r="40" spans="1:7" ht="13.5" thickBot="1">
      <c r="B40" s="2" t="s">
        <v>1</v>
      </c>
      <c r="C40" s="1"/>
      <c r="D40" s="1"/>
      <c r="E40" s="1"/>
      <c r="F40" s="6"/>
      <c r="G40" s="7"/>
    </row>
    <row r="41" spans="1:7" ht="13.5" thickBot="1">
      <c r="B41" s="105" t="s">
        <v>1180</v>
      </c>
      <c r="C41" s="106">
        <v>1.37</v>
      </c>
      <c r="D41" s="1"/>
      <c r="E41" s="1"/>
      <c r="F41" s="6"/>
      <c r="G41" s="7"/>
    </row>
    <row r="42" spans="1:7">
      <c r="F42" s="8"/>
      <c r="G42" s="9"/>
    </row>
    <row r="43" spans="1:7">
      <c r="F43" s="8"/>
      <c r="G43" s="9"/>
    </row>
    <row r="44" spans="1:7">
      <c r="F44" s="8"/>
      <c r="G44" s="9"/>
    </row>
    <row r="45" spans="1:7">
      <c r="F45" s="8"/>
      <c r="G45" s="9"/>
    </row>
    <row r="46" spans="1:7">
      <c r="F46" s="8"/>
      <c r="G46" s="9"/>
    </row>
    <row r="47" spans="1:7">
      <c r="F47" s="8"/>
      <c r="G47" s="9"/>
    </row>
    <row r="48" spans="1:7">
      <c r="F48" s="8"/>
      <c r="G48" s="9"/>
    </row>
    <row r="49" spans="6:7">
      <c r="F49" s="8"/>
      <c r="G49" s="9"/>
    </row>
    <row r="50" spans="6:7">
      <c r="F50" s="8"/>
      <c r="G50" s="9"/>
    </row>
    <row r="51" spans="6:7">
      <c r="F51" s="8"/>
      <c r="G51" s="9"/>
    </row>
    <row r="52" spans="6:7">
      <c r="F52" s="8"/>
      <c r="G52" s="9"/>
    </row>
    <row r="53" spans="6:7">
      <c r="F53" s="8"/>
      <c r="G53" s="9"/>
    </row>
    <row r="54" spans="6:7">
      <c r="F54" s="8"/>
      <c r="G54" s="9"/>
    </row>
    <row r="55" spans="6:7">
      <c r="F55" s="8"/>
      <c r="G55" s="9"/>
    </row>
    <row r="56" spans="6:7">
      <c r="F56" s="8"/>
      <c r="G56" s="9"/>
    </row>
    <row r="57" spans="6:7">
      <c r="F57" s="8"/>
      <c r="G57" s="9"/>
    </row>
    <row r="58" spans="6:7">
      <c r="F58" s="8"/>
      <c r="G58" s="9"/>
    </row>
    <row r="59" spans="6:7">
      <c r="F59" s="8"/>
      <c r="G59" s="9"/>
    </row>
    <row r="60" spans="6:7">
      <c r="F60" s="8"/>
      <c r="G60" s="9"/>
    </row>
    <row r="61" spans="6:7">
      <c r="F61" s="8"/>
      <c r="G61" s="9"/>
    </row>
    <row r="62" spans="6:7">
      <c r="F62" s="8"/>
      <c r="G62" s="9"/>
    </row>
    <row r="63" spans="6:7">
      <c r="F63" s="8"/>
      <c r="G63" s="9"/>
    </row>
    <row r="64" spans="6:7">
      <c r="F64" s="8"/>
      <c r="G64" s="9"/>
    </row>
    <row r="65" spans="6:7">
      <c r="F65" s="8"/>
      <c r="G65" s="9"/>
    </row>
    <row r="66" spans="6:7">
      <c r="F66" s="8"/>
      <c r="G66" s="9"/>
    </row>
    <row r="67" spans="6:7">
      <c r="F67" s="8"/>
      <c r="G67" s="9"/>
    </row>
    <row r="68" spans="6:7">
      <c r="F68" s="8"/>
      <c r="G68" s="9"/>
    </row>
    <row r="69" spans="6:7">
      <c r="F69" s="8"/>
      <c r="G69" s="9"/>
    </row>
    <row r="70" spans="6:7">
      <c r="F70" s="8"/>
      <c r="G70" s="9"/>
    </row>
    <row r="71" spans="6:7">
      <c r="F71" s="8"/>
      <c r="G71" s="9"/>
    </row>
    <row r="72" spans="6:7">
      <c r="F72" s="8"/>
      <c r="G72" s="9"/>
    </row>
    <row r="73" spans="6:7">
      <c r="F73" s="8"/>
      <c r="G73" s="9"/>
    </row>
    <row r="74" spans="6:7">
      <c r="F74" s="8"/>
      <c r="G74" s="9"/>
    </row>
    <row r="75" spans="6:7">
      <c r="F75" s="8"/>
      <c r="G75" s="9"/>
    </row>
    <row r="76" spans="6:7">
      <c r="F76" s="8"/>
      <c r="G76" s="9"/>
    </row>
    <row r="77" spans="6:7">
      <c r="F77" s="8"/>
      <c r="G77" s="9"/>
    </row>
    <row r="78" spans="6:7">
      <c r="F78" s="8"/>
      <c r="G78" s="9"/>
    </row>
    <row r="79" spans="6:7">
      <c r="F79" s="8"/>
      <c r="G79" s="9"/>
    </row>
    <row r="80" spans="6:7">
      <c r="F80" s="8"/>
      <c r="G80" s="9"/>
    </row>
    <row r="81" spans="6:7">
      <c r="F81" s="8"/>
      <c r="G81" s="9"/>
    </row>
    <row r="82" spans="6:7">
      <c r="F82" s="8"/>
      <c r="G82" s="9"/>
    </row>
    <row r="83" spans="6:7">
      <c r="F83" s="8"/>
      <c r="G83" s="9"/>
    </row>
    <row r="84" spans="6:7">
      <c r="F84" s="8"/>
      <c r="G84" s="9"/>
    </row>
    <row r="85" spans="6:7">
      <c r="F85" s="8"/>
      <c r="G85" s="9"/>
    </row>
    <row r="86" spans="6:7">
      <c r="F86" s="8"/>
      <c r="G86" s="9"/>
    </row>
    <row r="87" spans="6:7">
      <c r="F87" s="8"/>
      <c r="G87" s="9"/>
    </row>
    <row r="88" spans="6:7">
      <c r="F88" s="8"/>
      <c r="G88" s="9"/>
    </row>
    <row r="89" spans="6:7">
      <c r="F89" s="8"/>
      <c r="G89" s="9"/>
    </row>
    <row r="90" spans="6:7">
      <c r="F90" s="8"/>
      <c r="G90" s="9"/>
    </row>
    <row r="91" spans="6:7">
      <c r="F91" s="8"/>
      <c r="G91" s="9"/>
    </row>
    <row r="92" spans="6:7">
      <c r="F92" s="8"/>
      <c r="G92" s="9"/>
    </row>
    <row r="93" spans="6:7">
      <c r="F93" s="8"/>
      <c r="G93" s="9"/>
    </row>
    <row r="94" spans="6:7">
      <c r="F94" s="8"/>
      <c r="G94" s="9"/>
    </row>
    <row r="95" spans="6:7">
      <c r="F95" s="8"/>
      <c r="G95" s="9"/>
    </row>
    <row r="96" spans="6:7">
      <c r="F96" s="8"/>
      <c r="G96" s="9"/>
    </row>
    <row r="97" spans="6:7">
      <c r="F97" s="8"/>
      <c r="G97" s="9"/>
    </row>
    <row r="98" spans="6:7">
      <c r="F98" s="8"/>
      <c r="G98" s="9"/>
    </row>
    <row r="99" spans="6:7">
      <c r="F99" s="8"/>
      <c r="G99" s="9"/>
    </row>
    <row r="100" spans="6:7">
      <c r="F100" s="8"/>
      <c r="G100" s="9"/>
    </row>
    <row r="101" spans="6:7">
      <c r="F101" s="8"/>
      <c r="G101" s="9"/>
    </row>
    <row r="102" spans="6:7">
      <c r="F102" s="8"/>
      <c r="G102" s="9"/>
    </row>
    <row r="103" spans="6:7">
      <c r="F103" s="8"/>
      <c r="G103" s="9"/>
    </row>
    <row r="104" spans="6:7">
      <c r="F104" s="8"/>
      <c r="G104" s="9"/>
    </row>
    <row r="105" spans="6:7">
      <c r="F105" s="8"/>
      <c r="G105" s="9"/>
    </row>
    <row r="106" spans="6:7">
      <c r="F106" s="8"/>
      <c r="G106" s="9"/>
    </row>
    <row r="107" spans="6:7">
      <c r="F107" s="8"/>
      <c r="G107" s="9"/>
    </row>
    <row r="108" spans="6:7">
      <c r="F108" s="8"/>
      <c r="G108" s="9"/>
    </row>
    <row r="109" spans="6:7">
      <c r="F109" s="8"/>
      <c r="G109" s="9"/>
    </row>
    <row r="110" spans="6:7">
      <c r="F110" s="8"/>
      <c r="G110" s="9"/>
    </row>
    <row r="111" spans="6:7">
      <c r="F111" s="8"/>
      <c r="G111" s="9"/>
    </row>
    <row r="112" spans="6:7">
      <c r="F112" s="8"/>
      <c r="G112" s="9"/>
    </row>
    <row r="113" spans="6:7">
      <c r="F113" s="8"/>
      <c r="G113" s="9"/>
    </row>
    <row r="114" spans="6:7">
      <c r="F114" s="8"/>
      <c r="G114" s="9"/>
    </row>
    <row r="115" spans="6:7">
      <c r="F115" s="8"/>
      <c r="G115" s="9"/>
    </row>
    <row r="116" spans="6:7">
      <c r="F116" s="8"/>
      <c r="G116" s="9"/>
    </row>
    <row r="117" spans="6:7">
      <c r="F117" s="8"/>
      <c r="G117" s="9"/>
    </row>
    <row r="118" spans="6:7">
      <c r="F118" s="8"/>
      <c r="G118" s="9"/>
    </row>
    <row r="119" spans="6:7">
      <c r="F119" s="8"/>
      <c r="G119" s="9"/>
    </row>
    <row r="120" spans="6:7">
      <c r="F120" s="8"/>
      <c r="G120" s="9"/>
    </row>
    <row r="121" spans="6:7">
      <c r="F121" s="8"/>
      <c r="G121" s="9"/>
    </row>
    <row r="122" spans="6:7">
      <c r="F122" s="8"/>
      <c r="G122" s="9"/>
    </row>
    <row r="123" spans="6:7">
      <c r="F123" s="8"/>
      <c r="G123" s="9"/>
    </row>
    <row r="124" spans="6:7">
      <c r="F124" s="8"/>
      <c r="G124" s="9"/>
    </row>
    <row r="125" spans="6:7">
      <c r="F125" s="8"/>
      <c r="G125" s="9"/>
    </row>
    <row r="126" spans="6:7">
      <c r="F126" s="8"/>
      <c r="G126" s="9"/>
    </row>
    <row r="127" spans="6:7">
      <c r="F127" s="8"/>
      <c r="G127" s="9"/>
    </row>
    <row r="128" spans="6:7">
      <c r="F128" s="8"/>
      <c r="G128" s="9"/>
    </row>
    <row r="129" spans="6:7">
      <c r="F129" s="8"/>
      <c r="G129" s="9"/>
    </row>
    <row r="130" spans="6:7">
      <c r="F130" s="8"/>
      <c r="G130" s="9"/>
    </row>
    <row r="131" spans="6:7">
      <c r="F131" s="8"/>
      <c r="G131" s="9"/>
    </row>
    <row r="132" spans="6:7">
      <c r="F132" s="8"/>
      <c r="G132" s="9"/>
    </row>
    <row r="133" spans="6:7">
      <c r="F133" s="8"/>
      <c r="G133" s="9"/>
    </row>
    <row r="134" spans="6:7">
      <c r="F134" s="8"/>
      <c r="G134" s="9"/>
    </row>
    <row r="135" spans="6:7">
      <c r="F135" s="8"/>
      <c r="G135" s="9"/>
    </row>
    <row r="136" spans="6:7">
      <c r="F136" s="8"/>
      <c r="G136" s="9"/>
    </row>
    <row r="137" spans="6:7">
      <c r="F137" s="8"/>
      <c r="G137" s="9"/>
    </row>
    <row r="138" spans="6:7">
      <c r="F138" s="8"/>
      <c r="G138" s="9"/>
    </row>
    <row r="139" spans="6:7">
      <c r="F139" s="8"/>
      <c r="G139" s="9"/>
    </row>
    <row r="140" spans="6:7">
      <c r="F140" s="8"/>
      <c r="G140" s="9"/>
    </row>
    <row r="141" spans="6:7">
      <c r="F141" s="8"/>
      <c r="G141" s="9"/>
    </row>
    <row r="142" spans="6:7">
      <c r="F142" s="8"/>
      <c r="G142" s="9"/>
    </row>
    <row r="143" spans="6:7">
      <c r="F143" s="8"/>
      <c r="G143" s="9"/>
    </row>
    <row r="144" spans="6:7">
      <c r="F144" s="8"/>
      <c r="G144" s="9"/>
    </row>
    <row r="145" spans="6:7">
      <c r="F145" s="8"/>
      <c r="G145" s="9"/>
    </row>
    <row r="146" spans="6:7">
      <c r="F146" s="8"/>
      <c r="G146" s="9"/>
    </row>
    <row r="147" spans="6:7">
      <c r="F147" s="8"/>
      <c r="G147" s="9"/>
    </row>
    <row r="148" spans="6:7">
      <c r="F148" s="8"/>
      <c r="G148" s="9"/>
    </row>
    <row r="149" spans="6:7">
      <c r="F149" s="8"/>
      <c r="G149" s="9"/>
    </row>
    <row r="150" spans="6:7">
      <c r="F150" s="8"/>
      <c r="G150" s="9"/>
    </row>
    <row r="151" spans="6:7">
      <c r="F151" s="8"/>
      <c r="G151" s="9"/>
    </row>
    <row r="152" spans="6:7">
      <c r="F152" s="8"/>
      <c r="G152" s="9"/>
    </row>
    <row r="153" spans="6:7">
      <c r="F153" s="8"/>
      <c r="G153" s="9"/>
    </row>
    <row r="154" spans="6:7">
      <c r="F154" s="8"/>
      <c r="G154" s="9"/>
    </row>
    <row r="155" spans="6:7">
      <c r="F155" s="8"/>
      <c r="G155" s="9"/>
    </row>
    <row r="156" spans="6:7">
      <c r="F156" s="8"/>
      <c r="G156" s="9"/>
    </row>
    <row r="157" spans="6:7">
      <c r="F157" s="8"/>
      <c r="G157" s="9"/>
    </row>
    <row r="158" spans="6:7">
      <c r="F158" s="8"/>
      <c r="G158" s="9"/>
    </row>
    <row r="159" spans="6:7">
      <c r="F159" s="8"/>
    </row>
  </sheetData>
  <mergeCells count="4">
    <mergeCell ref="B1:G2"/>
    <mergeCell ref="B3:G3"/>
    <mergeCell ref="B5:G5"/>
    <mergeCell ref="B6:G6"/>
  </mergeCells>
  <pageMargins left="0" right="0" top="0" bottom="0" header="0" footer="0"/>
  <pageSetup paperSize="9" firstPageNumber="0" fitToWidth="0" fitToHeight="0" pageOrder="overThenDown" orientation="portrait" horizontalDpi="300" verticalDpi="300" r:id="rId1"/>
  <headerFooter alignWithMargins="0">
    <oddFooter>&amp;C&amp;1#&amp;"Calibri"&amp;10&amp;K000000 For internal use only</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G154"/>
  <sheetViews>
    <sheetView topLeftCell="A13" zoomScaleNormal="100" workbookViewId="0">
      <selection activeCell="E20" sqref="E20"/>
    </sheetView>
  </sheetViews>
  <sheetFormatPr defaultRowHeight="12.75"/>
  <cols>
    <col min="1" max="1" width="3.42578125" style="3" bestFit="1" customWidth="1"/>
    <col min="2" max="2" width="50.42578125" style="3" bestFit="1" customWidth="1"/>
    <col min="3" max="3" width="16.85546875" style="3" bestFit="1" customWidth="1"/>
    <col min="4" max="4" width="33.5703125" style="3" bestFit="1" customWidth="1"/>
    <col min="5" max="7" width="16.85546875" style="3" bestFit="1" customWidth="1"/>
    <col min="8" max="16384" width="9.140625" style="3"/>
  </cols>
  <sheetData>
    <row r="1" spans="1:7" ht="15.95" customHeight="1">
      <c r="A1" s="1"/>
      <c r="B1" s="149" t="s">
        <v>975</v>
      </c>
      <c r="C1" s="150"/>
      <c r="D1" s="150"/>
      <c r="E1" s="150"/>
      <c r="F1" s="150"/>
      <c r="G1" s="151"/>
    </row>
    <row r="2" spans="1:7" ht="15" customHeight="1">
      <c r="A2" s="1"/>
      <c r="B2" s="152"/>
      <c r="C2" s="153"/>
      <c r="D2" s="153"/>
      <c r="E2" s="153"/>
      <c r="F2" s="153"/>
      <c r="G2" s="154"/>
    </row>
    <row r="3" spans="1:7" ht="15" customHeight="1">
      <c r="A3" s="4" t="s">
        <v>1</v>
      </c>
      <c r="B3" s="139"/>
      <c r="C3" s="140"/>
      <c r="D3" s="140"/>
      <c r="E3" s="140"/>
      <c r="F3" s="140"/>
      <c r="G3" s="141"/>
    </row>
    <row r="4" spans="1:7" ht="15" customHeight="1">
      <c r="A4" s="1"/>
      <c r="B4" s="58"/>
      <c r="C4" s="59"/>
      <c r="D4" s="59"/>
      <c r="E4" s="59"/>
      <c r="F4" s="59"/>
      <c r="G4" s="60"/>
    </row>
    <row r="5" spans="1:7" ht="15" customHeight="1" thickBot="1">
      <c r="A5" s="1"/>
      <c r="B5" s="130" t="s">
        <v>1209</v>
      </c>
      <c r="C5" s="131"/>
      <c r="D5" s="131"/>
      <c r="E5" s="131"/>
      <c r="F5" s="131"/>
      <c r="G5" s="132"/>
    </row>
    <row r="6" spans="1:7" ht="15" customHeight="1" thickBot="1">
      <c r="A6" s="5" t="s">
        <v>455</v>
      </c>
      <c r="B6" s="136" t="s">
        <v>2</v>
      </c>
      <c r="C6" s="137"/>
      <c r="D6" s="137"/>
      <c r="E6" s="137"/>
      <c r="F6" s="137"/>
      <c r="G6" s="138"/>
    </row>
    <row r="7" spans="1:7" ht="38.25">
      <c r="A7" s="1"/>
      <c r="B7" s="22" t="s">
        <v>3</v>
      </c>
      <c r="C7" s="23" t="s">
        <v>4</v>
      </c>
      <c r="D7" s="24" t="s">
        <v>570</v>
      </c>
      <c r="E7" s="24" t="s">
        <v>6</v>
      </c>
      <c r="F7" s="24" t="s">
        <v>7</v>
      </c>
      <c r="G7" s="25" t="s">
        <v>8</v>
      </c>
    </row>
    <row r="8" spans="1:7" ht="15" customHeight="1">
      <c r="A8" s="1"/>
      <c r="B8" s="26" t="s">
        <v>1166</v>
      </c>
      <c r="C8" s="15" t="s">
        <v>1</v>
      </c>
      <c r="D8" s="15" t="s">
        <v>1</v>
      </c>
      <c r="E8" s="15" t="s">
        <v>1</v>
      </c>
      <c r="F8" s="15" t="s">
        <v>1</v>
      </c>
      <c r="G8" s="27" t="s">
        <v>1</v>
      </c>
    </row>
    <row r="9" spans="1:7" ht="15" customHeight="1">
      <c r="A9" s="1"/>
      <c r="B9" s="28" t="s">
        <v>1168</v>
      </c>
      <c r="C9" s="15" t="s">
        <v>1</v>
      </c>
      <c r="D9" s="15" t="s">
        <v>259</v>
      </c>
      <c r="E9" s="16"/>
      <c r="F9" s="112">
        <v>32222.689436100001</v>
      </c>
      <c r="G9" s="29">
        <v>0.99904201928980629</v>
      </c>
    </row>
    <row r="10" spans="1:7" ht="15" customHeight="1">
      <c r="A10" s="1"/>
      <c r="B10" s="28" t="s">
        <v>1167</v>
      </c>
      <c r="C10" s="15" t="s">
        <v>1</v>
      </c>
      <c r="D10" s="15" t="s">
        <v>259</v>
      </c>
      <c r="E10" s="16"/>
      <c r="F10" s="17">
        <v>2.21</v>
      </c>
      <c r="G10" s="29">
        <v>6.8519509118221444E-5</v>
      </c>
    </row>
    <row r="11" spans="1:7" ht="15" customHeight="1">
      <c r="A11" s="1"/>
      <c r="B11" s="26" t="s">
        <v>145</v>
      </c>
      <c r="C11" s="15" t="s">
        <v>1</v>
      </c>
      <c r="D11" s="15" t="s">
        <v>1</v>
      </c>
      <c r="E11" s="15" t="s">
        <v>1</v>
      </c>
      <c r="F11" s="18">
        <v>32224.8994361</v>
      </c>
      <c r="G11" s="30">
        <v>0.99911053879892453</v>
      </c>
    </row>
    <row r="12" spans="1:7" ht="15" customHeight="1">
      <c r="A12" s="1"/>
      <c r="B12" s="26" t="s">
        <v>148</v>
      </c>
      <c r="C12" s="15" t="s">
        <v>1</v>
      </c>
      <c r="D12" s="15" t="s">
        <v>1</v>
      </c>
      <c r="E12" s="15" t="s">
        <v>1</v>
      </c>
      <c r="F12" s="18">
        <v>32224.8994361</v>
      </c>
      <c r="G12" s="30">
        <v>0.99911053879892453</v>
      </c>
    </row>
    <row r="13" spans="1:7" ht="15" customHeight="1">
      <c r="B13" s="26" t="s">
        <v>260</v>
      </c>
      <c r="C13" s="15" t="s">
        <v>1</v>
      </c>
      <c r="D13" s="15" t="s">
        <v>1</v>
      </c>
      <c r="E13" s="15" t="s">
        <v>1</v>
      </c>
      <c r="F13" s="18">
        <v>28.688314900000002</v>
      </c>
      <c r="G13" s="30">
        <v>8.8946120107551564E-4</v>
      </c>
    </row>
    <row r="14" spans="1:7" ht="15" customHeight="1" thickBot="1">
      <c r="B14" s="32" t="s">
        <v>261</v>
      </c>
      <c r="C14" s="33" t="s">
        <v>1</v>
      </c>
      <c r="D14" s="33" t="s">
        <v>1</v>
      </c>
      <c r="E14" s="33" t="s">
        <v>1</v>
      </c>
      <c r="F14" s="34">
        <v>32253.587750999999</v>
      </c>
      <c r="G14" s="35">
        <v>1</v>
      </c>
    </row>
    <row r="15" spans="1:7" ht="13.5" thickBot="1">
      <c r="B15" s="4" t="s">
        <v>1</v>
      </c>
      <c r="C15" s="1"/>
      <c r="D15" s="1"/>
      <c r="E15" s="1"/>
      <c r="F15" s="6"/>
      <c r="G15" s="7"/>
    </row>
    <row r="16" spans="1:7" ht="15.75" thickBot="1">
      <c r="B16" s="113" t="s">
        <v>1197</v>
      </c>
      <c r="C16" s="114">
        <v>1</v>
      </c>
      <c r="D16" s="1"/>
      <c r="E16" s="1"/>
      <c r="F16" s="6"/>
      <c r="G16" s="7"/>
    </row>
    <row r="17" spans="2:7">
      <c r="B17" s="2" t="s">
        <v>1</v>
      </c>
      <c r="C17" s="1"/>
      <c r="D17" s="1"/>
      <c r="E17" s="1"/>
      <c r="F17" s="6"/>
      <c r="G17" s="7"/>
    </row>
    <row r="18" spans="2:7">
      <c r="B18" s="2" t="s">
        <v>1</v>
      </c>
      <c r="C18" s="1"/>
      <c r="D18" s="1"/>
      <c r="E18" s="1"/>
      <c r="F18" s="6"/>
      <c r="G18" s="7"/>
    </row>
    <row r="19" spans="2:7">
      <c r="F19" s="8"/>
      <c r="G19" s="9"/>
    </row>
    <row r="20" spans="2:7">
      <c r="F20" s="8"/>
      <c r="G20" s="9"/>
    </row>
    <row r="21" spans="2:7">
      <c r="F21" s="8"/>
      <c r="G21" s="9"/>
    </row>
    <row r="22" spans="2:7">
      <c r="F22" s="8"/>
      <c r="G22" s="9"/>
    </row>
    <row r="23" spans="2:7">
      <c r="F23" s="8"/>
      <c r="G23" s="9"/>
    </row>
    <row r="24" spans="2:7">
      <c r="F24" s="8"/>
      <c r="G24" s="9"/>
    </row>
    <row r="25" spans="2:7">
      <c r="F25" s="8"/>
      <c r="G25" s="9"/>
    </row>
    <row r="26" spans="2:7">
      <c r="F26" s="8"/>
      <c r="G26" s="9"/>
    </row>
    <row r="27" spans="2:7">
      <c r="F27" s="8"/>
      <c r="G27" s="9"/>
    </row>
    <row r="28" spans="2:7">
      <c r="F28" s="8"/>
      <c r="G28" s="9"/>
    </row>
    <row r="29" spans="2:7">
      <c r="F29" s="8"/>
      <c r="G29" s="9"/>
    </row>
    <row r="30" spans="2:7">
      <c r="F30" s="8"/>
      <c r="G30" s="9"/>
    </row>
    <row r="31" spans="2:7">
      <c r="F31" s="8"/>
      <c r="G31" s="9"/>
    </row>
    <row r="32" spans="2:7">
      <c r="F32" s="8"/>
      <c r="G32" s="9"/>
    </row>
    <row r="33" spans="6:7">
      <c r="F33" s="8"/>
      <c r="G33" s="9"/>
    </row>
    <row r="34" spans="6:7">
      <c r="F34" s="8"/>
      <c r="G34" s="9"/>
    </row>
    <row r="35" spans="6:7">
      <c r="F35" s="8"/>
      <c r="G35" s="9"/>
    </row>
    <row r="36" spans="6:7">
      <c r="F36" s="8"/>
      <c r="G36" s="9"/>
    </row>
    <row r="37" spans="6:7">
      <c r="F37" s="8"/>
      <c r="G37" s="9"/>
    </row>
    <row r="38" spans="6:7">
      <c r="F38" s="8"/>
      <c r="G38" s="9"/>
    </row>
    <row r="39" spans="6:7">
      <c r="F39" s="8"/>
      <c r="G39" s="9"/>
    </row>
    <row r="40" spans="6:7">
      <c r="F40" s="8"/>
      <c r="G40" s="9"/>
    </row>
    <row r="41" spans="6:7">
      <c r="F41" s="8"/>
      <c r="G41" s="9"/>
    </row>
    <row r="42" spans="6:7">
      <c r="F42" s="8"/>
      <c r="G42" s="9"/>
    </row>
    <row r="43" spans="6:7">
      <c r="F43" s="8"/>
      <c r="G43" s="9"/>
    </row>
    <row r="44" spans="6:7">
      <c r="F44" s="8"/>
      <c r="G44" s="9"/>
    </row>
    <row r="45" spans="6:7">
      <c r="F45" s="8"/>
      <c r="G45" s="9"/>
    </row>
    <row r="46" spans="6:7">
      <c r="F46" s="8"/>
      <c r="G46" s="9"/>
    </row>
    <row r="47" spans="6:7">
      <c r="F47" s="8"/>
      <c r="G47" s="9"/>
    </row>
    <row r="48" spans="6:7">
      <c r="F48" s="8"/>
      <c r="G48" s="9"/>
    </row>
    <row r="49" spans="6:7">
      <c r="F49" s="8"/>
      <c r="G49" s="9"/>
    </row>
    <row r="50" spans="6:7">
      <c r="F50" s="8"/>
      <c r="G50" s="9"/>
    </row>
    <row r="51" spans="6:7">
      <c r="F51" s="8"/>
      <c r="G51" s="9"/>
    </row>
    <row r="52" spans="6:7">
      <c r="F52" s="8"/>
      <c r="G52" s="9"/>
    </row>
    <row r="53" spans="6:7">
      <c r="F53" s="8"/>
      <c r="G53" s="9"/>
    </row>
    <row r="54" spans="6:7">
      <c r="F54" s="8"/>
      <c r="G54" s="9"/>
    </row>
    <row r="55" spans="6:7">
      <c r="F55" s="8"/>
      <c r="G55" s="9"/>
    </row>
    <row r="56" spans="6:7">
      <c r="F56" s="8"/>
      <c r="G56" s="9"/>
    </row>
    <row r="57" spans="6:7">
      <c r="F57" s="8"/>
      <c r="G57" s="9"/>
    </row>
    <row r="58" spans="6:7">
      <c r="F58" s="8"/>
      <c r="G58" s="9"/>
    </row>
    <row r="59" spans="6:7">
      <c r="F59" s="8"/>
      <c r="G59" s="9"/>
    </row>
    <row r="60" spans="6:7">
      <c r="F60" s="8"/>
      <c r="G60" s="9"/>
    </row>
    <row r="61" spans="6:7">
      <c r="F61" s="8"/>
      <c r="G61" s="9"/>
    </row>
    <row r="62" spans="6:7">
      <c r="F62" s="8"/>
      <c r="G62" s="9"/>
    </row>
    <row r="63" spans="6:7">
      <c r="F63" s="8"/>
      <c r="G63" s="9"/>
    </row>
    <row r="64" spans="6:7">
      <c r="F64" s="8"/>
      <c r="G64" s="9"/>
    </row>
    <row r="65" spans="6:7">
      <c r="F65" s="8"/>
      <c r="G65" s="9"/>
    </row>
    <row r="66" spans="6:7">
      <c r="F66" s="8"/>
      <c r="G66" s="9"/>
    </row>
    <row r="67" spans="6:7">
      <c r="F67" s="8"/>
      <c r="G67" s="9"/>
    </row>
    <row r="68" spans="6:7">
      <c r="F68" s="8"/>
      <c r="G68" s="9"/>
    </row>
    <row r="69" spans="6:7">
      <c r="F69" s="8"/>
      <c r="G69" s="9"/>
    </row>
    <row r="70" spans="6:7">
      <c r="F70" s="8"/>
      <c r="G70" s="9"/>
    </row>
    <row r="71" spans="6:7">
      <c r="F71" s="8"/>
      <c r="G71" s="9"/>
    </row>
    <row r="72" spans="6:7">
      <c r="F72" s="8"/>
      <c r="G72" s="9"/>
    </row>
    <row r="73" spans="6:7">
      <c r="F73" s="8"/>
      <c r="G73" s="9"/>
    </row>
    <row r="74" spans="6:7">
      <c r="F74" s="8"/>
      <c r="G74" s="9"/>
    </row>
    <row r="75" spans="6:7">
      <c r="F75" s="8"/>
      <c r="G75" s="9"/>
    </row>
    <row r="76" spans="6:7">
      <c r="F76" s="8"/>
      <c r="G76" s="9"/>
    </row>
    <row r="77" spans="6:7">
      <c r="F77" s="8"/>
      <c r="G77" s="9"/>
    </row>
    <row r="78" spans="6:7">
      <c r="F78" s="8"/>
      <c r="G78" s="9"/>
    </row>
    <row r="79" spans="6:7">
      <c r="F79" s="8"/>
      <c r="G79" s="9"/>
    </row>
    <row r="80" spans="6:7">
      <c r="F80" s="8"/>
      <c r="G80" s="9"/>
    </row>
    <row r="81" spans="6:7">
      <c r="F81" s="8"/>
      <c r="G81" s="9"/>
    </row>
    <row r="82" spans="6:7">
      <c r="F82" s="8"/>
      <c r="G82" s="9"/>
    </row>
    <row r="83" spans="6:7">
      <c r="F83" s="8"/>
      <c r="G83" s="9"/>
    </row>
    <row r="84" spans="6:7">
      <c r="F84" s="8"/>
      <c r="G84" s="9"/>
    </row>
    <row r="85" spans="6:7">
      <c r="F85" s="8"/>
      <c r="G85" s="9"/>
    </row>
    <row r="86" spans="6:7">
      <c r="F86" s="8"/>
      <c r="G86" s="9"/>
    </row>
    <row r="87" spans="6:7">
      <c r="F87" s="8"/>
      <c r="G87" s="9"/>
    </row>
    <row r="88" spans="6:7">
      <c r="F88" s="8"/>
      <c r="G88" s="9"/>
    </row>
    <row r="89" spans="6:7">
      <c r="F89" s="8"/>
      <c r="G89" s="9"/>
    </row>
    <row r="90" spans="6:7">
      <c r="F90" s="8"/>
      <c r="G90" s="9"/>
    </row>
    <row r="91" spans="6:7">
      <c r="F91" s="8"/>
      <c r="G91" s="9"/>
    </row>
    <row r="92" spans="6:7">
      <c r="F92" s="8"/>
      <c r="G92" s="9"/>
    </row>
    <row r="93" spans="6:7">
      <c r="F93" s="8"/>
      <c r="G93" s="9"/>
    </row>
    <row r="94" spans="6:7">
      <c r="F94" s="8"/>
      <c r="G94" s="9"/>
    </row>
    <row r="95" spans="6:7">
      <c r="F95" s="8"/>
      <c r="G95" s="9"/>
    </row>
    <row r="96" spans="6:7">
      <c r="F96" s="8"/>
      <c r="G96" s="9"/>
    </row>
    <row r="97" spans="6:7">
      <c r="F97" s="8"/>
      <c r="G97" s="9"/>
    </row>
    <row r="98" spans="6:7">
      <c r="F98" s="8"/>
      <c r="G98" s="9"/>
    </row>
    <row r="99" spans="6:7">
      <c r="F99" s="8"/>
      <c r="G99" s="9"/>
    </row>
    <row r="100" spans="6:7">
      <c r="F100" s="8"/>
      <c r="G100" s="9"/>
    </row>
    <row r="101" spans="6:7">
      <c r="F101" s="8"/>
      <c r="G101" s="9"/>
    </row>
    <row r="102" spans="6:7">
      <c r="F102" s="8"/>
      <c r="G102" s="9"/>
    </row>
    <row r="103" spans="6:7">
      <c r="F103" s="8"/>
      <c r="G103" s="9"/>
    </row>
    <row r="104" spans="6:7">
      <c r="F104" s="8"/>
      <c r="G104" s="9"/>
    </row>
    <row r="105" spans="6:7">
      <c r="F105" s="8"/>
      <c r="G105" s="9"/>
    </row>
    <row r="106" spans="6:7">
      <c r="F106" s="8"/>
      <c r="G106" s="9"/>
    </row>
    <row r="107" spans="6:7">
      <c r="F107" s="8"/>
      <c r="G107" s="9"/>
    </row>
    <row r="108" spans="6:7">
      <c r="F108" s="8"/>
      <c r="G108" s="9"/>
    </row>
    <row r="109" spans="6:7">
      <c r="F109" s="8"/>
      <c r="G109" s="9"/>
    </row>
    <row r="110" spans="6:7">
      <c r="F110" s="8"/>
      <c r="G110" s="9"/>
    </row>
    <row r="111" spans="6:7">
      <c r="F111" s="8"/>
      <c r="G111" s="9"/>
    </row>
    <row r="112" spans="6:7">
      <c r="F112" s="8"/>
      <c r="G112" s="9"/>
    </row>
    <row r="113" spans="6:7">
      <c r="F113" s="8"/>
      <c r="G113" s="9"/>
    </row>
    <row r="114" spans="6:7">
      <c r="F114" s="8"/>
      <c r="G114" s="9"/>
    </row>
    <row r="115" spans="6:7">
      <c r="F115" s="8"/>
      <c r="G115" s="9"/>
    </row>
    <row r="116" spans="6:7">
      <c r="F116" s="8"/>
      <c r="G116" s="9"/>
    </row>
    <row r="117" spans="6:7">
      <c r="F117" s="8"/>
      <c r="G117" s="9"/>
    </row>
    <row r="118" spans="6:7">
      <c r="F118" s="8"/>
      <c r="G118" s="9"/>
    </row>
    <row r="119" spans="6:7">
      <c r="F119" s="8"/>
      <c r="G119" s="9"/>
    </row>
    <row r="120" spans="6:7">
      <c r="F120" s="8"/>
      <c r="G120" s="9"/>
    </row>
    <row r="121" spans="6:7">
      <c r="F121" s="8"/>
      <c r="G121" s="9"/>
    </row>
    <row r="122" spans="6:7">
      <c r="F122" s="8"/>
      <c r="G122" s="9"/>
    </row>
    <row r="123" spans="6:7">
      <c r="F123" s="8"/>
      <c r="G123" s="9"/>
    </row>
    <row r="124" spans="6:7">
      <c r="F124" s="8"/>
      <c r="G124" s="9"/>
    </row>
    <row r="125" spans="6:7">
      <c r="F125" s="8"/>
      <c r="G125" s="9"/>
    </row>
    <row r="126" spans="6:7">
      <c r="F126" s="8"/>
      <c r="G126" s="9"/>
    </row>
    <row r="127" spans="6:7">
      <c r="F127" s="8"/>
      <c r="G127" s="9"/>
    </row>
    <row r="128" spans="6:7">
      <c r="F128" s="8"/>
      <c r="G128" s="9"/>
    </row>
    <row r="129" spans="6:7">
      <c r="F129" s="8"/>
      <c r="G129" s="9"/>
    </row>
    <row r="130" spans="6:7">
      <c r="F130" s="8"/>
      <c r="G130" s="9"/>
    </row>
    <row r="131" spans="6:7">
      <c r="F131" s="8"/>
      <c r="G131" s="9"/>
    </row>
    <row r="132" spans="6:7">
      <c r="F132" s="8"/>
      <c r="G132" s="9"/>
    </row>
    <row r="133" spans="6:7">
      <c r="F133" s="8"/>
      <c r="G133" s="9"/>
    </row>
    <row r="134" spans="6:7">
      <c r="F134" s="8"/>
      <c r="G134" s="9"/>
    </row>
    <row r="135" spans="6:7">
      <c r="F135" s="8"/>
      <c r="G135" s="9"/>
    </row>
    <row r="136" spans="6:7">
      <c r="F136" s="8"/>
      <c r="G136" s="9"/>
    </row>
    <row r="137" spans="6:7">
      <c r="F137" s="8"/>
      <c r="G137" s="9"/>
    </row>
    <row r="138" spans="6:7">
      <c r="F138" s="8"/>
      <c r="G138" s="9"/>
    </row>
    <row r="139" spans="6:7">
      <c r="F139" s="8"/>
      <c r="G139" s="9"/>
    </row>
    <row r="140" spans="6:7">
      <c r="F140" s="8"/>
      <c r="G140" s="9"/>
    </row>
    <row r="141" spans="6:7">
      <c r="F141" s="8"/>
      <c r="G141" s="9"/>
    </row>
    <row r="142" spans="6:7">
      <c r="F142" s="8"/>
      <c r="G142" s="9"/>
    </row>
    <row r="143" spans="6:7">
      <c r="F143" s="8"/>
      <c r="G143" s="9"/>
    </row>
    <row r="144" spans="6:7">
      <c r="F144" s="8"/>
      <c r="G144" s="9"/>
    </row>
    <row r="145" spans="6:7">
      <c r="F145" s="8"/>
      <c r="G145" s="9"/>
    </row>
    <row r="146" spans="6:7">
      <c r="F146" s="8"/>
      <c r="G146" s="9"/>
    </row>
    <row r="147" spans="6:7">
      <c r="F147" s="8"/>
      <c r="G147" s="9"/>
    </row>
    <row r="148" spans="6:7">
      <c r="F148" s="8"/>
      <c r="G148" s="9"/>
    </row>
    <row r="149" spans="6:7">
      <c r="F149" s="8"/>
      <c r="G149" s="9"/>
    </row>
    <row r="150" spans="6:7">
      <c r="F150" s="8"/>
      <c r="G150" s="9"/>
    </row>
    <row r="151" spans="6:7">
      <c r="F151" s="8"/>
      <c r="G151" s="9"/>
    </row>
    <row r="152" spans="6:7">
      <c r="F152" s="8"/>
      <c r="G152" s="9"/>
    </row>
    <row r="153" spans="6:7">
      <c r="F153" s="8"/>
      <c r="G153" s="9"/>
    </row>
    <row r="154" spans="6:7">
      <c r="F154" s="8"/>
    </row>
  </sheetData>
  <mergeCells count="4">
    <mergeCell ref="B1:G2"/>
    <mergeCell ref="B3:G3"/>
    <mergeCell ref="B5:G5"/>
    <mergeCell ref="B6:G6"/>
  </mergeCells>
  <pageMargins left="0" right="0" top="0" bottom="0" header="0" footer="0"/>
  <pageSetup paperSize="9" firstPageNumber="0" fitToWidth="0" fitToHeight="0" pageOrder="overThenDown" orientation="portrait" horizontalDpi="300" verticalDpi="300" r:id="rId1"/>
  <headerFooter alignWithMargins="0">
    <oddFooter>&amp;C&amp;1#&amp;"Calibri"&amp;10&amp;K000000 For internal use only</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MALCF</vt:lpstr>
      <vt:lpstr>MAEBF</vt:lpstr>
      <vt:lpstr>MAGCF</vt:lpstr>
      <vt:lpstr>MAHEF</vt:lpstr>
      <vt:lpstr>MATSF</vt:lpstr>
      <vt:lpstr>MAHCF</vt:lpstr>
      <vt:lpstr>MAESF</vt:lpstr>
      <vt:lpstr>MAFF</vt:lpstr>
      <vt:lpstr>MAMCF</vt:lpstr>
      <vt:lpstr>MAN50ETF</vt:lpstr>
      <vt:lpstr>MANNF</vt:lpstr>
      <vt:lpstr>MACMF</vt:lpstr>
      <vt:lpstr>MASF</vt:lpstr>
      <vt:lpstr>MDBF</vt:lpstr>
      <vt:lpstr>MASTF</vt:lpstr>
      <vt:lpstr>MAAF</vt:lpstr>
      <vt:lpstr>MABPDF</vt:lpstr>
      <vt:lpstr>MAFM1122</vt:lpstr>
      <vt:lpstr>MAONF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Pranjal Mitra</dc:creator>
  <cp:lastModifiedBy>Pranjal Mitra</cp:lastModifiedBy>
  <dcterms:created xsi:type="dcterms:W3CDTF">2020-09-07T02:01:32Z</dcterms:created>
  <dcterms:modified xsi:type="dcterms:W3CDTF">2020-09-08T10:32:22Z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iteId">
    <vt:lpwstr>1e9b61e8-e590-4abc-b1af-24125e330d2a</vt:lpwstr>
  </property>
  <property fmtid="{D5CDD505-2E9C-101B-9397-08002B2CF9AE}" pid="4" name="MSIP_Label_af1741f6-9e47-426e-a683-937c37d4ebc5_Owner">
    <vt:lpwstr>nirav.bhadra@db.com</vt:lpwstr>
  </property>
  <property fmtid="{D5CDD505-2E9C-101B-9397-08002B2CF9AE}" pid="5" name="MSIP_Label_af1741f6-9e47-426e-a683-937c37d4ebc5_SetDate">
    <vt:lpwstr>2020-09-04T11:12:37.3452561Z</vt:lpwstr>
  </property>
  <property fmtid="{D5CDD505-2E9C-101B-9397-08002B2CF9AE}" pid="6" name="MSIP_Label_af1741f6-9e47-426e-a683-937c37d4ebc5_Name">
    <vt:lpwstr>For internal use only</vt:lpwstr>
  </property>
  <property fmtid="{D5CDD505-2E9C-101B-9397-08002B2CF9AE}" pid="7" name="MSIP_Label_af1741f6-9e47-426e-a683-937c37d4ebc5_Application">
    <vt:lpwstr>Microsoft Azure Information Protection</vt:lpwstr>
  </property>
  <property fmtid="{D5CDD505-2E9C-101B-9397-08002B2CF9AE}" pid="8" name="MSIP_Label_af1741f6-9e47-426e-a683-937c37d4ebc5_ActionId">
    <vt:lpwstr>c2d41d8b-d65c-4e9e-b677-1cbb4db53048</vt:lpwstr>
  </property>
  <property fmtid="{D5CDD505-2E9C-101B-9397-08002B2CF9AE}" pid="9" name="MSIP_Label_af1741f6-9e47-426e-a683-937c37d4ebc5_Extended_MSFT_Method">
    <vt:lpwstr>Automatic</vt:lpwstr>
  </property>
  <property fmtid="{D5CDD505-2E9C-101B-9397-08002B2CF9AE}" pid="10" name="db.comClassification">
    <vt:lpwstr>For internal use only</vt:lpwstr>
  </property>
</Properties>
</file>