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330" windowWidth="14940" windowHeight="9090"/>
  </bookViews>
  <sheets>
    <sheet name="MALCF" sheetId="14" r:id="rId1"/>
    <sheet name="MAEBF" sheetId="2" r:id="rId2"/>
    <sheet name="MAGCF" sheetId="13" r:id="rId3"/>
    <sheet name="MAHEF" sheetId="7" r:id="rId4"/>
    <sheet name="MATSF" sheetId="11" r:id="rId5"/>
    <sheet name="MAHCF" sheetId="6" r:id="rId6"/>
    <sheet name="MAESF" sheetId="3" r:id="rId7"/>
    <sheet name="MAFF" sheetId="4" r:id="rId8"/>
    <sheet name="MAN50ETF" sheetId="9" r:id="rId9"/>
    <sheet name="MAMCF" sheetId="8" r:id="rId10"/>
    <sheet name="MACMF" sheetId="1" r:id="rId11"/>
    <sheet name="MASF" sheetId="15" r:id="rId12"/>
    <sheet name="MASHT" sheetId="10" r:id="rId13"/>
    <sheet name="MDBF" sheetId="12" r:id="rId14"/>
    <sheet name="MAFM1122" sheetId="5" r:id="rId15"/>
  </sheets>
  <calcPr calcId="145621"/>
</workbook>
</file>

<file path=xl/calcChain.xml><?xml version="1.0" encoding="utf-8"?>
<calcChain xmlns="http://schemas.openxmlformats.org/spreadsheetml/2006/main">
  <c r="F24" i="12" l="1"/>
  <c r="G24" i="12"/>
  <c r="G23" i="12"/>
  <c r="F23" i="12"/>
  <c r="F33" i="5"/>
  <c r="G33" i="5"/>
  <c r="G32" i="5"/>
  <c r="F32" i="5"/>
  <c r="F40" i="10"/>
  <c r="G40" i="10"/>
  <c r="G39" i="10"/>
  <c r="F39" i="10"/>
  <c r="F72" i="15"/>
  <c r="G72" i="15"/>
  <c r="G71" i="15"/>
  <c r="F71" i="15"/>
  <c r="F87" i="1"/>
  <c r="G87" i="1"/>
  <c r="G86" i="1"/>
  <c r="F86" i="1"/>
  <c r="F65" i="8"/>
  <c r="G65" i="8"/>
  <c r="G64" i="8"/>
  <c r="F64" i="8"/>
  <c r="F72" i="9" l="1"/>
  <c r="G72" i="9"/>
  <c r="G71" i="9"/>
  <c r="F71" i="9"/>
  <c r="F64" i="4"/>
  <c r="G64" i="4"/>
  <c r="G63" i="4"/>
  <c r="F63" i="4"/>
  <c r="F118" i="3"/>
  <c r="G118" i="3"/>
  <c r="G117" i="3"/>
  <c r="F117" i="3"/>
  <c r="G52" i="6"/>
  <c r="G53" i="6" s="1"/>
  <c r="F52" i="6"/>
  <c r="F53" i="6" s="1"/>
  <c r="G86" i="11"/>
  <c r="G87" i="11" s="1"/>
  <c r="F86" i="11"/>
  <c r="F87" i="11" s="1"/>
  <c r="F124" i="7"/>
  <c r="G124" i="7"/>
  <c r="G123" i="7"/>
  <c r="F123" i="7"/>
  <c r="F65" i="13"/>
  <c r="G65" i="13"/>
  <c r="G64" i="13"/>
  <c r="F64" i="13"/>
  <c r="F90" i="2"/>
  <c r="G89" i="2"/>
  <c r="G90" i="2" s="1"/>
  <c r="F89" i="2"/>
  <c r="G88" i="14"/>
  <c r="G89" i="14" s="1"/>
  <c r="F88" i="14"/>
  <c r="F89" i="14" s="1"/>
</calcChain>
</file>

<file path=xl/sharedStrings.xml><?xml version="1.0" encoding="utf-8"?>
<sst xmlns="http://schemas.openxmlformats.org/spreadsheetml/2006/main" count="4169" uniqueCount="933">
  <si>
    <t>Mirae Asset Cash Management Fund</t>
  </si>
  <si>
    <t/>
  </si>
  <si>
    <t>Monthly Portfolio Statement as on July 31,2019</t>
  </si>
  <si>
    <t>Name of the Instrument</t>
  </si>
  <si>
    <t>ISIN</t>
  </si>
  <si>
    <t>Rating</t>
  </si>
  <si>
    <t>Quantity</t>
  </si>
  <si>
    <t>Market/Fair Value
 (Rs. in Lacs)</t>
  </si>
  <si>
    <t>% to Net
 Assets</t>
  </si>
  <si>
    <t>Money Market Instruments</t>
  </si>
  <si>
    <t>Certificate of Deposit</t>
  </si>
  <si>
    <t>ANBA470</t>
  </si>
  <si>
    <t>Andhra Bank (13/08/2019) ** #</t>
  </si>
  <si>
    <t>INE434A16QH2</t>
  </si>
  <si>
    <t>CARE A1+</t>
  </si>
  <si>
    <t>SYBK290</t>
  </si>
  <si>
    <t>Syndicate Bank (14/08/2019) ** #</t>
  </si>
  <si>
    <t>INE667A16GK2</t>
  </si>
  <si>
    <t>FITCH A1+</t>
  </si>
  <si>
    <t>PUBA943</t>
  </si>
  <si>
    <t>Punjab National Bank (06/09/2019) ** #</t>
  </si>
  <si>
    <t>INE160A16LV5</t>
  </si>
  <si>
    <t>UTIB1115</t>
  </si>
  <si>
    <t>Axis Bank Limited (30/09/2019) ** #</t>
  </si>
  <si>
    <t>INE238A167M8</t>
  </si>
  <si>
    <t>CRISIL A1+</t>
  </si>
  <si>
    <t>RTBK416</t>
  </si>
  <si>
    <t>RBL Bank Limited (13/08/2019) ** #</t>
  </si>
  <si>
    <t>INE976G16KQ3</t>
  </si>
  <si>
    <t>ICRA A1+</t>
  </si>
  <si>
    <t>CANB822</t>
  </si>
  <si>
    <t>Canara Bank (09/08/2019) ** #</t>
  </si>
  <si>
    <t>INE476A16SI7</t>
  </si>
  <si>
    <t>IBCL1101</t>
  </si>
  <si>
    <t>ICICI Bank Limited (23/08/2019) ** #</t>
  </si>
  <si>
    <t>INE090A168U6</t>
  </si>
  <si>
    <t>UTIB1129</t>
  </si>
  <si>
    <t>Axis Bank Limited (23/08/2019) ** #</t>
  </si>
  <si>
    <t>INE238A168E3</t>
  </si>
  <si>
    <t>CANB823</t>
  </si>
  <si>
    <t>Canara Bank (26/08/2019) ** #</t>
  </si>
  <si>
    <t>INE476A16SJ5</t>
  </si>
  <si>
    <t>UTIB1126</t>
  </si>
  <si>
    <t>Axis Bank Limited (11/09/2019) ** #</t>
  </si>
  <si>
    <t>INE238A160O9</t>
  </si>
  <si>
    <t>IBCL1096</t>
  </si>
  <si>
    <t>ICICI Bank Limited (26/08/2019) ** #</t>
  </si>
  <si>
    <t>INE090A167U8</t>
  </si>
  <si>
    <t>IBCL1097</t>
  </si>
  <si>
    <t>ICICI Bank Limited (30/08/2019) ** #</t>
  </si>
  <si>
    <t>INE090A166T2</t>
  </si>
  <si>
    <t>UTIB1124</t>
  </si>
  <si>
    <t>Axis Bank Limited (04/09/2019) ** #</t>
  </si>
  <si>
    <t>INE238A166N8</t>
  </si>
  <si>
    <t>UTIB1127</t>
  </si>
  <si>
    <t>Axis Bank Limited (12/09/2019) ** #</t>
  </si>
  <si>
    <t>INE238A169N2</t>
  </si>
  <si>
    <t>UTIB1116</t>
  </si>
  <si>
    <t>Axis Bank Limited (27/09/2019) ** #</t>
  </si>
  <si>
    <t>INE238A166M0</t>
  </si>
  <si>
    <t>Sub Total</t>
  </si>
  <si>
    <t>Commercial Paper</t>
  </si>
  <si>
    <t>RERL107</t>
  </si>
  <si>
    <t>RELIANCE RETAIL LTD (13/08/2019) ** #</t>
  </si>
  <si>
    <t>INE742O14BN4</t>
  </si>
  <si>
    <t>NBAR532</t>
  </si>
  <si>
    <t>National Bank For Agriculture and Rural Development (21/08/2019) ** #</t>
  </si>
  <si>
    <t>INE261F14FV7</t>
  </si>
  <si>
    <t>AFGL252</t>
  </si>
  <si>
    <t>L&amp;T Finance Limited (28/08/2019) ** #</t>
  </si>
  <si>
    <t>INE027E14IE5</t>
  </si>
  <si>
    <t>RIND290</t>
  </si>
  <si>
    <t>Reliance Industries Limited (30/08/2019) ** #</t>
  </si>
  <si>
    <t>INE002A14CZ4</t>
  </si>
  <si>
    <t>HDBF257</t>
  </si>
  <si>
    <t>HDB Financial Services Limited (30/08/2019) ** #</t>
  </si>
  <si>
    <t>INE756I14BZ0</t>
  </si>
  <si>
    <t>PEFR100</t>
  </si>
  <si>
    <t>Aditya Birla Fashion and Retail Limited (04/09/2019) ** #</t>
  </si>
  <si>
    <t>INE647O14CD4</t>
  </si>
  <si>
    <t>GRAS172</t>
  </si>
  <si>
    <t>Grasim Industries Limited (13/09/2019) ** #</t>
  </si>
  <si>
    <t>INE047A14511</t>
  </si>
  <si>
    <t>SAIL275</t>
  </si>
  <si>
    <t>Steel Authority of India Limited (06/08/2019) #</t>
  </si>
  <si>
    <t>INE114A14HJ0</t>
  </si>
  <si>
    <t>HHFL135</t>
  </si>
  <si>
    <t>Hero Fincorp Limited (02/08/2019) ** #</t>
  </si>
  <si>
    <t>INE957N14CE7</t>
  </si>
  <si>
    <t>BGFL935</t>
  </si>
  <si>
    <t>Aditya Birla Finance Limited (07/08/2019) ** #</t>
  </si>
  <si>
    <t>INE860H14M86</t>
  </si>
  <si>
    <t>GODP153</t>
  </si>
  <si>
    <t>Godrej Properties Limited (07/08/2019) ** #</t>
  </si>
  <si>
    <t>INE484J14HM2</t>
  </si>
  <si>
    <t>NBAR530</t>
  </si>
  <si>
    <t>National Bank For Agriculture and Rural Development (09/08/2019) ** #</t>
  </si>
  <si>
    <t>INE261F14FU9</t>
  </si>
  <si>
    <t>JVSL188</t>
  </si>
  <si>
    <t>JSW Steel Limited (19/08/2019) ** #</t>
  </si>
  <si>
    <t>INE019A14GI5</t>
  </si>
  <si>
    <t>MCEL289</t>
  </si>
  <si>
    <t>The Ramco Cements Limited (22/08/2019) ** #</t>
  </si>
  <si>
    <t>INE331A14II0</t>
  </si>
  <si>
    <t>NBAR534</t>
  </si>
  <si>
    <t>National Bank For Agriculture and Rural Development (27/08/2019) ** #</t>
  </si>
  <si>
    <t>INE261F14FW5</t>
  </si>
  <si>
    <t>GODP152</t>
  </si>
  <si>
    <t>Godrej Properties Limited (23/08/2019) ** #</t>
  </si>
  <si>
    <t>INE484J14HH2</t>
  </si>
  <si>
    <t>NAFL101</t>
  </si>
  <si>
    <t>National Fertilizers Limited (29/08/2019) ** #</t>
  </si>
  <si>
    <t>INE870D14CH6</t>
  </si>
  <si>
    <t>VCMP32</t>
  </si>
  <si>
    <t>Viacom 18 Media Pvt Ltd (30/08/2019) ** #</t>
  </si>
  <si>
    <t>INE769M14705</t>
  </si>
  <si>
    <t>RERL111</t>
  </si>
  <si>
    <t>RELIANCE RETAIL LTD (03/09/2019) ** #</t>
  </si>
  <si>
    <t>INE742O14BR5</t>
  </si>
  <si>
    <t>NTPC162</t>
  </si>
  <si>
    <t>NTPC Limited (06/09/2019) ** #</t>
  </si>
  <si>
    <t>INE733E14435</t>
  </si>
  <si>
    <t>BAFL707</t>
  </si>
  <si>
    <t>Bajaj Finance Limited (11/09/2019) ** #</t>
  </si>
  <si>
    <t>INE296A14PZ4</t>
  </si>
  <si>
    <t>INBS314</t>
  </si>
  <si>
    <t>Reliance Jio Infocomm Limited (13/09/2019) ** #</t>
  </si>
  <si>
    <t>INE110L14KW2</t>
  </si>
  <si>
    <t>SBCP154</t>
  </si>
  <si>
    <t>SBI Cards &amp; Payment Services Pvt Limited (13/09/2019) ** #</t>
  </si>
  <si>
    <t>INE018E14NE4</t>
  </si>
  <si>
    <t>NTPC161</t>
  </si>
  <si>
    <t>NTPC Limited (17/09/2019) ** #</t>
  </si>
  <si>
    <t>INE733E14427</t>
  </si>
  <si>
    <t>ABHF79</t>
  </si>
  <si>
    <t>Aditya Birla Housing Finance Limited (23/09/2019) ** #</t>
  </si>
  <si>
    <t>INE831R14AW1</t>
  </si>
  <si>
    <t>ICBR274</t>
  </si>
  <si>
    <t>ICICI Securities Limited (25/09/2019) ** #</t>
  </si>
  <si>
    <t>INE763G14GV8</t>
  </si>
  <si>
    <t>RERL114</t>
  </si>
  <si>
    <t>RELIANCE RETAIL LTD (18/10/2019) ** #</t>
  </si>
  <si>
    <t>INE742O14CD3</t>
  </si>
  <si>
    <t>SHEB96</t>
  </si>
  <si>
    <t>Tata Motors Finance Limited (15/10/2019) ** #</t>
  </si>
  <si>
    <t>INE601U14CK3</t>
  </si>
  <si>
    <t>SBCP155</t>
  </si>
  <si>
    <t>SBI Cards &amp; Payment Services Pvt Limited (17/10/2019) ** #</t>
  </si>
  <si>
    <t>INE018E14NJ3</t>
  </si>
  <si>
    <t>MUFL277</t>
  </si>
  <si>
    <t>Muthoot Finance Limited (30/10/2019) #</t>
  </si>
  <si>
    <t>INE414G14IM3</t>
  </si>
  <si>
    <t>PHFP187</t>
  </si>
  <si>
    <t>PNB Housing Finance Limited (31/10/2019) #</t>
  </si>
  <si>
    <t>INE572E14HM5</t>
  </si>
  <si>
    <t>IOIC419</t>
  </si>
  <si>
    <t>Indian Oil Corporation Limited (28/08/2019) ** #</t>
  </si>
  <si>
    <t>INE242A14MP6</t>
  </si>
  <si>
    <t>BGFL932</t>
  </si>
  <si>
    <t>Aditya Birla Finance Limited (09/08/2019) ** #</t>
  </si>
  <si>
    <t>INE860H14M52</t>
  </si>
  <si>
    <t>HURD213</t>
  </si>
  <si>
    <t>Housing &amp; Urban Development Corporation Limited (16/08/2019) ** #</t>
  </si>
  <si>
    <t>INE031A14390</t>
  </si>
  <si>
    <t>CRFS63</t>
  </si>
  <si>
    <t>HDFC Credila Financial Services Pvt Limited (16/08/2019) ** #</t>
  </si>
  <si>
    <t>INE539K14938</t>
  </si>
  <si>
    <t>SHEB91</t>
  </si>
  <si>
    <t>Tata Motors Finance Limited (09/09/2019) ** #</t>
  </si>
  <si>
    <t>INE601U14CD8</t>
  </si>
  <si>
    <t>SHEB92</t>
  </si>
  <si>
    <t>Tata Motors Finance Limited (11/09/2019) ** #</t>
  </si>
  <si>
    <t>INE601U14CF3</t>
  </si>
  <si>
    <t>NBAR533</t>
  </si>
  <si>
    <t>National Bank For Agriculture and Rural Development (27/09/2019) ** #</t>
  </si>
  <si>
    <t>INE261F14FX3</t>
  </si>
  <si>
    <t>HHFL139</t>
  </si>
  <si>
    <t>Hero Fincorp Limited (14/10/2019) ** #</t>
  </si>
  <si>
    <t>INE957N14BA7</t>
  </si>
  <si>
    <t>NTPC165</t>
  </si>
  <si>
    <t>NTPC Limited (09/08/2019) ** #</t>
  </si>
  <si>
    <t>INE733E14393</t>
  </si>
  <si>
    <t>Treasury Bill</t>
  </si>
  <si>
    <t>TBIL1604</t>
  </si>
  <si>
    <t>91 Days Tbill (MD 05/09/2019)</t>
  </si>
  <si>
    <t>IN002019X102</t>
  </si>
  <si>
    <t>SOVEREIGN</t>
  </si>
  <si>
    <t>TBIL1589</t>
  </si>
  <si>
    <t>91 Days Tbill (MD 08/08/2019)</t>
  </si>
  <si>
    <t>IN002019X060</t>
  </si>
  <si>
    <t>TBIL1601</t>
  </si>
  <si>
    <t>91 Days Tbill (MD 15/08/2019)</t>
  </si>
  <si>
    <t>IN002019X078</t>
  </si>
  <si>
    <t>Total</t>
  </si>
  <si>
    <t>TRP_010819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</si>
  <si>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</si>
  <si>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</si>
  <si>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</si>
  <si>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</si>
  <si>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</si>
  <si>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Industry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</si>
  <si>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</si>
  <si>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</si>
  <si>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</si>
  <si>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</si>
  <si>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</si>
  <si>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</si>
  <si>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HDFB02</t>
  </si>
  <si>
    <t>HDFC Bank Limited</t>
  </si>
  <si>
    <t>INE040A01026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</si>
  <si>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</si>
  <si>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</si>
  <si>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</si>
  <si>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</si>
  <si>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</si>
  <si>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</si>
  <si>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</si>
  <si>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IIBL01</t>
  </si>
  <si>
    <t>IndusInd Bank Limited</t>
  </si>
  <si>
    <t>INE095A01012</t>
  </si>
  <si>
    <t>VOLT02</t>
  </si>
  <si>
    <t>Voltas Limited</t>
  </si>
  <si>
    <t>INE226A01021</t>
  </si>
  <si>
    <t>Consumer Durables</t>
  </si>
  <si>
    <t>SBAI02</t>
  </si>
  <si>
    <t>State Bank of India</t>
  </si>
  <si>
    <t>INE062A01020</t>
  </si>
  <si>
    <t>TTEA02</t>
  </si>
  <si>
    <t>Tata Global Beverages Limited</t>
  </si>
  <si>
    <t>INE192A01025</t>
  </si>
  <si>
    <t>Consumer Non Durables</t>
  </si>
  <si>
    <t>TISC01</t>
  </si>
  <si>
    <t>Tata Steel Limited</t>
  </si>
  <si>
    <t>INE081A01012</t>
  </si>
  <si>
    <t>Ferrous Metals</t>
  </si>
  <si>
    <t>INFS02</t>
  </si>
  <si>
    <t>Infosys Limited</t>
  </si>
  <si>
    <t>INE009A01021</t>
  </si>
  <si>
    <t>Software</t>
  </si>
  <si>
    <t>MUFL01</t>
  </si>
  <si>
    <t>Muthoot Finance Limited</t>
  </si>
  <si>
    <t>INE414G01012</t>
  </si>
  <si>
    <t>Finance</t>
  </si>
  <si>
    <t>VORL02</t>
  </si>
  <si>
    <t>Vinati Organics Limited</t>
  </si>
  <si>
    <t>INE410B01029</t>
  </si>
  <si>
    <t>Chemicals</t>
  </si>
  <si>
    <t>MAXI02</t>
  </si>
  <si>
    <t>Max Financial Services Limited</t>
  </si>
  <si>
    <t>INE180A01020</t>
  </si>
  <si>
    <t>LARS02</t>
  </si>
  <si>
    <t>Larsen &amp; Toubro Limited</t>
  </si>
  <si>
    <t>INE018A01030</t>
  </si>
  <si>
    <t>Construction Project</t>
  </si>
  <si>
    <t>GSPL01</t>
  </si>
  <si>
    <t>Gujarat State Petronet Limited</t>
  </si>
  <si>
    <t>INE246F01010</t>
  </si>
  <si>
    <t>Gas</t>
  </si>
  <si>
    <t>DABU02</t>
  </si>
  <si>
    <t>Dabur India Limited</t>
  </si>
  <si>
    <t>INE016A01026</t>
  </si>
  <si>
    <t>PAGE01</t>
  </si>
  <si>
    <t>Page Industries Limited</t>
  </si>
  <si>
    <t>INE761H01022</t>
  </si>
  <si>
    <t>Textile Products</t>
  </si>
  <si>
    <t>DIVI02</t>
  </si>
  <si>
    <t>Divi's Laboratories Limited</t>
  </si>
  <si>
    <t>INE361B01024</t>
  </si>
  <si>
    <t>Pharmaceuticals</t>
  </si>
  <si>
    <t>BALI02</t>
  </si>
  <si>
    <t>Balkrishna Industries Limited</t>
  </si>
  <si>
    <t>INE787D01026</t>
  </si>
  <si>
    <t>Auto Ancillaries</t>
  </si>
  <si>
    <t>PEFR01</t>
  </si>
  <si>
    <t>Aditya Birla Fashion and Retail Limited</t>
  </si>
  <si>
    <t>INE647O01011</t>
  </si>
  <si>
    <t>Retailing</t>
  </si>
  <si>
    <t>TOPH02</t>
  </si>
  <si>
    <t>Torrent Pharmaceuticals Limited</t>
  </si>
  <si>
    <t>INE685A01028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</si>
  <si>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</si>
  <si>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</si>
  <si>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</si>
  <si>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</si>
  <si>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</si>
  <si>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</si>
  <si>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</si>
  <si>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</si>
  <si>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</si>
  <si>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</si>
  <si>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Auto</t>
  </si>
  <si>
    <t>DLPL01</t>
  </si>
  <si>
    <t>Dr. Lal Path Labs Limited</t>
  </si>
  <si>
    <t>INE600L01024</t>
  </si>
  <si>
    <t>Healthcare Services</t>
  </si>
  <si>
    <t>AJPH03</t>
  </si>
  <si>
    <t>Ajanta Pharma Limited</t>
  </si>
  <si>
    <t>INE031B01049</t>
  </si>
  <si>
    <t>SPIL03</t>
  </si>
  <si>
    <t>Sun Pharmaceutical Industries Limited</t>
  </si>
  <si>
    <t>INE044A01036</t>
  </si>
  <si>
    <t>SYNI01</t>
  </si>
  <si>
    <t>Syngene International Limited</t>
  </si>
  <si>
    <t>INE398R01022</t>
  </si>
  <si>
    <t>KOMA02</t>
  </si>
  <si>
    <t>Kotak Mahindra Bank Limited</t>
  </si>
  <si>
    <t>INE237A01028</t>
  </si>
  <si>
    <t>HDLI01</t>
  </si>
  <si>
    <t>HDFC Life Insurance Company Limited</t>
  </si>
  <si>
    <t>INE795G01014</t>
  </si>
  <si>
    <t>IPCA02</t>
  </si>
  <si>
    <t>IPCA Laboratories Limited</t>
  </si>
  <si>
    <t>INE571A01020</t>
  </si>
  <si>
    <t>MINT01</t>
  </si>
  <si>
    <t>MindTree Limited</t>
  </si>
  <si>
    <t>INE018I01017</t>
  </si>
  <si>
    <t>NAPH02</t>
  </si>
  <si>
    <t>Natco Pharma Limited</t>
  </si>
  <si>
    <t>INE987B01026</t>
  </si>
  <si>
    <t>ZEET02</t>
  </si>
  <si>
    <t>Zee Entertainment Enterprises Limited</t>
  </si>
  <si>
    <t>INE256A01028</t>
  </si>
  <si>
    <t>Media &amp; Entertainment</t>
  </si>
  <si>
    <t>HPEC01</t>
  </si>
  <si>
    <t>Hindustan Petroleum Corporation Limited</t>
  </si>
  <si>
    <t>INE094A01015</t>
  </si>
  <si>
    <t>GOOD02</t>
  </si>
  <si>
    <t>Kansai Nerolac Paints Limited</t>
  </si>
  <si>
    <t>INE531A01024</t>
  </si>
  <si>
    <t>RAWO01</t>
  </si>
  <si>
    <t>Raymond Limited</t>
  </si>
  <si>
    <t>INE301A01014</t>
  </si>
  <si>
    <t>PFCL01</t>
  </si>
  <si>
    <t>Power Finance Corporation Limited</t>
  </si>
  <si>
    <t>INE134E01011</t>
  </si>
  <si>
    <t>EQMF01</t>
  </si>
  <si>
    <t>Equitas Holdings Limited</t>
  </si>
  <si>
    <t>INE988K01017</t>
  </si>
  <si>
    <t>JKCE01</t>
  </si>
  <si>
    <t>JK Cement Limited</t>
  </si>
  <si>
    <t>INE823G01014</t>
  </si>
  <si>
    <t>Cement</t>
  </si>
  <si>
    <t>SAEL02</t>
  </si>
  <si>
    <t>TVS Motor Company Limited</t>
  </si>
  <si>
    <t>INE494B01023</t>
  </si>
  <si>
    <t>SRFL01</t>
  </si>
  <si>
    <t>SRF Limited</t>
  </si>
  <si>
    <t>INE647A01010</t>
  </si>
  <si>
    <t>TCHE01</t>
  </si>
  <si>
    <t>Tata Chemicals Limited</t>
  </si>
  <si>
    <t>INE092A01019</t>
  </si>
  <si>
    <t>JYLL02</t>
  </si>
  <si>
    <t>Jyothy Labs Limited</t>
  </si>
  <si>
    <t>INE668F01031</t>
  </si>
  <si>
    <t>HAIL03</t>
  </si>
  <si>
    <t>Havells India Limited</t>
  </si>
  <si>
    <t>INE176B01034</t>
  </si>
  <si>
    <t>WIPR02</t>
  </si>
  <si>
    <t>Wipro Limited</t>
  </si>
  <si>
    <t>INE075A01022</t>
  </si>
  <si>
    <t>IEIN01</t>
  </si>
  <si>
    <t>Info Edge (India) Limited</t>
  </si>
  <si>
    <t>INE663F01024</t>
  </si>
  <si>
    <t>IEEL02</t>
  </si>
  <si>
    <t>Indian Energy Exchange Limited</t>
  </si>
  <si>
    <t>INE022Q01020</t>
  </si>
  <si>
    <t>LTIL01</t>
  </si>
  <si>
    <t>Larsen &amp; Toubro Infotech Limited</t>
  </si>
  <si>
    <t>INE214T01019</t>
  </si>
  <si>
    <t>EMAM02</t>
  </si>
  <si>
    <t>Emami Limited</t>
  </si>
  <si>
    <t>INE548C01032</t>
  </si>
  <si>
    <t>FINO02</t>
  </si>
  <si>
    <t>Finolex Cables Limited</t>
  </si>
  <si>
    <t>INE235A01022</t>
  </si>
  <si>
    <t>Industrial Products</t>
  </si>
  <si>
    <t>GTWA01</t>
  </si>
  <si>
    <t>Gateway Distriparks Limited</t>
  </si>
  <si>
    <t>INE852F01015</t>
  </si>
  <si>
    <t>Transportation</t>
  </si>
  <si>
    <t>CHLO02</t>
  </si>
  <si>
    <t>Exide Industries Limited</t>
  </si>
  <si>
    <t>INE302A01020</t>
  </si>
  <si>
    <t>DFMF02</t>
  </si>
  <si>
    <t>DFM Foods Limited</t>
  </si>
  <si>
    <t>INE456C01020</t>
  </si>
  <si>
    <t>BHEL02</t>
  </si>
  <si>
    <t>Bharat Electronics Limited</t>
  </si>
  <si>
    <t>INE263A01024</t>
  </si>
  <si>
    <t>Industrial Capital Goods</t>
  </si>
  <si>
    <t>COAL01</t>
  </si>
  <si>
    <t>Coal India Limited</t>
  </si>
  <si>
    <t>INE522F01014</t>
  </si>
  <si>
    <t>Minerals/Mining</t>
  </si>
  <si>
    <t>EIML01</t>
  </si>
  <si>
    <t>Eicher Motors Limited</t>
  </si>
  <si>
    <t>INE066A01013</t>
  </si>
  <si>
    <t>NACL03</t>
  </si>
  <si>
    <t>National Aluminium Company Limited</t>
  </si>
  <si>
    <t>INE139A01034</t>
  </si>
  <si>
    <t>Non - Ferrous Metals</t>
  </si>
  <si>
    <t>IDLI03</t>
  </si>
  <si>
    <t>GOCL Corporation Limited</t>
  </si>
  <si>
    <t>INE077F01035</t>
  </si>
  <si>
    <t>TWAT02</t>
  </si>
  <si>
    <t>Titan Company Limited</t>
  </si>
  <si>
    <t>INE280A01028</t>
  </si>
  <si>
    <t>KHAD01</t>
  </si>
  <si>
    <t>Khadim India Limited</t>
  </si>
  <si>
    <t>INE834I01025</t>
  </si>
  <si>
    <t>CEAT02</t>
  </si>
  <si>
    <t>CEAT Limited</t>
  </si>
  <si>
    <t>INE482A01020</t>
  </si>
  <si>
    <t>(b) Unlisted</t>
  </si>
  <si>
    <t>NIL</t>
  </si>
  <si>
    <t>Others</t>
  </si>
  <si>
    <t>Mutual Fund Units</t>
  </si>
  <si>
    <t>118859</t>
  </si>
  <si>
    <t>Mirae Asset Cash Management Fund - DIRECT GROWTH</t>
  </si>
  <si>
    <t>INF769K01CM1</t>
  </si>
  <si>
    <t>$0.00%</t>
  </si>
  <si>
    <t xml:space="preserve">$  Less Than 0.01% of Net Asset Value </t>
  </si>
  <si>
    <t>Mirae Asset Equity Savings Fund</t>
  </si>
  <si>
    <t>HDFC03</t>
  </si>
  <si>
    <t>Housing Development Finance Corporation Limited</t>
  </si>
  <si>
    <t>INE001A01036</t>
  </si>
  <si>
    <t>ITCL02</t>
  </si>
  <si>
    <t>ITC Limited</t>
  </si>
  <si>
    <t>INE154A01025</t>
  </si>
  <si>
    <t>HLEL02</t>
  </si>
  <si>
    <t>Hindustan Unilever Limited</t>
  </si>
  <si>
    <t>INE030A01027</t>
  </si>
  <si>
    <t>KACE03</t>
  </si>
  <si>
    <t>Kajaria Ceramics Limited</t>
  </si>
  <si>
    <t>INE217B01036</t>
  </si>
  <si>
    <t>Construction</t>
  </si>
  <si>
    <t>GRAS02</t>
  </si>
  <si>
    <t>Grasim Industries Limited</t>
  </si>
  <si>
    <t>INE047A01021</t>
  </si>
  <si>
    <t>BINL01</t>
  </si>
  <si>
    <t>Bharti Infratel Limited</t>
  </si>
  <si>
    <t>INE121J01017</t>
  </si>
  <si>
    <t>Telecom -  Equipment &amp; Accessories</t>
  </si>
  <si>
    <t>TELC04</t>
  </si>
  <si>
    <t>Tata Motors Ltd DVR Shares</t>
  </si>
  <si>
    <t>IN9155A01020</t>
  </si>
  <si>
    <t>BAFL02</t>
  </si>
  <si>
    <t>Bajaj Finance Limited</t>
  </si>
  <si>
    <t>INE296A01024</t>
  </si>
  <si>
    <t>HINI02</t>
  </si>
  <si>
    <t>Hindalco Industries Limited</t>
  </si>
  <si>
    <t>INE038A01020</t>
  </si>
  <si>
    <t>NECH01</t>
  </si>
  <si>
    <t>Neogen Chemicals Ltd</t>
  </si>
  <si>
    <t>INE136S01016</t>
  </si>
  <si>
    <t>CIPL03</t>
  </si>
  <si>
    <t>Cipla Limited</t>
  </si>
  <si>
    <t>INE059A01026</t>
  </si>
  <si>
    <t>COLG02</t>
  </si>
  <si>
    <t>Colgate Palmolive (India) Limited</t>
  </si>
  <si>
    <t>INE259A01022</t>
  </si>
  <si>
    <t>BERG03</t>
  </si>
  <si>
    <t>Berger Paints (I) Limited</t>
  </si>
  <si>
    <t>INE463A01038</t>
  </si>
  <si>
    <t>PLNG01</t>
  </si>
  <si>
    <t>Petronet LNG Limited</t>
  </si>
  <si>
    <t>INE347G01014</t>
  </si>
  <si>
    <t>MAHI02</t>
  </si>
  <si>
    <t>Mahindra &amp; Mahindra Limited</t>
  </si>
  <si>
    <t>INE101A01026</t>
  </si>
  <si>
    <t>IOIC01</t>
  </si>
  <si>
    <t>Indian Oil Corporation Limited</t>
  </si>
  <si>
    <t>INE242A01010</t>
  </si>
  <si>
    <t>BTVL02</t>
  </si>
  <si>
    <t>Bharti Airtel Limited</t>
  </si>
  <si>
    <t>INE397D01024</t>
  </si>
  <si>
    <t>Telecom - Services</t>
  </si>
  <si>
    <t>FEBA02</t>
  </si>
  <si>
    <t>The Federal Bank  Limited</t>
  </si>
  <si>
    <t>INE171A01029</t>
  </si>
  <si>
    <t>AUPH03</t>
  </si>
  <si>
    <t>Aurobindo Pharma Limited</t>
  </si>
  <si>
    <t>INE406A01037</t>
  </si>
  <si>
    <t>JVSL04</t>
  </si>
  <si>
    <t>JSW Steel Limited</t>
  </si>
  <si>
    <t>INE019A01038</t>
  </si>
  <si>
    <t>TELC03</t>
  </si>
  <si>
    <t>Tata Motors Limited</t>
  </si>
  <si>
    <t>INE155A01022</t>
  </si>
  <si>
    <t>Derivatives</t>
  </si>
  <si>
    <t>Index / Stock Futures</t>
  </si>
  <si>
    <t>JVSLAUG19</t>
  </si>
  <si>
    <t>JSW Steel Limited August 2019 Future</t>
  </si>
  <si>
    <t>MAXIAUG19</t>
  </si>
  <si>
    <t>Max Financial Services Limited August 2019 Future</t>
  </si>
  <si>
    <t>NACLSEP19</t>
  </si>
  <si>
    <t>National Aluminium Company Limited September 2019 Future</t>
  </si>
  <si>
    <t>CIPLAUG19</t>
  </si>
  <si>
    <t>Cipla Limited August 2019 Future</t>
  </si>
  <si>
    <t>UTIBAUG19</t>
  </si>
  <si>
    <t>Axis Bank Limited August 2019 Future</t>
  </si>
  <si>
    <t>BAFLAUG19</t>
  </si>
  <si>
    <t>Bajaj Finance Limited August 2019 Future</t>
  </si>
  <si>
    <t>GRASSEP19</t>
  </si>
  <si>
    <t>Grasim Industries Limited September 2019 Future</t>
  </si>
  <si>
    <t>TELCDAUG19</t>
  </si>
  <si>
    <t>Tata Motors Limited August 2019 Future</t>
  </si>
  <si>
    <t>BINLAUG19</t>
  </si>
  <si>
    <t>Bharti Infratel Limited August 2019 Future</t>
  </si>
  <si>
    <t>MAUDAUG19</t>
  </si>
  <si>
    <t>Maruti Suzuki India Limited August 2019 Future</t>
  </si>
  <si>
    <t>KACEAUG19</t>
  </si>
  <si>
    <t>Kajaria Ceramics Limited August 2019 Future</t>
  </si>
  <si>
    <t>HLELAUG19</t>
  </si>
  <si>
    <t>Hindustan Unilever Limited August 2019 Future</t>
  </si>
  <si>
    <t>LARSAUG19</t>
  </si>
  <si>
    <t>Larsen &amp; Toubro Limited August 2019 Future</t>
  </si>
  <si>
    <t>RINDAUG19</t>
  </si>
  <si>
    <t>Reliance Industries Limited August 2019 Future</t>
  </si>
  <si>
    <t>RINDSEP19</t>
  </si>
  <si>
    <t>Reliance Industries Limited September 2019 Future</t>
  </si>
  <si>
    <t>INFSSEP19</t>
  </si>
  <si>
    <t>Infosys Limited September 2019 Future</t>
  </si>
  <si>
    <t>ITCLAUG19</t>
  </si>
  <si>
    <t>ITC Limited August 2019 Future</t>
  </si>
  <si>
    <t>NACLAUG19</t>
  </si>
  <si>
    <t>National Aluminium Company Limited August 2019 Future</t>
  </si>
  <si>
    <t>HDFCAUG19</t>
  </si>
  <si>
    <t>Housing Development Finance Corporation Limited August 2019 Future</t>
  </si>
  <si>
    <t>Margin Fixed Deposit</t>
  </si>
  <si>
    <t xml:space="preserve">Duration (in Days) </t>
  </si>
  <si>
    <t>FDHD1409</t>
  </si>
  <si>
    <t>7.781531831% HDFC Bank Limited (09/01/2020)</t>
  </si>
  <si>
    <t>365</t>
  </si>
  <si>
    <t>FDHD1406</t>
  </si>
  <si>
    <t>7.781531831% HDFC Bank Limited (03/01/2020)</t>
  </si>
  <si>
    <t>FDHD1415</t>
  </si>
  <si>
    <t>7.56665148% HDFC Bank Limited (14/01/2020)</t>
  </si>
  <si>
    <t>FDHD1444</t>
  </si>
  <si>
    <t>7.42994% HDFC Bank Limited (05/02/2020)</t>
  </si>
  <si>
    <t>FDHD1545</t>
  </si>
  <si>
    <t>7.3% HDFC Bank Limited (23/05/2020)</t>
  </si>
  <si>
    <t>FDHD1488</t>
  </si>
  <si>
    <t>7.43432% HDFC Bank Limited (18/03/2020)</t>
  </si>
  <si>
    <t>366</t>
  </si>
  <si>
    <t>FDHD1460</t>
  </si>
  <si>
    <t>7.42994% HDFC Bank Limited (22/02/2020)</t>
  </si>
  <si>
    <t>FDHD1562</t>
  </si>
  <si>
    <t>7.3% HDFC Bank Limited (12/06/2020)</t>
  </si>
  <si>
    <t>FDHD1513</t>
  </si>
  <si>
    <t>7.43286% HDFC Bank Limited (10/04/2020)</t>
  </si>
  <si>
    <t>FDHD1589</t>
  </si>
  <si>
    <t>7.3% HDFC Bank Limited (29/06/2020)</t>
  </si>
  <si>
    <t>367</t>
  </si>
  <si>
    <t>FDHD1611</t>
  </si>
  <si>
    <t>7.3% HDFC Bank Limited (16/07/2020)</t>
  </si>
  <si>
    <t>Mirae Asset Focused Fund</t>
  </si>
  <si>
    <t>BRIT03</t>
  </si>
  <si>
    <t>Britannia Industries Limited</t>
  </si>
  <si>
    <t>INE216A01030</t>
  </si>
  <si>
    <t>CHOL02</t>
  </si>
  <si>
    <t>Cholamandalam Investment and Finance Company Limited</t>
  </si>
  <si>
    <t>INE121A01024</t>
  </si>
  <si>
    <t>KELV01</t>
  </si>
  <si>
    <t>Whirlpool of India Limited</t>
  </si>
  <si>
    <t>INE716A01013</t>
  </si>
  <si>
    <t>SKFB02</t>
  </si>
  <si>
    <t>SKF India Limited</t>
  </si>
  <si>
    <t>INE640A01023</t>
  </si>
  <si>
    <t>NIFYAUG19</t>
  </si>
  <si>
    <t>Nifty 50 Index August 2019 Future</t>
  </si>
  <si>
    <t>FDHD1531</t>
  </si>
  <si>
    <t>6% HDFC Bank Limited (12/08/2019)</t>
  </si>
  <si>
    <t>91</t>
  </si>
  <si>
    <t>Debt Instruments</t>
  </si>
  <si>
    <t>(a) Listed / awaiting listing on Stock Exchange</t>
  </si>
  <si>
    <t>BAFL676</t>
  </si>
  <si>
    <t>Bajaj Finance Limited (05/04/2022) (ZCB)  **</t>
  </si>
  <si>
    <t>INE296A07QQ5</t>
  </si>
  <si>
    <t>CRISIL AAA</t>
  </si>
  <si>
    <t>NBAR420</t>
  </si>
  <si>
    <t>8.6% National Bank For Agriculture and Rural Development (31/01/2022) **</t>
  </si>
  <si>
    <t>INE261F08AI7</t>
  </si>
  <si>
    <t>HDFC1063</t>
  </si>
  <si>
    <t>8.58% Housing Development Finance Corporation Limited (18/03/2022) **</t>
  </si>
  <si>
    <t>INE001A07RS3</t>
  </si>
  <si>
    <t>RIND278</t>
  </si>
  <si>
    <t>8.3% Reliance Industries Limited (08/03/2022) **</t>
  </si>
  <si>
    <t>INE002A08575</t>
  </si>
  <si>
    <t>LICH519</t>
  </si>
  <si>
    <t>8.595% LIC Housing Finance Limited (14/01/2022)</t>
  </si>
  <si>
    <t>INE115A07NZ5</t>
  </si>
  <si>
    <t>CARE AAA</t>
  </si>
  <si>
    <t>AFGL238</t>
  </si>
  <si>
    <t>8.92% L&amp;T Finance Limited (06/10/2021) **</t>
  </si>
  <si>
    <t>INE027E07683</t>
  </si>
  <si>
    <t>PGCI405</t>
  </si>
  <si>
    <t>7.2% Power Grid Corporation of India Limited (21/12/2021) **</t>
  </si>
  <si>
    <t>INE752E07OD2</t>
  </si>
  <si>
    <t>IRLY284</t>
  </si>
  <si>
    <t>7.24% Indian Railway Finance Corporation Limited (08/11/2021) **</t>
  </si>
  <si>
    <t>INE053F07934</t>
  </si>
  <si>
    <t>NHAI49</t>
  </si>
  <si>
    <t>7.17% National Highways Auth Of Ind (23/12/2021)</t>
  </si>
  <si>
    <t>INE906B07FE6</t>
  </si>
  <si>
    <t>POWF359</t>
  </si>
  <si>
    <t>7.47% Power Finance Corporation Limited (16/09/2021) **</t>
  </si>
  <si>
    <t>INE134E08IJ0</t>
  </si>
  <si>
    <t>RECL351</t>
  </si>
  <si>
    <t>8.45% REC Limited (22/03/2022) **</t>
  </si>
  <si>
    <t>INE020B08BF0</t>
  </si>
  <si>
    <t>(b) Privately placed / Unlisted</t>
  </si>
  <si>
    <t>ZCB - Zero Coupon Bond</t>
  </si>
  <si>
    <t>Mirae Asset Healthcare Fund</t>
  </si>
  <si>
    <t>DRRL02</t>
  </si>
  <si>
    <t>Dr. Reddy's Laboratories Limited</t>
  </si>
  <si>
    <t>INE089A01023</t>
  </si>
  <si>
    <t>LUPL02</t>
  </si>
  <si>
    <t>Lupin Limited</t>
  </si>
  <si>
    <t>INE326A01037</t>
  </si>
  <si>
    <t>BIOC01</t>
  </si>
  <si>
    <t>Biocon Limited</t>
  </si>
  <si>
    <t>INE376G01013</t>
  </si>
  <si>
    <t>ALKE01</t>
  </si>
  <si>
    <t>Alkem Laboratories Limited</t>
  </si>
  <si>
    <t>INE540L01014</t>
  </si>
  <si>
    <t>HOCH01</t>
  </si>
  <si>
    <t>Sanofi India Limited</t>
  </si>
  <si>
    <t>INE058A01010</t>
  </si>
  <si>
    <t>PRRC03</t>
  </si>
  <si>
    <t>Navin Fluorine International Limited</t>
  </si>
  <si>
    <t>INE048G01026</t>
  </si>
  <si>
    <t>LAUR01</t>
  </si>
  <si>
    <t>Laurus Labs Limited</t>
  </si>
  <si>
    <t>INE947Q01010</t>
  </si>
  <si>
    <t>BOOT01</t>
  </si>
  <si>
    <t>Abbott India Limited</t>
  </si>
  <si>
    <t>INE358A01014</t>
  </si>
  <si>
    <t>VORC03</t>
  </si>
  <si>
    <t>Jubilant Life Sciences Limited</t>
  </si>
  <si>
    <t>INE700A01033</t>
  </si>
  <si>
    <t>CHEL02</t>
  </si>
  <si>
    <t>Cadila Healthcare Limited</t>
  </si>
  <si>
    <t>INE010B01027</t>
  </si>
  <si>
    <t>APOL02</t>
  </si>
  <si>
    <t>Apollo Hospitals Enterprise Limited</t>
  </si>
  <si>
    <t>INE437A01024</t>
  </si>
  <si>
    <t>Mirae Asset Hybrid Equity Fund</t>
  </si>
  <si>
    <t>ASPA02</t>
  </si>
  <si>
    <t>Asian Paints Limited</t>
  </si>
  <si>
    <t>INE021A01026</t>
  </si>
  <si>
    <t>HDAM01</t>
  </si>
  <si>
    <t>HDFC Asset Management Company Limited</t>
  </si>
  <si>
    <t>INE127D01025</t>
  </si>
  <si>
    <t>PGCI01</t>
  </si>
  <si>
    <t>Power Grid Corporation of India Limited</t>
  </si>
  <si>
    <t>INE752E01010</t>
  </si>
  <si>
    <t>ILOM01</t>
  </si>
  <si>
    <t>ICICI Lombard General Insurance Company Limited</t>
  </si>
  <si>
    <t>INE765G01017</t>
  </si>
  <si>
    <t>GAIL01</t>
  </si>
  <si>
    <t>GAIL (India) Limited</t>
  </si>
  <si>
    <t>INE129A01019</t>
  </si>
  <si>
    <t>GOI1909</t>
  </si>
  <si>
    <t>6.68% Government of India (17/09/2031)</t>
  </si>
  <si>
    <t>IN0020170042</t>
  </si>
  <si>
    <t>GOI2179</t>
  </si>
  <si>
    <t>7.26% Government of India (14/01/2029)</t>
  </si>
  <si>
    <t>IN0020180454</t>
  </si>
  <si>
    <t>GOI1973</t>
  </si>
  <si>
    <t>7.17% Government of India (08/01/2028)</t>
  </si>
  <si>
    <t>IN0020170174</t>
  </si>
  <si>
    <t>GOI1669</t>
  </si>
  <si>
    <t>6.57% Government of India (05/12/2033)</t>
  </si>
  <si>
    <t>IN0020160100</t>
  </si>
  <si>
    <t>MUFL216</t>
  </si>
  <si>
    <t>8.75% Muthoot Finance Limited (19/06/2021) **</t>
  </si>
  <si>
    <t>INE414G07CM0</t>
  </si>
  <si>
    <t>CRISIL AA</t>
  </si>
  <si>
    <t>RECL331</t>
  </si>
  <si>
    <t>7.7% REC Limited (10/12/2027) **</t>
  </si>
  <si>
    <t>INE020B08AQ9</t>
  </si>
  <si>
    <t>AAHF70</t>
  </si>
  <si>
    <t>8.9% Aadhar Housing Finance Limited (26/03/2021) **</t>
  </si>
  <si>
    <t>INE538L07460</t>
  </si>
  <si>
    <t>CARE AA</t>
  </si>
  <si>
    <t>EDCO402</t>
  </si>
  <si>
    <t>Edelweiss Rural &amp; Corporate Services Limited (15/04/2021) (ZCB)  **</t>
  </si>
  <si>
    <t>INE657N07464</t>
  </si>
  <si>
    <t>GOI1664</t>
  </si>
  <si>
    <t>6.62% Government of India (28/11/2051)</t>
  </si>
  <si>
    <t>IN0020160092</t>
  </si>
  <si>
    <t>ICFP109</t>
  </si>
  <si>
    <t>9.1899% IndoStar Capital Finance Limited (27/03/2021) **</t>
  </si>
  <si>
    <t>INE896L07520</t>
  </si>
  <si>
    <t>CARE AA-</t>
  </si>
  <si>
    <t>NTPC108</t>
  </si>
  <si>
    <t>8.05% NTPC Limited (05/05/2026)</t>
  </si>
  <si>
    <t>INE733E07KA6</t>
  </si>
  <si>
    <t>GOI1673</t>
  </si>
  <si>
    <t>6.79% Government of India (26/12/2029)</t>
  </si>
  <si>
    <t>IN0020160118</t>
  </si>
  <si>
    <t>LICH388</t>
  </si>
  <si>
    <t>7.8% LIC Housing Finance Limited (17/03/2020) **</t>
  </si>
  <si>
    <t>INE115A07LI5</t>
  </si>
  <si>
    <t>LICH431</t>
  </si>
  <si>
    <t>7.45% LIC Housing Finance Limited (17/10/2022) **</t>
  </si>
  <si>
    <t>INE115A07MO1</t>
  </si>
  <si>
    <t>HDBF187</t>
  </si>
  <si>
    <t>7.43% HDB Financial Services Limited (28/09/2020) **</t>
  </si>
  <si>
    <t>INE756I07BM2</t>
  </si>
  <si>
    <t>NICH799</t>
  </si>
  <si>
    <t>7.9% Piramal Enterprises Limited (14/09/2020) **</t>
  </si>
  <si>
    <t>INE140A07385</t>
  </si>
  <si>
    <t>ICRA AA</t>
  </si>
  <si>
    <t>SBCP158</t>
  </si>
  <si>
    <t>SBI Cards &amp; Payment Services Pvt Limited (27/12/2019) ** #</t>
  </si>
  <si>
    <t>INE018E14MX6</t>
  </si>
  <si>
    <t>Exchange Traded Funds</t>
  </si>
  <si>
    <t>145633</t>
  </si>
  <si>
    <t>Mirae Asset Nifty 50 ETF</t>
  </si>
  <si>
    <t>INF769K01EG9</t>
  </si>
  <si>
    <t>CGCE01</t>
  </si>
  <si>
    <t>Crompton Greaves Consumer Electricals Limited</t>
  </si>
  <si>
    <t>INE299U01018</t>
  </si>
  <si>
    <t>VIPI02</t>
  </si>
  <si>
    <t>VIP Industries Limited</t>
  </si>
  <si>
    <t>INE054A01027</t>
  </si>
  <si>
    <t>FDHD1626</t>
  </si>
  <si>
    <t>6.3% HDFC Bank Limited (25/10/2019)</t>
  </si>
  <si>
    <t>92</t>
  </si>
  <si>
    <t>FDHD1633</t>
  </si>
  <si>
    <t>7.15% HDFC Bank Limited (26/07/2020)</t>
  </si>
  <si>
    <t>FDHD1637</t>
  </si>
  <si>
    <t>6.3% HDFC Bank Limited (29/10/2019)</t>
  </si>
  <si>
    <t>HCLT02</t>
  </si>
  <si>
    <t>HCL Technologies Limited</t>
  </si>
  <si>
    <t>INE860A01027</t>
  </si>
  <si>
    <t>ULCC01</t>
  </si>
  <si>
    <t>UltraTech Cement Limited</t>
  </si>
  <si>
    <t>INE481G01011</t>
  </si>
  <si>
    <t>BFSL01</t>
  </si>
  <si>
    <t>Bajaj Finserv Limited</t>
  </si>
  <si>
    <t>INE918I01018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</si>
  <si>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</si>
  <si>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</si>
  <si>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</si>
  <si>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</si>
  <si>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</si>
  <si>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</si>
  <si>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</si>
  <si>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BALN01</t>
  </si>
  <si>
    <t>Bajaj Auto Limited</t>
  </si>
  <si>
    <t>INE917I01010</t>
  </si>
  <si>
    <t>SECH03</t>
  </si>
  <si>
    <t>UPL Limited</t>
  </si>
  <si>
    <t>INE628A01036</t>
  </si>
  <si>
    <t>Pesticides</t>
  </si>
  <si>
    <t>MUND02</t>
  </si>
  <si>
    <t>Adani Ports and Special Economic Zone Limited</t>
  </si>
  <si>
    <t>INE742F01042</t>
  </si>
  <si>
    <t>HERO02</t>
  </si>
  <si>
    <t>Hero MotoCorp Limited</t>
  </si>
  <si>
    <t>INE158A01026</t>
  </si>
  <si>
    <t>SESA02</t>
  </si>
  <si>
    <t>Vedanta Limited</t>
  </si>
  <si>
    <t>INE205A01025</t>
  </si>
  <si>
    <t>BPCL01</t>
  </si>
  <si>
    <t>Bharat Petroleum Corporation Limited</t>
  </si>
  <si>
    <t>INE029A01011</t>
  </si>
  <si>
    <t>IBHF01</t>
  </si>
  <si>
    <t>Indiabulls Housing Finance Limited</t>
  </si>
  <si>
    <t>INE148I01020</t>
  </si>
  <si>
    <t>YESB02</t>
  </si>
  <si>
    <t>Yes Bank Limited</t>
  </si>
  <si>
    <t>INE528G01027</t>
  </si>
  <si>
    <t>Mirae Asset Short Term Fund</t>
  </si>
  <si>
    <t>HURD195</t>
  </si>
  <si>
    <t>7.7% Housing &amp; Urban Development Corporation Limited (19/03/2020) **</t>
  </si>
  <si>
    <t>INE031A08582</t>
  </si>
  <si>
    <t>ICRA AAA</t>
  </si>
  <si>
    <t>INBS250</t>
  </si>
  <si>
    <t>8.7% Reliance Jio Infocomm Limited (16/07/2021) **</t>
  </si>
  <si>
    <t>INE110L07120</t>
  </si>
  <si>
    <t>BGFL901</t>
  </si>
  <si>
    <t>7.9% Aditya Birla Finance Limited (27/03/2020) **</t>
  </si>
  <si>
    <t>INE860H07ER7</t>
  </si>
  <si>
    <t>LICH306</t>
  </si>
  <si>
    <t>8.5% LIC Housing Finance Limited (05/01/2021) **</t>
  </si>
  <si>
    <t>INE115A07IO9</t>
  </si>
  <si>
    <t>NBAR466</t>
  </si>
  <si>
    <t>8.5% National Bank For Agriculture and Rural Development (31/01/2023) **</t>
  </si>
  <si>
    <t>INE261F08AT4</t>
  </si>
  <si>
    <t>NTPC107</t>
  </si>
  <si>
    <t>8.33% NTPC Limited (24/02/2021) **</t>
  </si>
  <si>
    <t>INE733E07JZ5</t>
  </si>
  <si>
    <t>HDFC1081</t>
  </si>
  <si>
    <t>8.05% Housing Development Finance Corporation Limited (20/06/2022) **</t>
  </si>
  <si>
    <t>INE001A07RU9</t>
  </si>
  <si>
    <t>CRFS58</t>
  </si>
  <si>
    <t>HDFC Credila Financial Services Pvt Limited (27/11/2019) ** #</t>
  </si>
  <si>
    <t>INE539K14946</t>
  </si>
  <si>
    <t>Mirae Asset Tax Saver Fund</t>
  </si>
  <si>
    <t>Mirae Asset Dynamic Bond Fund</t>
  </si>
  <si>
    <t>Mirae Asset Great Consumer Fund</t>
  </si>
  <si>
    <t>UBBL02</t>
  </si>
  <si>
    <t>United Breweries Limited</t>
  </si>
  <si>
    <t>INE686F01025</t>
  </si>
  <si>
    <t>NEST01</t>
  </si>
  <si>
    <t>Nestle India Limited</t>
  </si>
  <si>
    <t>INE239A01016</t>
  </si>
  <si>
    <t>CEPL02</t>
  </si>
  <si>
    <t>Century Plyboards (India) Limited</t>
  </si>
  <si>
    <t>INE348B01021</t>
  </si>
  <si>
    <t>MARC02</t>
  </si>
  <si>
    <t>Marico Limited</t>
  </si>
  <si>
    <t>INE196A01026</t>
  </si>
  <si>
    <t>MAGL01</t>
  </si>
  <si>
    <t>Mahanagar Gas Limited</t>
  </si>
  <si>
    <t>INE002S01010</t>
  </si>
  <si>
    <t>Mirae Asset Savings Fund</t>
  </si>
  <si>
    <t>NBAR428</t>
  </si>
  <si>
    <t>8.5% National Bank For Agriculture and Rural Development (31/01/2022) **</t>
  </si>
  <si>
    <t>INE261F08AK3</t>
  </si>
  <si>
    <t>HDBF255</t>
  </si>
  <si>
    <t>8.71% HDB Financial Services Limited (17/05/2021) **</t>
  </si>
  <si>
    <t>INE756I07CQ1</t>
  </si>
  <si>
    <t>INBS33</t>
  </si>
  <si>
    <t>8.9% Reliance Jio Infocomm Limited (21/01/2020) **</t>
  </si>
  <si>
    <t>INE110L08052</t>
  </si>
  <si>
    <t>HDBF178</t>
  </si>
  <si>
    <t>7.78% HDB Financial Services Limited (25/10/2019) **</t>
  </si>
  <si>
    <t>INE756I07AL6</t>
  </si>
  <si>
    <t>RECL335</t>
  </si>
  <si>
    <t>7.7% REC Limited (15/03/2021) **</t>
  </si>
  <si>
    <t>INE020B08AS5</t>
  </si>
  <si>
    <t>AAHF65</t>
  </si>
  <si>
    <t>8.58% Aadhar Housing Finance Limited (23/06/2020) **</t>
  </si>
  <si>
    <t>INE538L07445</t>
  </si>
  <si>
    <t>HDFC1060</t>
  </si>
  <si>
    <t>8.51% Housing Development Finance Corporation Limited (15/07/2020)</t>
  </si>
  <si>
    <t>INE001A07RR5</t>
  </si>
  <si>
    <t>MMFS1092</t>
  </si>
  <si>
    <t>8.75% Mahindra &amp; Mahindra Financial Services Limited (20/07/2020) **</t>
  </si>
  <si>
    <t>INE774D07SG2</t>
  </si>
  <si>
    <t>FITCH AAA</t>
  </si>
  <si>
    <t>RIND192</t>
  </si>
  <si>
    <t>6.78% Reliance Industries Limited (16/09/2020) **</t>
  </si>
  <si>
    <t>INE002A08484</t>
  </si>
  <si>
    <t>MUFL269</t>
  </si>
  <si>
    <t>9.5% Muthoot Finance Limited (14/06/2021) **</t>
  </si>
  <si>
    <t>INE414G07DK2</t>
  </si>
  <si>
    <t>ABHF51</t>
  </si>
  <si>
    <t>7.6% Aditya Birla Housing Finance Limited (30/07/2021) **</t>
  </si>
  <si>
    <t>INE831R07177</t>
  </si>
  <si>
    <t>SIDB370</t>
  </si>
  <si>
    <t>8.5% Small Industries Dev Bank of India (21/06/2021) **</t>
  </si>
  <si>
    <t>INE556F08JF7</t>
  </si>
  <si>
    <t>HDFC1042</t>
  </si>
  <si>
    <t>8.7% Housing Development Finance Corporation Limited (15/12/2020) **</t>
  </si>
  <si>
    <t>INE001A07RN4</t>
  </si>
  <si>
    <t>LARS298</t>
  </si>
  <si>
    <t>8.4% Larsen &amp; Toubro Limited (24/09/2020) **</t>
  </si>
  <si>
    <t>INE018A08AQ5</t>
  </si>
  <si>
    <t>IBHF466</t>
  </si>
  <si>
    <t>8.9% Indiabulls Housing Finance Limited (25/09/2021) **</t>
  </si>
  <si>
    <t>INE148I07GF5</t>
  </si>
  <si>
    <t>DHFL273</t>
  </si>
  <si>
    <t>INE202B07IJ3</t>
  </si>
  <si>
    <t>CARE D</t>
  </si>
  <si>
    <t>UTIB1091</t>
  </si>
  <si>
    <t>Axis Bank Limited (06/12/2019) ** #</t>
  </si>
  <si>
    <t>INE238A167H8</t>
  </si>
  <si>
    <t>AFPL103</t>
  </si>
  <si>
    <t>AU Small Finance Bank Limited (22/11/2019) ** #</t>
  </si>
  <si>
    <t>INE949L16478</t>
  </si>
  <si>
    <t>SIDB392</t>
  </si>
  <si>
    <t>Small Industries Dev Bank of India (28/01/2020) ** #</t>
  </si>
  <si>
    <t>INE556F16531</t>
  </si>
  <si>
    <t>PUBA949</t>
  </si>
  <si>
    <t>Punjab National Bank (19/03/2020) ** #</t>
  </si>
  <si>
    <t>INE160A16MA7</t>
  </si>
  <si>
    <t>EXIM653</t>
  </si>
  <si>
    <t>Export Import Bank of India (27/03/2020) ** #</t>
  </si>
  <si>
    <t>INE514E16BN3</t>
  </si>
  <si>
    <t>SIDB410</t>
  </si>
  <si>
    <t>Small Industries Dev Bank of India (15/05/2020) ** #</t>
  </si>
  <si>
    <t>INE556F16630</t>
  </si>
  <si>
    <t>BKBA310</t>
  </si>
  <si>
    <t>Bank of Baroda (01/06/2020) #</t>
  </si>
  <si>
    <t>INE028A16BO0</t>
  </si>
  <si>
    <t>NBAR527</t>
  </si>
  <si>
    <t>National Bank For Agriculture and Rural Development (12/06/2020) ** #</t>
  </si>
  <si>
    <t>INE261F16421</t>
  </si>
  <si>
    <t>KMIL341</t>
  </si>
  <si>
    <t>Kotak Mahindra Investments Limited (17/01/2020) ** #</t>
  </si>
  <si>
    <t>INE975F14RC7</t>
  </si>
  <si>
    <t>HDFC1061</t>
  </si>
  <si>
    <t>Housing Development Finance Corporation Limited (07/02/2020) ** #</t>
  </si>
  <si>
    <t>INE001A14UY1</t>
  </si>
  <si>
    <t>EQUITY &amp; EQUITY RELATED</t>
  </si>
  <si>
    <t>(a) Listed/Awaiting listing on Stock Exchanges</t>
  </si>
  <si>
    <t>Industry *</t>
  </si>
  <si>
    <t>* As per AMFI Industry classification</t>
  </si>
  <si>
    <t>Industry * / Rating</t>
  </si>
  <si>
    <t>TREPS / Reverse Repo</t>
  </si>
  <si>
    <t>Tri Party Repo</t>
  </si>
  <si>
    <t>9.05% Dewan Housing Finance Corporation Limited (09/09/2019)**</t>
  </si>
  <si>
    <t>Mirae Asset Large Cap Fund*</t>
  </si>
  <si>
    <t>(Large Cap Fund - An open ended equity scheme predominantly investing across large cap stocks)</t>
  </si>
  <si>
    <t>Portfolio Turnover Ratio^</t>
  </si>
  <si>
    <t>^Basis last rolling 12 month</t>
  </si>
  <si>
    <t>(Large &amp; Mid Cap Fund -An open ended equity scheme investing in both large cap and mid cap stocks)</t>
  </si>
  <si>
    <t>(Sectoral/Thematic Fund - An open ended equity scheme following consumption theme)</t>
  </si>
  <si>
    <t>Average maturity in Years</t>
  </si>
  <si>
    <t>(ELSS - An open ended equity linked saving scheme with a statutory lock in of 3 years and tax benefit)</t>
  </si>
  <si>
    <t>(Healthcare Fund - An open ended equity scheme investing in healthcare and allied sectors)</t>
  </si>
  <si>
    <t>(An open ended scheme investing in equity, arbitrage and debt)</t>
  </si>
  <si>
    <t>An open ended equity scheme investing in a maximum of 30 stocks intending to focus in large cap, mid cap and small cap category (i.e., Multi-cap)</t>
  </si>
  <si>
    <t>(An open ended scheme replicating/tracking Nifty 50 Index)</t>
  </si>
  <si>
    <t>Mirae Asset Midcap Fund</t>
  </si>
  <si>
    <t xml:space="preserve">(Liquid Fund - An open ended liquid scheme) </t>
  </si>
  <si>
    <t>Average maturity in days</t>
  </si>
  <si>
    <t>(Short Duration Fund - An open ended short term debt scheme investing in instruments such that the Macaulay duration of the portfolio is between 1 year to 3 years (please refer to page no. 24 of SID)</t>
  </si>
  <si>
    <t>(Dynamic Bond Fund - An Open ended dynamic debt scheme investing across duration)</t>
  </si>
  <si>
    <t>MIRAE ASSET FIXED MATURITY PLAN - SERIES III-1122 days</t>
  </si>
  <si>
    <t>(A Close Ended Income Fund)</t>
  </si>
  <si>
    <t>29.62 Days</t>
  </si>
  <si>
    <t>307.85 Days</t>
  </si>
  <si>
    <t>(Low Duration Fund - An Open ended low duration Debt Scheme investing in instruments with Macaulay duration of the portfolio between 6 months and 12 months (please refer to page no. 20 of SID)</t>
  </si>
  <si>
    <t>Mirae Asset Emerging Bluechip Fund</t>
  </si>
  <si>
    <t>(Aggressive Hybrid Fund-An open ended hybrid scheme Investing predominantly in equity and equity related instruments)</t>
  </si>
  <si>
    <t>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</si>
</sst>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;\(#,##0.00\)%"/>
  </numFmts>
  <fonts count="24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theme="1"/>
      <name val="Arial"/>
      <family val="2"/>
    </font>
    <font>
      <sz val="10"/>
      <color indexed="72"/>
      <name val="Arial"/>
      <family val="2"/>
    </font>
    <font>
      <sz val="11"/>
      <name val="Arial"/>
      <family val="2"/>
    </font>
    <font>
      <b/>
      <sz val="11"/>
      <color indexed="72"/>
      <name val="Arial"/>
      <family val="2"/>
    </font>
    <font>
      <b/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Tahoma"/>
      <family val="2"/>
    </font>
    <font>
      <b/>
      <sz val="10"/>
      <color indexed="72"/>
      <name val="Tahoma"/>
      <family val="2"/>
    </font>
    <font>
      <b/>
      <sz val="11"/>
      <color theme="1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</cellStyleXfs>
  <cellXfs count="145"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3" fillId="2" borderId="0" xfId="0" applyNumberFormat="1" applyFont="1" applyFill="1" applyBorder="1" applyAlignment="1" applyProtection="1">
      <alignment horizontal="left" vertical="top" wrapText="1"/>
    </xf>
    <xf numFmtId="0" fontId="5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/>
    <xf numFmtId="0" fontId="9" fillId="2" borderId="0" xfId="0" applyNumberFormat="1" applyFont="1" applyFill="1" applyBorder="1" applyAlignment="1" applyProtection="1">
      <alignment horizontal="left" vertical="top" wrapText="1"/>
    </xf>
    <xf numFmtId="0" fontId="6" fillId="2" borderId="4" xfId="0" applyNumberFormat="1" applyFont="1" applyFill="1" applyBorder="1" applyAlignment="1" applyProtection="1">
      <alignment horizontal="center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6" fillId="2" borderId="5" xfId="0" applyNumberFormat="1" applyFont="1" applyFill="1" applyBorder="1" applyAlignment="1" applyProtection="1">
      <alignment horizontal="center" vertical="top"/>
    </xf>
    <xf numFmtId="0" fontId="2" fillId="2" borderId="12" xfId="0" applyNumberFormat="1" applyFont="1" applyFill="1" applyBorder="1" applyAlignment="1" applyProtection="1">
      <alignment horizontal="left" vertical="top" wrapText="1"/>
    </xf>
    <xf numFmtId="0" fontId="3" fillId="2" borderId="12" xfId="0" applyNumberFormat="1" applyFont="1" applyFill="1" applyBorder="1" applyAlignment="1" applyProtection="1">
      <alignment horizontal="left" vertical="top" wrapText="1"/>
    </xf>
    <xf numFmtId="3" fontId="3" fillId="2" borderId="12" xfId="0" applyNumberFormat="1" applyFont="1" applyFill="1" applyBorder="1" applyAlignment="1" applyProtection="1">
      <alignment horizontal="right" vertical="top" wrapText="1"/>
    </xf>
    <xf numFmtId="2" fontId="3" fillId="2" borderId="12" xfId="0" applyNumberFormat="1" applyFont="1" applyFill="1" applyBorder="1" applyAlignment="1" applyProtection="1">
      <alignment horizontal="right" vertical="top" wrapText="1"/>
    </xf>
    <xf numFmtId="2" fontId="2" fillId="2" borderId="12" xfId="0" applyNumberFormat="1" applyFont="1" applyFill="1" applyBorder="1" applyAlignment="1" applyProtection="1">
      <alignment horizontal="right" vertical="top" wrapText="1"/>
    </xf>
    <xf numFmtId="2" fontId="3" fillId="2" borderId="12" xfId="0" applyNumberFormat="1" applyFont="1" applyFill="1" applyBorder="1" applyAlignment="1" applyProtection="1">
      <alignment horizontal="left" vertical="top" wrapText="1"/>
    </xf>
    <xf numFmtId="0" fontId="2" fillId="2" borderId="17" xfId="0" applyNumberFormat="1" applyFont="1" applyFill="1" applyBorder="1" applyAlignment="1" applyProtection="1">
      <alignment horizontal="left" vertical="center" wrapText="1"/>
    </xf>
    <xf numFmtId="0" fontId="2" fillId="2" borderId="18" xfId="0" applyNumberFormat="1" applyFont="1" applyFill="1" applyBorder="1" applyAlignment="1" applyProtection="1">
      <alignment horizontal="left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19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left" vertical="top" wrapText="1"/>
    </xf>
    <xf numFmtId="0" fontId="3" fillId="2" borderId="21" xfId="0" applyNumberFormat="1" applyFont="1" applyFill="1" applyBorder="1" applyAlignment="1" applyProtection="1">
      <alignment horizontal="left" vertical="top" wrapText="1"/>
    </xf>
    <xf numFmtId="0" fontId="3" fillId="2" borderId="20" xfId="0" applyNumberFormat="1" applyFont="1" applyFill="1" applyBorder="1" applyAlignment="1" applyProtection="1">
      <alignment horizontal="left" vertical="top" wrapText="1"/>
    </xf>
    <xf numFmtId="164" fontId="3" fillId="2" borderId="21" xfId="0" applyNumberFormat="1" applyFont="1" applyFill="1" applyBorder="1" applyAlignment="1" applyProtection="1">
      <alignment horizontal="right" vertical="top" wrapText="1"/>
    </xf>
    <xf numFmtId="164" fontId="2" fillId="2" borderId="21" xfId="0" applyNumberFormat="1" applyFont="1" applyFill="1" applyBorder="1" applyAlignment="1" applyProtection="1">
      <alignment horizontal="right" vertical="top" wrapText="1"/>
    </xf>
    <xf numFmtId="164" fontId="3" fillId="2" borderId="21" xfId="0" applyNumberFormat="1" applyFont="1" applyFill="1" applyBorder="1" applyAlignment="1" applyProtection="1">
      <alignment horizontal="left" vertical="top" wrapText="1"/>
    </xf>
    <xf numFmtId="0" fontId="2" fillId="2" borderId="22" xfId="0" applyNumberFormat="1" applyFont="1" applyFill="1" applyBorder="1" applyAlignment="1" applyProtection="1">
      <alignment horizontal="left" vertical="top" wrapText="1"/>
    </xf>
    <xf numFmtId="0" fontId="3" fillId="2" borderId="23" xfId="0" applyNumberFormat="1" applyFont="1" applyFill="1" applyBorder="1" applyAlignment="1" applyProtection="1">
      <alignment horizontal="left" vertical="top" wrapText="1"/>
    </xf>
    <xf numFmtId="2" fontId="2" fillId="2" borderId="23" xfId="0" applyNumberFormat="1" applyFont="1" applyFill="1" applyBorder="1" applyAlignment="1" applyProtection="1">
      <alignment horizontal="right" vertical="top" wrapText="1"/>
    </xf>
    <xf numFmtId="164" fontId="2" fillId="2" borderId="24" xfId="0" applyNumberFormat="1" applyFont="1" applyFill="1" applyBorder="1" applyAlignment="1" applyProtection="1">
      <alignment horizontal="right" vertical="top" wrapText="1"/>
    </xf>
    <xf numFmtId="0" fontId="2" fillId="2" borderId="25" xfId="0" applyNumberFormat="1" applyFont="1" applyFill="1" applyBorder="1" applyAlignment="1" applyProtection="1">
      <alignment horizontal="left" vertical="top" wrapText="1"/>
    </xf>
    <xf numFmtId="0" fontId="3" fillId="2" borderId="26" xfId="0" applyNumberFormat="1" applyFont="1" applyFill="1" applyBorder="1" applyAlignment="1" applyProtection="1">
      <alignment horizontal="left" vertical="top" wrapText="1"/>
    </xf>
    <xf numFmtId="2" fontId="2" fillId="2" borderId="26" xfId="0" applyNumberFormat="1" applyFont="1" applyFill="1" applyBorder="1" applyAlignment="1" applyProtection="1">
      <alignment horizontal="right" vertical="top" wrapText="1"/>
    </xf>
    <xf numFmtId="164" fontId="2" fillId="2" borderId="27" xfId="0" applyNumberFormat="1" applyFont="1" applyFill="1" applyBorder="1" applyAlignment="1" applyProtection="1">
      <alignment horizontal="right" vertical="top" wrapText="1"/>
    </xf>
    <xf numFmtId="0" fontId="11" fillId="2" borderId="28" xfId="0" applyNumberFormat="1" applyFont="1" applyFill="1" applyBorder="1" applyAlignment="1" applyProtection="1">
      <alignment horizontal="left" vertical="top" wrapText="1"/>
    </xf>
    <xf numFmtId="2" fontId="12" fillId="2" borderId="16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 applyProtection="1">
      <alignment horizontal="center" vertical="center"/>
    </xf>
    <xf numFmtId="0" fontId="7" fillId="2" borderId="20" xfId="0" applyNumberFormat="1" applyFont="1" applyFill="1" applyBorder="1" applyAlignment="1" applyProtection="1">
      <alignment horizontal="left" vertical="top" wrapText="1"/>
    </xf>
    <xf numFmtId="0" fontId="8" fillId="2" borderId="20" xfId="0" applyNumberFormat="1" applyFont="1" applyFill="1" applyBorder="1" applyAlignment="1" applyProtection="1">
      <alignment horizontal="left" vertical="top" wrapText="1"/>
    </xf>
    <xf numFmtId="2" fontId="6" fillId="2" borderId="0" xfId="0" applyNumberFormat="1" applyFont="1" applyFill="1" applyBorder="1" applyAlignment="1" applyProtection="1">
      <alignment horizontal="left" vertical="top" wrapText="1"/>
    </xf>
    <xf numFmtId="164" fontId="6" fillId="2" borderId="0" xfId="0" applyNumberFormat="1" applyFont="1" applyFill="1" applyBorder="1" applyAlignment="1" applyProtection="1">
      <alignment horizontal="left" vertical="top" wrapText="1"/>
    </xf>
    <xf numFmtId="0" fontId="2" fillId="2" borderId="29" xfId="0" applyNumberFormat="1" applyFont="1" applyFill="1" applyBorder="1" applyAlignment="1" applyProtection="1">
      <alignment horizontal="left" vertical="center" wrapText="1"/>
    </xf>
    <xf numFmtId="0" fontId="2" fillId="2" borderId="30" xfId="0" applyNumberFormat="1" applyFont="1" applyFill="1" applyBorder="1" applyAlignment="1" applyProtection="1">
      <alignment horizontal="left" vertical="center" wrapText="1"/>
    </xf>
    <xf numFmtId="0" fontId="2" fillId="2" borderId="30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left" vertical="top" wrapText="1"/>
    </xf>
    <xf numFmtId="0" fontId="3" fillId="2" borderId="18" xfId="0" applyNumberFormat="1" applyFont="1" applyFill="1" applyBorder="1" applyAlignment="1" applyProtection="1">
      <alignment horizontal="left" vertical="top" wrapText="1"/>
    </xf>
    <xf numFmtId="0" fontId="3" fillId="2" borderId="19" xfId="0" applyNumberFormat="1" applyFont="1" applyFill="1" applyBorder="1" applyAlignment="1" applyProtection="1">
      <alignment horizontal="left" vertical="top" wrapText="1"/>
    </xf>
    <xf numFmtId="0" fontId="11" fillId="2" borderId="0" xfId="0" applyNumberFormat="1" applyFont="1" applyFill="1" applyBorder="1" applyAlignment="1" applyProtection="1">
      <alignment horizontal="left" vertical="top" wrapText="1"/>
    </xf>
    <xf numFmtId="0" fontId="2" fillId="2" borderId="28" xfId="0" applyNumberFormat="1" applyFont="1" applyFill="1" applyBorder="1" applyAlignment="1" applyProtection="1">
      <alignment horizontal="left" vertical="center" wrapText="1"/>
    </xf>
    <xf numFmtId="0" fontId="2" fillId="2" borderId="31" xfId="0" applyNumberFormat="1" applyFont="1" applyFill="1" applyBorder="1" applyAlignment="1" applyProtection="1">
      <alignment horizontal="left" vertical="center" wrapText="1"/>
    </xf>
    <xf numFmtId="0" fontId="7" fillId="2" borderId="31" xfId="0" applyNumberFormat="1" applyFont="1" applyFill="1" applyBorder="1" applyAlignment="1" applyProtection="1">
      <alignment horizontal="center" vertical="center" wrapText="1"/>
    </xf>
    <xf numFmtId="0" fontId="2" fillId="2" borderId="31" xfId="0" applyNumberFormat="1" applyFont="1" applyFill="1" applyBorder="1" applyAlignment="1" applyProtection="1">
      <alignment horizontal="center" vertical="center" wrapText="1"/>
    </xf>
    <xf numFmtId="0" fontId="2" fillId="2" borderId="32" xfId="0" applyNumberFormat="1" applyFont="1" applyFill="1" applyBorder="1" applyAlignment="1" applyProtection="1">
      <alignment horizontal="center" vertical="center" wrapText="1"/>
    </xf>
    <xf numFmtId="0" fontId="11" fillId="0" borderId="28" xfId="0" applyNumberFormat="1" applyFont="1" applyFill="1" applyBorder="1" applyAlignment="1" applyProtection="1">
      <alignment horizontal="left" vertical="top" wrapText="1"/>
    </xf>
    <xf numFmtId="2" fontId="12" fillId="0" borderId="16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1" fillId="2" borderId="28" xfId="0" applyNumberFormat="1" applyFont="1" applyFill="1" applyBorder="1" applyAlignment="1" applyProtection="1">
      <alignment vertical="top" wrapText="1"/>
    </xf>
    <xf numFmtId="2" fontId="13" fillId="2" borderId="16" xfId="1" applyNumberFormat="1" applyFont="1" applyFill="1" applyBorder="1" applyAlignment="1">
      <alignment horizontal="center" vertical="center"/>
    </xf>
    <xf numFmtId="0" fontId="14" fillId="2" borderId="16" xfId="1" applyNumberFormat="1" applyFont="1" applyFill="1" applyBorder="1" applyAlignment="1" applyProtection="1">
      <alignment vertical="center" wrapText="1"/>
    </xf>
    <xf numFmtId="0" fontId="13" fillId="2" borderId="16" xfId="1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/>
    <xf numFmtId="0" fontId="4" fillId="2" borderId="12" xfId="0" applyNumberFormat="1" applyFont="1" applyFill="1" applyBorder="1" applyAlignment="1" applyProtection="1">
      <alignment horizontal="left" vertical="top" wrapText="1"/>
    </xf>
    <xf numFmtId="0" fontId="15" fillId="2" borderId="12" xfId="0" applyNumberFormat="1" applyFont="1" applyFill="1" applyBorder="1" applyAlignment="1" applyProtection="1">
      <alignment horizontal="left" vertical="top" wrapText="1"/>
    </xf>
    <xf numFmtId="0" fontId="16" fillId="2" borderId="0" xfId="0" applyNumberFormat="1" applyFont="1" applyFill="1" applyBorder="1" applyAlignment="1" applyProtection="1">
      <alignment horizontal="left" vertical="top" wrapText="1"/>
    </xf>
    <xf numFmtId="0" fontId="17" fillId="2" borderId="0" xfId="0" applyNumberFormat="1" applyFont="1" applyFill="1" applyBorder="1" applyAlignment="1" applyProtection="1">
      <alignment horizontal="left" vertical="top" wrapText="1"/>
    </xf>
    <xf numFmtId="0" fontId="16" fillId="2" borderId="0" xfId="0" applyNumberFormat="1" applyFont="1" applyFill="1" applyBorder="1" applyAlignment="1"/>
    <xf numFmtId="0" fontId="15" fillId="2" borderId="0" xfId="0" applyNumberFormat="1" applyFont="1" applyFill="1" applyBorder="1" applyAlignment="1" applyProtection="1">
      <alignment horizontal="left" vertical="top" wrapText="1"/>
    </xf>
    <xf numFmtId="2" fontId="6" fillId="2" borderId="0" xfId="0" applyNumberFormat="1" applyFont="1" applyFill="1" applyBorder="1" applyAlignment="1"/>
    <xf numFmtId="164" fontId="6" fillId="2" borderId="0" xfId="0" applyNumberFormat="1" applyFont="1" applyFill="1" applyBorder="1" applyAlignment="1"/>
    <xf numFmtId="0" fontId="18" fillId="2" borderId="16" xfId="0" applyNumberFormat="1" applyFont="1" applyFill="1" applyBorder="1" applyAlignment="1" applyProtection="1">
      <alignment vertical="center" wrapText="1"/>
    </xf>
    <xf numFmtId="2" fontId="9" fillId="2" borderId="33" xfId="0" applyNumberFormat="1" applyFont="1" applyFill="1" applyBorder="1" applyAlignment="1" applyProtection="1">
      <alignment vertical="center" wrapText="1"/>
    </xf>
    <xf numFmtId="2" fontId="1" fillId="2" borderId="0" xfId="0" applyNumberFormat="1" applyFont="1" applyFill="1" applyBorder="1" applyAlignment="1" applyProtection="1">
      <alignment horizontal="left" vertical="top" wrapText="1"/>
    </xf>
    <xf numFmtId="164" fontId="1" fillId="2" borderId="0" xfId="0" applyNumberFormat="1" applyFont="1" applyFill="1" applyBorder="1" applyAlignment="1" applyProtection="1">
      <alignment horizontal="left" vertical="top" wrapText="1"/>
    </xf>
    <xf numFmtId="0" fontId="9" fillId="2" borderId="17" xfId="0" applyNumberFormat="1" applyFont="1" applyFill="1" applyBorder="1" applyAlignment="1" applyProtection="1">
      <alignment horizontal="left" vertical="center" wrapText="1"/>
    </xf>
    <xf numFmtId="0" fontId="9" fillId="2" borderId="18" xfId="0" applyNumberFormat="1" applyFont="1" applyFill="1" applyBorder="1" applyAlignment="1" applyProtection="1">
      <alignment horizontal="left" vertical="center" wrapText="1"/>
    </xf>
    <xf numFmtId="0" fontId="9" fillId="2" borderId="18" xfId="0" applyNumberFormat="1" applyFont="1" applyFill="1" applyBorder="1" applyAlignment="1" applyProtection="1">
      <alignment horizontal="center" vertical="center" wrapText="1"/>
    </xf>
    <xf numFmtId="0" fontId="9" fillId="2" borderId="19" xfId="0" applyNumberFormat="1" applyFont="1" applyFill="1" applyBorder="1" applyAlignment="1" applyProtection="1">
      <alignment horizontal="center" vertical="center" wrapText="1"/>
    </xf>
    <xf numFmtId="0" fontId="9" fillId="2" borderId="20" xfId="0" applyNumberFormat="1" applyFont="1" applyFill="1" applyBorder="1" applyAlignment="1" applyProtection="1">
      <alignment horizontal="left" vertical="center" wrapText="1"/>
    </xf>
    <xf numFmtId="0" fontId="9" fillId="2" borderId="12" xfId="0" applyNumberFormat="1" applyFont="1" applyFill="1" applyBorder="1" applyAlignment="1" applyProtection="1">
      <alignment horizontal="left" vertical="center" wrapText="1"/>
    </xf>
    <xf numFmtId="0" fontId="9" fillId="2" borderId="12" xfId="0" applyNumberFormat="1" applyFont="1" applyFill="1" applyBorder="1" applyAlignment="1" applyProtection="1">
      <alignment horizontal="center" vertical="center" wrapText="1"/>
    </xf>
    <xf numFmtId="0" fontId="9" fillId="2" borderId="21" xfId="0" applyNumberFormat="1" applyFont="1" applyFill="1" applyBorder="1" applyAlignment="1" applyProtection="1">
      <alignment horizontal="center" vertical="center" wrapText="1"/>
    </xf>
    <xf numFmtId="0" fontId="19" fillId="2" borderId="0" xfId="0" applyNumberFormat="1" applyFont="1" applyFill="1" applyBorder="1" applyAlignment="1" applyProtection="1">
      <alignment horizontal="left" vertical="top" wrapText="1"/>
    </xf>
    <xf numFmtId="0" fontId="9" fillId="2" borderId="20" xfId="0" applyNumberFormat="1" applyFont="1" applyFill="1" applyBorder="1" applyAlignment="1" applyProtection="1">
      <alignment horizontal="left" vertical="top" wrapText="1"/>
    </xf>
    <xf numFmtId="0" fontId="15" fillId="2" borderId="21" xfId="0" applyNumberFormat="1" applyFont="1" applyFill="1" applyBorder="1" applyAlignment="1" applyProtection="1">
      <alignment horizontal="left" vertical="top" wrapText="1"/>
    </xf>
    <xf numFmtId="0" fontId="15" fillId="2" borderId="20" xfId="0" applyNumberFormat="1" applyFont="1" applyFill="1" applyBorder="1" applyAlignment="1" applyProtection="1">
      <alignment horizontal="left" vertical="top" wrapText="1"/>
    </xf>
    <xf numFmtId="3" fontId="15" fillId="2" borderId="12" xfId="0" applyNumberFormat="1" applyFont="1" applyFill="1" applyBorder="1" applyAlignment="1" applyProtection="1">
      <alignment horizontal="right" vertical="top" wrapText="1"/>
    </xf>
    <xf numFmtId="2" fontId="15" fillId="2" borderId="12" xfId="0" applyNumberFormat="1" applyFont="1" applyFill="1" applyBorder="1" applyAlignment="1" applyProtection="1">
      <alignment horizontal="right" vertical="top" wrapText="1"/>
    </xf>
    <xf numFmtId="164" fontId="15" fillId="2" borderId="21" xfId="0" applyNumberFormat="1" applyFont="1" applyFill="1" applyBorder="1" applyAlignment="1" applyProtection="1">
      <alignment horizontal="right" vertical="top" wrapText="1"/>
    </xf>
    <xf numFmtId="2" fontId="9" fillId="2" borderId="12" xfId="0" applyNumberFormat="1" applyFont="1" applyFill="1" applyBorder="1" applyAlignment="1" applyProtection="1">
      <alignment horizontal="right" vertical="top" wrapText="1"/>
    </xf>
    <xf numFmtId="164" fontId="9" fillId="2" borderId="21" xfId="0" applyNumberFormat="1" applyFont="1" applyFill="1" applyBorder="1" applyAlignment="1" applyProtection="1">
      <alignment horizontal="right" vertical="top" wrapText="1"/>
    </xf>
    <xf numFmtId="2" fontId="15" fillId="2" borderId="12" xfId="0" applyNumberFormat="1" applyFont="1" applyFill="1" applyBorder="1" applyAlignment="1" applyProtection="1">
      <alignment horizontal="left" vertical="top" wrapText="1"/>
    </xf>
    <xf numFmtId="164" fontId="15" fillId="2" borderId="21" xfId="0" applyNumberFormat="1" applyFont="1" applyFill="1" applyBorder="1" applyAlignment="1" applyProtection="1">
      <alignment horizontal="left" vertical="top" wrapText="1"/>
    </xf>
    <xf numFmtId="0" fontId="9" fillId="2" borderId="25" xfId="0" applyNumberFormat="1" applyFont="1" applyFill="1" applyBorder="1" applyAlignment="1" applyProtection="1">
      <alignment horizontal="left" vertical="top" wrapText="1"/>
    </xf>
    <xf numFmtId="0" fontId="15" fillId="2" borderId="26" xfId="0" applyNumberFormat="1" applyFont="1" applyFill="1" applyBorder="1" applyAlignment="1" applyProtection="1">
      <alignment horizontal="left" vertical="top" wrapText="1"/>
    </xf>
    <xf numFmtId="2" fontId="9" fillId="2" borderId="26" xfId="0" applyNumberFormat="1" applyFont="1" applyFill="1" applyBorder="1" applyAlignment="1" applyProtection="1">
      <alignment horizontal="right" vertical="top" wrapText="1"/>
    </xf>
    <xf numFmtId="164" fontId="9" fillId="2" borderId="27" xfId="0" applyNumberFormat="1" applyFont="1" applyFill="1" applyBorder="1" applyAlignment="1" applyProtection="1">
      <alignment horizontal="right" vertical="top" wrapText="1"/>
    </xf>
    <xf numFmtId="0" fontId="9" fillId="2" borderId="22" xfId="0" applyNumberFormat="1" applyFont="1" applyFill="1" applyBorder="1" applyAlignment="1" applyProtection="1">
      <alignment horizontal="left" vertical="top" wrapText="1"/>
    </xf>
    <xf numFmtId="0" fontId="15" fillId="2" borderId="23" xfId="0" applyNumberFormat="1" applyFont="1" applyFill="1" applyBorder="1" applyAlignment="1" applyProtection="1">
      <alignment horizontal="left" vertical="top" wrapText="1"/>
    </xf>
    <xf numFmtId="2" fontId="9" fillId="2" borderId="23" xfId="0" applyNumberFormat="1" applyFont="1" applyFill="1" applyBorder="1" applyAlignment="1" applyProtection="1">
      <alignment horizontal="right" vertical="top" wrapText="1"/>
    </xf>
    <xf numFmtId="164" fontId="9" fillId="2" borderId="24" xfId="0" applyNumberFormat="1" applyFont="1" applyFill="1" applyBorder="1" applyAlignment="1" applyProtection="1">
      <alignment horizontal="right" vertical="top" wrapText="1"/>
    </xf>
    <xf numFmtId="0" fontId="20" fillId="2" borderId="16" xfId="0" applyNumberFormat="1" applyFont="1" applyFill="1" applyBorder="1" applyAlignment="1" applyProtection="1">
      <alignment horizontal="center" vertical="center" wrapText="1"/>
    </xf>
    <xf numFmtId="2" fontId="21" fillId="2" borderId="33" xfId="0" applyNumberFormat="1" applyFont="1" applyFill="1" applyBorder="1" applyAlignment="1" applyProtection="1">
      <alignment horizontal="center" vertical="top" wrapText="1"/>
    </xf>
    <xf numFmtId="0" fontId="6" fillId="2" borderId="4" xfId="0" applyNumberFormat="1" applyFont="1" applyFill="1" applyBorder="1" applyAlignment="1"/>
    <xf numFmtId="0" fontId="6" fillId="2" borderId="5" xfId="0" applyNumberFormat="1" applyFont="1" applyFill="1" applyBorder="1" applyAlignment="1"/>
    <xf numFmtId="2" fontId="16" fillId="2" borderId="0" xfId="0" applyNumberFormat="1" applyFont="1" applyFill="1" applyBorder="1" applyAlignment="1" applyProtection="1">
      <alignment horizontal="left" vertical="top" wrapText="1"/>
    </xf>
    <xf numFmtId="164" fontId="16" fillId="2" borderId="0" xfId="0" applyNumberFormat="1" applyFont="1" applyFill="1" applyBorder="1" applyAlignment="1" applyProtection="1">
      <alignment horizontal="left" vertical="top" wrapText="1"/>
    </xf>
    <xf numFmtId="0" fontId="22" fillId="0" borderId="16" xfId="0" applyNumberFormat="1" applyFont="1" applyFill="1" applyBorder="1" applyAlignment="1" applyProtection="1">
      <alignment horizontal="center" vertical="center" wrapText="1"/>
    </xf>
    <xf numFmtId="2" fontId="17" fillId="0" borderId="33" xfId="0" applyNumberFormat="1" applyFont="1" applyFill="1" applyBorder="1" applyAlignment="1" applyProtection="1">
      <alignment horizontal="center" vertical="top" wrapText="1"/>
    </xf>
    <xf numFmtId="0" fontId="18" fillId="2" borderId="16" xfId="0" applyNumberFormat="1" applyFont="1" applyFill="1" applyBorder="1" applyAlignment="1" applyProtection="1">
      <alignment horizontal="center" vertical="center" wrapText="1"/>
    </xf>
    <xf numFmtId="2" fontId="9" fillId="2" borderId="33" xfId="0" applyNumberFormat="1" applyFont="1" applyFill="1" applyBorder="1" applyAlignment="1" applyProtection="1">
      <alignment horizontal="center" vertical="top" wrapText="1"/>
    </xf>
    <xf numFmtId="0" fontId="10" fillId="2" borderId="1" xfId="0" applyNumberFormat="1" applyFont="1" applyFill="1" applyBorder="1" applyAlignment="1" applyProtection="1">
      <alignment horizontal="center" vertical="top" wrapText="1"/>
    </xf>
    <xf numFmtId="0" fontId="10" fillId="2" borderId="2" xfId="0" applyNumberFormat="1" applyFont="1" applyFill="1" applyBorder="1" applyAlignment="1" applyProtection="1">
      <alignment horizontal="center" vertical="top" wrapText="1"/>
    </xf>
    <xf numFmtId="0" fontId="10" fillId="2" borderId="3" xfId="0" applyNumberFormat="1" applyFont="1" applyFill="1" applyBorder="1" applyAlignment="1" applyProtection="1">
      <alignment horizontal="center" vertical="top" wrapText="1"/>
    </xf>
    <xf numFmtId="0" fontId="10" fillId="2" borderId="4" xfId="0" applyNumberFormat="1" applyFont="1" applyFill="1" applyBorder="1" applyAlignment="1" applyProtection="1">
      <alignment horizontal="center" vertical="top" wrapText="1"/>
    </xf>
    <xf numFmtId="0" fontId="10" fillId="2" borderId="0" xfId="0" applyNumberFormat="1" applyFont="1" applyFill="1" applyBorder="1" applyAlignment="1" applyProtection="1">
      <alignment horizontal="center" vertical="top" wrapText="1"/>
    </xf>
    <xf numFmtId="0" fontId="10" fillId="2" borderId="5" xfId="0" applyNumberFormat="1" applyFont="1" applyFill="1" applyBorder="1" applyAlignment="1" applyProtection="1">
      <alignment horizontal="center" vertical="top" wrapText="1"/>
    </xf>
    <xf numFmtId="0" fontId="6" fillId="2" borderId="4" xfId="0" applyNumberFormat="1" applyFont="1" applyFill="1" applyBorder="1" applyAlignment="1" applyProtection="1">
      <alignment horizontal="center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6" fillId="2" borderId="5" xfId="0" applyNumberFormat="1" applyFont="1" applyFill="1" applyBorder="1" applyAlignment="1" applyProtection="1">
      <alignment horizontal="center" vertical="top"/>
    </xf>
    <xf numFmtId="0" fontId="6" fillId="2" borderId="6" xfId="0" applyNumberFormat="1" applyFont="1" applyFill="1" applyBorder="1" applyAlignment="1" applyProtection="1">
      <alignment horizontal="center" vertical="top"/>
    </xf>
    <xf numFmtId="0" fontId="6" fillId="2" borderId="7" xfId="0" applyNumberFormat="1" applyFont="1" applyFill="1" applyBorder="1" applyAlignment="1" applyProtection="1">
      <alignment horizontal="center" vertical="top"/>
    </xf>
    <xf numFmtId="0" fontId="6" fillId="2" borderId="8" xfId="0" applyNumberFormat="1" applyFont="1" applyFill="1" applyBorder="1" applyAlignment="1" applyProtection="1">
      <alignment horizontal="center" vertical="top"/>
    </xf>
    <xf numFmtId="0" fontId="11" fillId="2" borderId="13" xfId="0" applyNumberFormat="1" applyFont="1" applyFill="1" applyBorder="1" applyAlignment="1" applyProtection="1">
      <alignment horizontal="center" vertical="top" wrapText="1"/>
    </xf>
    <xf numFmtId="0" fontId="11" fillId="2" borderId="14" xfId="0" applyNumberFormat="1" applyFont="1" applyFill="1" applyBorder="1" applyAlignment="1" applyProtection="1">
      <alignment horizontal="center" vertical="top" wrapText="1"/>
    </xf>
    <xf numFmtId="0" fontId="11" fillId="2" borderId="15" xfId="0" applyNumberFormat="1" applyFont="1" applyFill="1" applyBorder="1" applyAlignment="1" applyProtection="1">
      <alignment horizontal="center" vertical="top" wrapText="1"/>
    </xf>
    <xf numFmtId="0" fontId="11" fillId="2" borderId="9" xfId="0" applyNumberFormat="1" applyFont="1" applyFill="1" applyBorder="1" applyAlignment="1" applyProtection="1">
      <alignment horizontal="center" vertical="top" wrapText="1"/>
    </xf>
    <xf numFmtId="0" fontId="11" fillId="2" borderId="10" xfId="0" applyNumberFormat="1" applyFont="1" applyFill="1" applyBorder="1" applyAlignment="1" applyProtection="1">
      <alignment horizontal="center" vertical="top" wrapText="1"/>
    </xf>
    <xf numFmtId="0" fontId="11" fillId="2" borderId="11" xfId="0" applyNumberFormat="1" applyFont="1" applyFill="1" applyBorder="1" applyAlignment="1" applyProtection="1">
      <alignment horizontal="center" vertical="top" wrapText="1"/>
    </xf>
    <xf numFmtId="0" fontId="9" fillId="2" borderId="1" xfId="0" applyNumberFormat="1" applyFont="1" applyFill="1" applyBorder="1" applyAlignment="1" applyProtection="1">
      <alignment horizontal="center" vertical="top" wrapText="1"/>
    </xf>
    <xf numFmtId="0" fontId="9" fillId="2" borderId="2" xfId="0" applyNumberFormat="1" applyFont="1" applyFill="1" applyBorder="1" applyAlignment="1" applyProtection="1">
      <alignment horizontal="center" vertical="top" wrapText="1"/>
    </xf>
    <xf numFmtId="0" fontId="9" fillId="2" borderId="3" xfId="0" applyNumberFormat="1" applyFont="1" applyFill="1" applyBorder="1" applyAlignment="1" applyProtection="1">
      <alignment horizontal="center" vertical="top" wrapText="1"/>
    </xf>
    <xf numFmtId="0" fontId="6" fillId="2" borderId="6" xfId="0" applyNumberFormat="1" applyFont="1" applyFill="1" applyBorder="1" applyAlignment="1" applyProtection="1">
      <alignment horizontal="center" vertical="top" wrapText="1"/>
    </xf>
    <xf numFmtId="0" fontId="6" fillId="2" borderId="7" xfId="0" applyNumberFormat="1" applyFont="1" applyFill="1" applyBorder="1" applyAlignment="1" applyProtection="1">
      <alignment horizontal="center" vertical="top" wrapText="1"/>
    </xf>
    <xf numFmtId="0" fontId="6" fillId="2" borderId="8" xfId="0" applyNumberFormat="1" applyFont="1" applyFill="1" applyBorder="1" applyAlignment="1" applyProtection="1">
      <alignment horizontal="center" vertical="top" wrapText="1"/>
    </xf>
    <xf numFmtId="0" fontId="11" fillId="2" borderId="1" xfId="0" applyNumberFormat="1" applyFont="1" applyFill="1" applyBorder="1" applyAlignment="1" applyProtection="1">
      <alignment horizontal="center" vertical="top" wrapText="1"/>
    </xf>
    <xf numFmtId="0" fontId="11" fillId="2" borderId="2" xfId="0" applyNumberFormat="1" applyFont="1" applyFill="1" applyBorder="1" applyAlignment="1" applyProtection="1">
      <alignment horizontal="center" vertical="top" wrapText="1"/>
    </xf>
    <xf numFmtId="0" fontId="11" fillId="2" borderId="3" xfId="0" applyNumberFormat="1" applyFont="1" applyFill="1" applyBorder="1" applyAlignment="1" applyProtection="1">
      <alignment horizontal="center" vertical="top" wrapText="1"/>
    </xf>
    <xf numFmtId="0" fontId="23" fillId="2" borderId="1" xfId="0" applyNumberFormat="1" applyFont="1" applyFill="1" applyBorder="1" applyAlignment="1" applyProtection="1">
      <alignment horizontal="center" vertical="top" wrapText="1"/>
    </xf>
    <xf numFmtId="0" fontId="23" fillId="2" borderId="2" xfId="0" applyNumberFormat="1" applyFont="1" applyFill="1" applyBorder="1" applyAlignment="1" applyProtection="1">
      <alignment horizontal="center" vertical="top" wrapText="1"/>
    </xf>
    <xf numFmtId="0" fontId="23" fillId="2" borderId="3" xfId="0" applyNumberFormat="1" applyFont="1" applyFill="1" applyBorder="1" applyAlignment="1" applyProtection="1">
      <alignment horizontal="center" vertical="top" wrapText="1"/>
    </xf>
    <xf numFmtId="0" fontId="23" fillId="2" borderId="4" xfId="0" applyNumberFormat="1" applyFont="1" applyFill="1" applyBorder="1" applyAlignment="1" applyProtection="1">
      <alignment horizontal="center" vertical="top" wrapText="1"/>
    </xf>
    <xf numFmtId="0" fontId="23" fillId="2" borderId="0" xfId="0" applyNumberFormat="1" applyFont="1" applyFill="1" applyBorder="1" applyAlignment="1" applyProtection="1">
      <alignment horizontal="center" vertical="top" wrapText="1"/>
    </xf>
    <xf numFmtId="0" fontId="23" fillId="2" borderId="5" xfId="0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98</xdr:row>
      <xdr:rowOff>19050</xdr:rowOff>
    </xdr:from>
    <xdr:to>
      <xdr:col>4</xdr:col>
      <xdr:colOff>257175</xdr:colOff>
      <xdr:row>108</xdr:row>
      <xdr:rowOff>114300</xdr:rowOff>
    </xdr:to>
    <xdr:pic>
      <xdr:nvPicPr>
        <xdr:cNvPr id="3" name="Picture 4" descr="Product Labelling MAIO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202400"/>
          <a:ext cx="699135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123825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5</xdr:col>
      <xdr:colOff>142875</xdr:colOff>
      <xdr:row>107</xdr:row>
      <xdr:rowOff>57150</xdr:rowOff>
    </xdr:to>
    <xdr:pic>
      <xdr:nvPicPr>
        <xdr:cNvPr id="4" name="Picture 1" descr="C:\Users\Shah.Vaibhav\AppData\Local\Microsoft\Windows\Temporary Internet Files\Content.Outlook\TNNHEM7Y\MAEBF Product Labelling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259425"/>
          <a:ext cx="799147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4</xdr:col>
      <xdr:colOff>742950</xdr:colOff>
      <xdr:row>85</xdr:row>
      <xdr:rowOff>66675</xdr:rowOff>
    </xdr:to>
    <xdr:pic>
      <xdr:nvPicPr>
        <xdr:cNvPr id="3" name="Picture 1" descr="MAGCF Product Labelling (4)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449425"/>
          <a:ext cx="74676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19049</xdr:rowOff>
    </xdr:from>
    <xdr:to>
      <xdr:col>4</xdr:col>
      <xdr:colOff>886178</xdr:colOff>
      <xdr:row>148</xdr:row>
      <xdr:rowOff>28574</xdr:rowOff>
    </xdr:to>
    <xdr:pic>
      <xdr:nvPicPr>
        <xdr:cNvPr id="3" name="Picture 3" descr="Risk Meter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327099"/>
          <a:ext cx="7610828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9525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4</xdr:col>
      <xdr:colOff>809625</xdr:colOff>
      <xdr:row>105</xdr:row>
      <xdr:rowOff>95250</xdr:rowOff>
    </xdr:to>
    <xdr:pic>
      <xdr:nvPicPr>
        <xdr:cNvPr id="3" name="Picture 1" descr="MATSF Product Labelling (4)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564225"/>
          <a:ext cx="753427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4</xdr:col>
      <xdr:colOff>1000125</xdr:colOff>
      <xdr:row>66</xdr:row>
      <xdr:rowOff>161925</xdr:rowOff>
    </xdr:to>
    <xdr:pic>
      <xdr:nvPicPr>
        <xdr:cNvPr id="3" name="Picture 3" descr="Product Labelling MAH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020425"/>
          <a:ext cx="772477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122</xdr:row>
      <xdr:rowOff>142875</xdr:rowOff>
    </xdr:from>
    <xdr:to>
      <xdr:col>5</xdr:col>
      <xdr:colOff>85725</xdr:colOff>
      <xdr:row>132</xdr:row>
      <xdr:rowOff>95250</xdr:rowOff>
    </xdr:to>
    <xdr:pic>
      <xdr:nvPicPr>
        <xdr:cNvPr id="3" name="Picture 2" descr="Product Labelling MAES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974300"/>
          <a:ext cx="795337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4</xdr:col>
      <xdr:colOff>993722</xdr:colOff>
      <xdr:row>78</xdr:row>
      <xdr:rowOff>133350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28600" y="13115925"/>
          <a:ext cx="7718372" cy="2038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76</xdr:row>
      <xdr:rowOff>19050</xdr:rowOff>
    </xdr:from>
    <xdr:to>
      <xdr:col>5</xdr:col>
      <xdr:colOff>0</xdr:colOff>
      <xdr:row>85</xdr:row>
      <xdr:rowOff>85725</xdr:rowOff>
    </xdr:to>
    <xdr:pic>
      <xdr:nvPicPr>
        <xdr:cNvPr id="3" name="Picture 3" descr="Product Labelling MAH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4582775"/>
          <a:ext cx="7800975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228599</xdr:colOff>
      <xdr:row>69</xdr:row>
      <xdr:rowOff>85725</xdr:rowOff>
    </xdr:from>
    <xdr:to>
      <xdr:col>4</xdr:col>
      <xdr:colOff>771524</xdr:colOff>
      <xdr:row>79</xdr:row>
      <xdr:rowOff>160395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28599" y="13506450"/>
          <a:ext cx="7496175" cy="19796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96</xdr:row>
      <xdr:rowOff>9525</xdr:rowOff>
    </xdr:from>
    <xdr:to>
      <xdr:col>5</xdr:col>
      <xdr:colOff>152400</xdr:colOff>
      <xdr:row>109</xdr:row>
      <xdr:rowOff>66675</xdr:rowOff>
    </xdr:to>
    <xdr:pic>
      <xdr:nvPicPr>
        <xdr:cNvPr id="3" name="Picture 1" descr="MACMF Product Labelli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335750"/>
          <a:ext cx="8505825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2228850</xdr:colOff>
      <xdr:row>4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002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4</xdr:col>
      <xdr:colOff>133350</xdr:colOff>
      <xdr:row>91</xdr:row>
      <xdr:rowOff>114300</xdr:rowOff>
    </xdr:to>
    <xdr:pic>
      <xdr:nvPicPr>
        <xdr:cNvPr id="3" name="Picture 2" descr="C:\Users\Summer.Trainee\AppData\Local\Microsoft\Windows\Temporary Internet Files\Content.Outlook\BHRN0Q9P\MASF Product Labelling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725775"/>
          <a:ext cx="7572375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2095500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0669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3</xdr:col>
      <xdr:colOff>1581150</xdr:colOff>
      <xdr:row>57</xdr:row>
      <xdr:rowOff>114300</xdr:rowOff>
    </xdr:to>
    <xdr:pic>
      <xdr:nvPicPr>
        <xdr:cNvPr id="3" name="Picture 2" descr="MASTF Product Labelli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44025"/>
          <a:ext cx="66960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1533525</xdr:colOff>
      <xdr:row>40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162675"/>
          <a:ext cx="627697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1</xdr:col>
      <xdr:colOff>2314575</xdr:colOff>
      <xdr:row>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22860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39</xdr:row>
      <xdr:rowOff>57150</xdr:rowOff>
    </xdr:from>
    <xdr:to>
      <xdr:col>3</xdr:col>
      <xdr:colOff>942975</xdr:colOff>
      <xdr:row>50</xdr:row>
      <xdr:rowOff>19050</xdr:rowOff>
    </xdr:to>
    <xdr:pic>
      <xdr:nvPicPr>
        <xdr:cNvPr id="3" name="Picture 2" descr="Product Label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296150"/>
          <a:ext cx="61436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tabSelected="1" zoomScaleNormal="100" workbookViewId="0"/>
  </sheetViews>
  <sheetFormatPr defaultRowHeight="12.75"/>
  <cols>
    <col min="1" max="1" width="3.42578125" style="7" bestFit="1" customWidth="1"/>
    <col min="2" max="2" width="50.42578125" style="7" bestFit="1" customWidth="1"/>
    <col min="3" max="3" width="16.85546875" style="7" bestFit="1" customWidth="1"/>
    <col min="4" max="4" width="33.5703125" style="7" bestFit="1" customWidth="1"/>
    <col min="5" max="7" width="16.85546875" style="7" bestFit="1" customWidth="1"/>
    <col min="8" max="16384" width="9.140625" style="7"/>
  </cols>
  <sheetData>
    <row r="1" spans="1:7" ht="15" customHeight="1">
      <c r="B1" s="112" t="s">
        <v>908</v>
      </c>
      <c r="C1" s="113"/>
      <c r="D1" s="113"/>
      <c r="E1" s="113"/>
      <c r="F1" s="113"/>
      <c r="G1" s="114"/>
    </row>
    <row r="2" spans="1:7" ht="15" customHeight="1">
      <c r="B2" s="115"/>
      <c r="C2" s="116"/>
      <c r="D2" s="116"/>
      <c r="E2" s="116"/>
      <c r="F2" s="116"/>
      <c r="G2" s="117"/>
    </row>
    <row r="3" spans="1:7" ht="15" customHeight="1">
      <c r="A3" s="6"/>
      <c r="B3" s="118"/>
      <c r="C3" s="119"/>
      <c r="D3" s="119"/>
      <c r="E3" s="119"/>
      <c r="F3" s="119"/>
      <c r="G3" s="120"/>
    </row>
    <row r="4" spans="1:7" ht="15" customHeight="1">
      <c r="A4" s="6"/>
      <c r="B4" s="9"/>
      <c r="C4" s="10"/>
      <c r="D4" s="10"/>
      <c r="E4" s="10"/>
      <c r="F4" s="10"/>
      <c r="G4" s="11"/>
    </row>
    <row r="5" spans="1:7" ht="15" customHeight="1" thickBot="1">
      <c r="A5" s="6"/>
      <c r="B5" s="121" t="s">
        <v>909</v>
      </c>
      <c r="C5" s="122"/>
      <c r="D5" s="122"/>
      <c r="E5" s="122"/>
      <c r="F5" s="122"/>
      <c r="G5" s="123"/>
    </row>
    <row r="6" spans="1:7" ht="15" customHeight="1" thickBot="1">
      <c r="A6" s="6"/>
      <c r="B6" s="124" t="s">
        <v>2</v>
      </c>
      <c r="C6" s="125"/>
      <c r="D6" s="125"/>
      <c r="E6" s="125"/>
      <c r="F6" s="125"/>
      <c r="G6" s="126"/>
    </row>
    <row r="7" spans="1:7" ht="27.95" customHeight="1">
      <c r="A7" s="6"/>
      <c r="B7" s="18" t="s">
        <v>3</v>
      </c>
      <c r="C7" s="19" t="s">
        <v>4</v>
      </c>
      <c r="D7" s="20" t="s">
        <v>902</v>
      </c>
      <c r="E7" s="20" t="s">
        <v>6</v>
      </c>
      <c r="F7" s="20" t="s">
        <v>7</v>
      </c>
      <c r="G7" s="21" t="s">
        <v>8</v>
      </c>
    </row>
    <row r="8" spans="1:7" ht="15" customHeight="1">
      <c r="A8" s="6"/>
      <c r="B8" s="22" t="s">
        <v>201</v>
      </c>
      <c r="C8" s="13" t="s">
        <v>1</v>
      </c>
      <c r="D8" s="13" t="s">
        <v>1</v>
      </c>
      <c r="E8" s="13" t="s">
        <v>1</v>
      </c>
      <c r="F8" s="13" t="s">
        <v>1</v>
      </c>
      <c r="G8" s="23" t="s">
        <v>1</v>
      </c>
    </row>
    <row r="9" spans="1:7" ht="15" customHeight="1">
      <c r="A9" s="6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207</v>
      </c>
      <c r="B10" s="24" t="s">
        <v>208</v>
      </c>
      <c r="C10" s="13" t="s">
        <v>209</v>
      </c>
      <c r="D10" s="13" t="s">
        <v>206</v>
      </c>
      <c r="E10" s="14">
        <v>5362626</v>
      </c>
      <c r="F10" s="15">
        <v>120747.568329</v>
      </c>
      <c r="G10" s="25">
        <v>8.9497732194100871E-2</v>
      </c>
    </row>
    <row r="11" spans="1:7" ht="15" customHeight="1">
      <c r="A11" s="5" t="s">
        <v>203</v>
      </c>
      <c r="B11" s="24" t="s">
        <v>204</v>
      </c>
      <c r="C11" s="13" t="s">
        <v>205</v>
      </c>
      <c r="D11" s="13" t="s">
        <v>206</v>
      </c>
      <c r="E11" s="14">
        <v>20709575</v>
      </c>
      <c r="F11" s="15">
        <v>87932.855450000003</v>
      </c>
      <c r="G11" s="25">
        <v>6.5175566324316536E-2</v>
      </c>
    </row>
    <row r="12" spans="1:7" ht="15" customHeight="1">
      <c r="A12" s="5" t="s">
        <v>213</v>
      </c>
      <c r="B12" s="24" t="s">
        <v>214</v>
      </c>
      <c r="C12" s="13" t="s">
        <v>215</v>
      </c>
      <c r="D12" s="13" t="s">
        <v>216</v>
      </c>
      <c r="E12" s="14">
        <v>6359800</v>
      </c>
      <c r="F12" s="15">
        <v>74171.167499999996</v>
      </c>
      <c r="G12" s="25">
        <v>5.4975444866532441E-2</v>
      </c>
    </row>
    <row r="13" spans="1:7" ht="15" customHeight="1">
      <c r="A13" s="5" t="s">
        <v>210</v>
      </c>
      <c r="B13" s="24" t="s">
        <v>211</v>
      </c>
      <c r="C13" s="13" t="s">
        <v>212</v>
      </c>
      <c r="D13" s="13" t="s">
        <v>206</v>
      </c>
      <c r="E13" s="14">
        <v>8847033</v>
      </c>
      <c r="F13" s="15">
        <v>59637.849453000003</v>
      </c>
      <c r="G13" s="25">
        <v>4.4203393516246907E-2</v>
      </c>
    </row>
    <row r="14" spans="1:7" ht="15" customHeight="1">
      <c r="A14" s="5" t="s">
        <v>224</v>
      </c>
      <c r="B14" s="24" t="s">
        <v>225</v>
      </c>
      <c r="C14" s="13" t="s">
        <v>226</v>
      </c>
      <c r="D14" s="13" t="s">
        <v>206</v>
      </c>
      <c r="E14" s="14">
        <v>16528575</v>
      </c>
      <c r="F14" s="15">
        <v>54907.926149999999</v>
      </c>
      <c r="G14" s="25">
        <v>4.0697588679522403E-2</v>
      </c>
    </row>
    <row r="15" spans="1:7" ht="15" customHeight="1">
      <c r="A15" s="5" t="s">
        <v>235</v>
      </c>
      <c r="B15" s="24" t="s">
        <v>236</v>
      </c>
      <c r="C15" s="13" t="s">
        <v>237</v>
      </c>
      <c r="D15" s="13" t="s">
        <v>238</v>
      </c>
      <c r="E15" s="14">
        <v>6880800</v>
      </c>
      <c r="F15" s="15">
        <v>54609.4692</v>
      </c>
      <c r="G15" s="25">
        <v>4.0476373291484208E-2</v>
      </c>
    </row>
    <row r="16" spans="1:7" ht="15" customHeight="1">
      <c r="A16" s="5" t="s">
        <v>280</v>
      </c>
      <c r="B16" s="24" t="s">
        <v>281</v>
      </c>
      <c r="C16" s="13" t="s">
        <v>282</v>
      </c>
      <c r="D16" s="13" t="s">
        <v>238</v>
      </c>
      <c r="E16" s="14">
        <v>2284972</v>
      </c>
      <c r="F16" s="15">
        <v>50399.627403999999</v>
      </c>
      <c r="G16" s="25">
        <v>3.735605129368335E-2</v>
      </c>
    </row>
    <row r="17" spans="1:7" ht="15" customHeight="1">
      <c r="A17" s="5" t="s">
        <v>250</v>
      </c>
      <c r="B17" s="24" t="s">
        <v>251</v>
      </c>
      <c r="C17" s="13" t="s">
        <v>252</v>
      </c>
      <c r="D17" s="13" t="s">
        <v>253</v>
      </c>
      <c r="E17" s="14">
        <v>3454809</v>
      </c>
      <c r="F17" s="15">
        <v>47928.565257000002</v>
      </c>
      <c r="G17" s="25">
        <v>3.5524507509177412E-2</v>
      </c>
    </row>
    <row r="18" spans="1:7" ht="15" customHeight="1">
      <c r="A18" s="5" t="s">
        <v>426</v>
      </c>
      <c r="B18" s="24" t="s">
        <v>427</v>
      </c>
      <c r="C18" s="13" t="s">
        <v>428</v>
      </c>
      <c r="D18" s="13" t="s">
        <v>230</v>
      </c>
      <c r="E18" s="14">
        <v>17710818</v>
      </c>
      <c r="F18" s="15">
        <v>47854.630235999997</v>
      </c>
      <c r="G18" s="25">
        <v>3.5469707095381969E-2</v>
      </c>
    </row>
    <row r="19" spans="1:7" ht="15" customHeight="1">
      <c r="A19" s="5" t="s">
        <v>217</v>
      </c>
      <c r="B19" s="24" t="s">
        <v>218</v>
      </c>
      <c r="C19" s="13" t="s">
        <v>219</v>
      </c>
      <c r="D19" s="13" t="s">
        <v>206</v>
      </c>
      <c r="E19" s="14">
        <v>2781879</v>
      </c>
      <c r="F19" s="15">
        <v>39303.777451499998</v>
      </c>
      <c r="G19" s="25">
        <v>2.9131840891292417E-2</v>
      </c>
    </row>
    <row r="20" spans="1:7" ht="15" customHeight="1">
      <c r="A20" s="5" t="s">
        <v>423</v>
      </c>
      <c r="B20" s="24" t="s">
        <v>424</v>
      </c>
      <c r="C20" s="13" t="s">
        <v>425</v>
      </c>
      <c r="D20" s="13" t="s">
        <v>242</v>
      </c>
      <c r="E20" s="14">
        <v>1830451</v>
      </c>
      <c r="F20" s="15">
        <v>38838.509317999997</v>
      </c>
      <c r="G20" s="25">
        <v>2.878698555891028E-2</v>
      </c>
    </row>
    <row r="21" spans="1:7" ht="15" customHeight="1">
      <c r="A21" s="5" t="s">
        <v>304</v>
      </c>
      <c r="B21" s="24" t="s">
        <v>305</v>
      </c>
      <c r="C21" s="13" t="s">
        <v>306</v>
      </c>
      <c r="D21" s="13" t="s">
        <v>206</v>
      </c>
      <c r="E21" s="14">
        <v>2385150</v>
      </c>
      <c r="F21" s="15">
        <v>36243.546824999998</v>
      </c>
      <c r="G21" s="25">
        <v>2.6863607212942609E-2</v>
      </c>
    </row>
    <row r="22" spans="1:7" ht="15" customHeight="1">
      <c r="A22" s="5" t="s">
        <v>287</v>
      </c>
      <c r="B22" s="24" t="s">
        <v>288</v>
      </c>
      <c r="C22" s="13" t="s">
        <v>289</v>
      </c>
      <c r="D22" s="13" t="s">
        <v>290</v>
      </c>
      <c r="E22" s="14">
        <v>575523</v>
      </c>
      <c r="F22" s="15">
        <v>31479.381530999999</v>
      </c>
      <c r="G22" s="25">
        <v>2.3332422316124795E-2</v>
      </c>
    </row>
    <row r="23" spans="1:7" ht="15" customHeight="1">
      <c r="A23" s="5" t="s">
        <v>283</v>
      </c>
      <c r="B23" s="24" t="s">
        <v>284</v>
      </c>
      <c r="C23" s="13" t="s">
        <v>285</v>
      </c>
      <c r="D23" s="13" t="s">
        <v>286</v>
      </c>
      <c r="E23" s="14">
        <v>24803209</v>
      </c>
      <c r="F23" s="15">
        <v>31388.460989499999</v>
      </c>
      <c r="G23" s="25">
        <v>2.3265032285942667E-2</v>
      </c>
    </row>
    <row r="24" spans="1:7" ht="15" customHeight="1">
      <c r="A24" s="5" t="s">
        <v>258</v>
      </c>
      <c r="B24" s="24" t="s">
        <v>259</v>
      </c>
      <c r="C24" s="13" t="s">
        <v>260</v>
      </c>
      <c r="D24" s="13" t="s">
        <v>230</v>
      </c>
      <c r="E24" s="14">
        <v>6571099</v>
      </c>
      <c r="F24" s="15">
        <v>28022.4516855</v>
      </c>
      <c r="G24" s="25">
        <v>2.0770156377291408E-2</v>
      </c>
    </row>
    <row r="25" spans="1:7" ht="15" customHeight="1">
      <c r="A25" s="5" t="s">
        <v>265</v>
      </c>
      <c r="B25" s="24" t="s">
        <v>266</v>
      </c>
      <c r="C25" s="13" t="s">
        <v>267</v>
      </c>
      <c r="D25" s="13" t="s">
        <v>268</v>
      </c>
      <c r="E25" s="14">
        <v>1552277</v>
      </c>
      <c r="F25" s="15">
        <v>25360.325487499998</v>
      </c>
      <c r="G25" s="25">
        <v>1.8796996496453607E-2</v>
      </c>
    </row>
    <row r="26" spans="1:7" ht="15" customHeight="1">
      <c r="A26" s="5" t="s">
        <v>231</v>
      </c>
      <c r="B26" s="24" t="s">
        <v>232</v>
      </c>
      <c r="C26" s="13" t="s">
        <v>233</v>
      </c>
      <c r="D26" s="13" t="s">
        <v>234</v>
      </c>
      <c r="E26" s="14">
        <v>5305561</v>
      </c>
      <c r="F26" s="15">
        <v>22922.676300499999</v>
      </c>
      <c r="G26" s="25">
        <v>1.6990218296772903E-2</v>
      </c>
    </row>
    <row r="27" spans="1:7" ht="15" customHeight="1">
      <c r="A27" s="5" t="s">
        <v>323</v>
      </c>
      <c r="B27" s="24" t="s">
        <v>324</v>
      </c>
      <c r="C27" s="13" t="s">
        <v>325</v>
      </c>
      <c r="D27" s="13" t="s">
        <v>216</v>
      </c>
      <c r="E27" s="14">
        <v>8247844</v>
      </c>
      <c r="F27" s="15">
        <v>21943.388962000001</v>
      </c>
      <c r="G27" s="25">
        <v>1.6264373485361514E-2</v>
      </c>
    </row>
    <row r="28" spans="1:7" ht="15" customHeight="1">
      <c r="A28" s="5" t="s">
        <v>307</v>
      </c>
      <c r="B28" s="24" t="s">
        <v>308</v>
      </c>
      <c r="C28" s="13" t="s">
        <v>309</v>
      </c>
      <c r="D28" s="13" t="s">
        <v>242</v>
      </c>
      <c r="E28" s="14">
        <v>4363289</v>
      </c>
      <c r="F28" s="15">
        <v>21532.831214999998</v>
      </c>
      <c r="G28" s="25">
        <v>1.5960069325868183E-2</v>
      </c>
    </row>
    <row r="29" spans="1:7" ht="15" customHeight="1">
      <c r="A29" s="5" t="s">
        <v>298</v>
      </c>
      <c r="B29" s="24" t="s">
        <v>299</v>
      </c>
      <c r="C29" s="13" t="s">
        <v>300</v>
      </c>
      <c r="D29" s="13" t="s">
        <v>268</v>
      </c>
      <c r="E29" s="14">
        <v>4265563</v>
      </c>
      <c r="F29" s="15">
        <v>18203.290102499999</v>
      </c>
      <c r="G29" s="25">
        <v>1.3492223530383075E-2</v>
      </c>
    </row>
    <row r="30" spans="1:7" ht="15" customHeight="1">
      <c r="A30" s="5" t="s">
        <v>357</v>
      </c>
      <c r="B30" s="24" t="s">
        <v>358</v>
      </c>
      <c r="C30" s="13" t="s">
        <v>359</v>
      </c>
      <c r="D30" s="13" t="s">
        <v>238</v>
      </c>
      <c r="E30" s="14">
        <v>6684850</v>
      </c>
      <c r="F30" s="15">
        <v>17734.907050000002</v>
      </c>
      <c r="G30" s="25">
        <v>1.3145059429465668E-2</v>
      </c>
    </row>
    <row r="31" spans="1:7" ht="15" customHeight="1">
      <c r="A31" s="5" t="s">
        <v>277</v>
      </c>
      <c r="B31" s="24" t="s">
        <v>278</v>
      </c>
      <c r="C31" s="13" t="s">
        <v>279</v>
      </c>
      <c r="D31" s="13" t="s">
        <v>268</v>
      </c>
      <c r="E31" s="14">
        <v>1026299</v>
      </c>
      <c r="F31" s="15">
        <v>17147.916841499999</v>
      </c>
      <c r="G31" s="25">
        <v>1.2709984063494301E-2</v>
      </c>
    </row>
    <row r="32" spans="1:7" ht="15" customHeight="1">
      <c r="A32" s="5" t="s">
        <v>449</v>
      </c>
      <c r="B32" s="24" t="s">
        <v>450</v>
      </c>
      <c r="C32" s="13" t="s">
        <v>451</v>
      </c>
      <c r="D32" s="13" t="s">
        <v>400</v>
      </c>
      <c r="E32" s="14">
        <v>8964245</v>
      </c>
      <c r="F32" s="15">
        <v>17081.368847500002</v>
      </c>
      <c r="G32" s="25">
        <v>1.2660658891753876E-2</v>
      </c>
    </row>
    <row r="33" spans="1:7" ht="15" customHeight="1">
      <c r="A33" s="5" t="s">
        <v>220</v>
      </c>
      <c r="B33" s="24" t="s">
        <v>221</v>
      </c>
      <c r="C33" s="13" t="s">
        <v>222</v>
      </c>
      <c r="D33" s="13" t="s">
        <v>223</v>
      </c>
      <c r="E33" s="14">
        <v>2784993</v>
      </c>
      <c r="F33" s="15">
        <v>16236.509190000001</v>
      </c>
      <c r="G33" s="25">
        <v>1.2034451470644469E-2</v>
      </c>
    </row>
    <row r="34" spans="1:7" ht="15" customHeight="1">
      <c r="A34" s="5" t="s">
        <v>354</v>
      </c>
      <c r="B34" s="24" t="s">
        <v>355</v>
      </c>
      <c r="C34" s="13" t="s">
        <v>356</v>
      </c>
      <c r="D34" s="13" t="s">
        <v>223</v>
      </c>
      <c r="E34" s="14">
        <v>2421349</v>
      </c>
      <c r="F34" s="15">
        <v>15624.965097</v>
      </c>
      <c r="G34" s="25">
        <v>1.158117683979583E-2</v>
      </c>
    </row>
    <row r="35" spans="1:7" ht="15" customHeight="1">
      <c r="A35" s="5" t="s">
        <v>464</v>
      </c>
      <c r="B35" s="24" t="s">
        <v>465</v>
      </c>
      <c r="C35" s="13" t="s">
        <v>466</v>
      </c>
      <c r="D35" s="13" t="s">
        <v>257</v>
      </c>
      <c r="E35" s="14">
        <v>6312644</v>
      </c>
      <c r="F35" s="15">
        <v>14926.246738</v>
      </c>
      <c r="G35" s="25">
        <v>1.1063288906827288E-2</v>
      </c>
    </row>
    <row r="36" spans="1:7" ht="15" customHeight="1">
      <c r="A36" s="5" t="s">
        <v>390</v>
      </c>
      <c r="B36" s="24" t="s">
        <v>391</v>
      </c>
      <c r="C36" s="13" t="s">
        <v>392</v>
      </c>
      <c r="D36" s="13" t="s">
        <v>393</v>
      </c>
      <c r="E36" s="14">
        <v>7064713</v>
      </c>
      <c r="F36" s="15">
        <v>14443.8057285</v>
      </c>
      <c r="G36" s="25">
        <v>1.0705705090728917E-2</v>
      </c>
    </row>
    <row r="37" spans="1:7" ht="15" customHeight="1">
      <c r="A37" s="5" t="s">
        <v>319</v>
      </c>
      <c r="B37" s="24" t="s">
        <v>320</v>
      </c>
      <c r="C37" s="13" t="s">
        <v>321</v>
      </c>
      <c r="D37" s="13" t="s">
        <v>322</v>
      </c>
      <c r="E37" s="14">
        <v>3972062</v>
      </c>
      <c r="F37" s="15">
        <v>14362.976192</v>
      </c>
      <c r="G37" s="25">
        <v>1.0645794482911626E-2</v>
      </c>
    </row>
    <row r="38" spans="1:7" ht="15" customHeight="1">
      <c r="A38" s="5" t="s">
        <v>227</v>
      </c>
      <c r="B38" s="24" t="s">
        <v>228</v>
      </c>
      <c r="C38" s="13" t="s">
        <v>229</v>
      </c>
      <c r="D38" s="13" t="s">
        <v>230</v>
      </c>
      <c r="E38" s="14">
        <v>5687141</v>
      </c>
      <c r="F38" s="15">
        <v>14308.846756000001</v>
      </c>
      <c r="G38" s="25">
        <v>1.0605673908775126E-2</v>
      </c>
    </row>
    <row r="39" spans="1:7" ht="15" customHeight="1">
      <c r="A39" s="5" t="s">
        <v>436</v>
      </c>
      <c r="B39" s="24" t="s">
        <v>437</v>
      </c>
      <c r="C39" s="13" t="s">
        <v>438</v>
      </c>
      <c r="D39" s="13" t="s">
        <v>341</v>
      </c>
      <c r="E39" s="14">
        <v>1801070</v>
      </c>
      <c r="F39" s="15">
        <v>14198.735344999999</v>
      </c>
      <c r="G39" s="25">
        <v>1.0524059664202171E-2</v>
      </c>
    </row>
    <row r="40" spans="1:7" ht="15" customHeight="1">
      <c r="A40" s="5" t="s">
        <v>360</v>
      </c>
      <c r="B40" s="24" t="s">
        <v>361</v>
      </c>
      <c r="C40" s="13" t="s">
        <v>362</v>
      </c>
      <c r="D40" s="13" t="s">
        <v>238</v>
      </c>
      <c r="E40" s="14">
        <v>616200</v>
      </c>
      <c r="F40" s="15">
        <v>13833.0738</v>
      </c>
      <c r="G40" s="25">
        <v>1.0253032433749603E-2</v>
      </c>
    </row>
    <row r="41" spans="1:7" ht="15" customHeight="1">
      <c r="A41" s="5" t="s">
        <v>247</v>
      </c>
      <c r="B41" s="24" t="s">
        <v>248</v>
      </c>
      <c r="C41" s="13" t="s">
        <v>249</v>
      </c>
      <c r="D41" s="13" t="s">
        <v>242</v>
      </c>
      <c r="E41" s="14">
        <v>2994914</v>
      </c>
      <c r="F41" s="15">
        <v>12494.781208</v>
      </c>
      <c r="G41" s="25">
        <v>9.2610940149996917E-3</v>
      </c>
    </row>
    <row r="42" spans="1:7" ht="15" customHeight="1">
      <c r="A42" s="5" t="s">
        <v>404</v>
      </c>
      <c r="B42" s="24" t="s">
        <v>405</v>
      </c>
      <c r="C42" s="13" t="s">
        <v>406</v>
      </c>
      <c r="D42" s="13" t="s">
        <v>223</v>
      </c>
      <c r="E42" s="14">
        <v>1142890</v>
      </c>
      <c r="F42" s="15">
        <v>12072.918514999999</v>
      </c>
      <c r="G42" s="25">
        <v>8.9484106637464107E-3</v>
      </c>
    </row>
    <row r="43" spans="1:7" ht="15" customHeight="1">
      <c r="A43" s="5" t="s">
        <v>473</v>
      </c>
      <c r="B43" s="24" t="s">
        <v>474</v>
      </c>
      <c r="C43" s="13" t="s">
        <v>475</v>
      </c>
      <c r="D43" s="13" t="s">
        <v>476</v>
      </c>
      <c r="E43" s="14">
        <v>3538642</v>
      </c>
      <c r="F43" s="15">
        <v>11946.455392</v>
      </c>
      <c r="G43" s="25">
        <v>8.8546765797287083E-3</v>
      </c>
    </row>
    <row r="44" spans="1:7" ht="15" customHeight="1">
      <c r="A44" s="5" t="s">
        <v>458</v>
      </c>
      <c r="B44" s="24" t="s">
        <v>459</v>
      </c>
      <c r="C44" s="13" t="s">
        <v>460</v>
      </c>
      <c r="D44" s="13" t="s">
        <v>230</v>
      </c>
      <c r="E44" s="14">
        <v>989140</v>
      </c>
      <c r="F44" s="15">
        <v>11768.29315</v>
      </c>
      <c r="G44" s="25">
        <v>8.7226232651793755E-3</v>
      </c>
    </row>
    <row r="45" spans="1:7" ht="15" customHeight="1">
      <c r="A45" s="5" t="s">
        <v>295</v>
      </c>
      <c r="B45" s="24" t="s">
        <v>296</v>
      </c>
      <c r="C45" s="13" t="s">
        <v>297</v>
      </c>
      <c r="D45" s="13" t="s">
        <v>268</v>
      </c>
      <c r="E45" s="14">
        <v>1287993</v>
      </c>
      <c r="F45" s="15">
        <v>11358.1662705</v>
      </c>
      <c r="G45" s="25">
        <v>8.4186384633729971E-3</v>
      </c>
    </row>
    <row r="46" spans="1:7" ht="15" customHeight="1">
      <c r="A46" s="5" t="s">
        <v>386</v>
      </c>
      <c r="B46" s="24" t="s">
        <v>387</v>
      </c>
      <c r="C46" s="13" t="s">
        <v>388</v>
      </c>
      <c r="D46" s="13" t="s">
        <v>389</v>
      </c>
      <c r="E46" s="14">
        <v>10597463</v>
      </c>
      <c r="F46" s="15">
        <v>10883.594501</v>
      </c>
      <c r="G46" s="25">
        <v>8.0668873041457936E-3</v>
      </c>
    </row>
    <row r="47" spans="1:7" ht="15" customHeight="1">
      <c r="A47" s="5" t="s">
        <v>261</v>
      </c>
      <c r="B47" s="24" t="s">
        <v>262</v>
      </c>
      <c r="C47" s="13" t="s">
        <v>263</v>
      </c>
      <c r="D47" s="13" t="s">
        <v>264</v>
      </c>
      <c r="E47" s="14">
        <v>56400</v>
      </c>
      <c r="F47" s="15">
        <v>10249.6284</v>
      </c>
      <c r="G47" s="25">
        <v>7.5969935488294036E-3</v>
      </c>
    </row>
    <row r="48" spans="1:7" ht="15" customHeight="1">
      <c r="A48" s="5" t="s">
        <v>269</v>
      </c>
      <c r="B48" s="24" t="s">
        <v>270</v>
      </c>
      <c r="C48" s="13" t="s">
        <v>271</v>
      </c>
      <c r="D48" s="13" t="s">
        <v>272</v>
      </c>
      <c r="E48" s="14">
        <v>1438725</v>
      </c>
      <c r="F48" s="15">
        <v>10104.8850375</v>
      </c>
      <c r="G48" s="25">
        <v>7.4897102066207848E-3</v>
      </c>
    </row>
    <row r="49" spans="1:7" ht="15" customHeight="1">
      <c r="A49" s="5" t="s">
        <v>243</v>
      </c>
      <c r="B49" s="24" t="s">
        <v>244</v>
      </c>
      <c r="C49" s="13" t="s">
        <v>245</v>
      </c>
      <c r="D49" s="13" t="s">
        <v>246</v>
      </c>
      <c r="E49" s="14">
        <v>554993</v>
      </c>
      <c r="F49" s="15">
        <v>10083.112824</v>
      </c>
      <c r="G49" s="25">
        <v>7.4735727078697823E-3</v>
      </c>
    </row>
    <row r="50" spans="1:7" ht="15" customHeight="1">
      <c r="A50" s="5" t="s">
        <v>394</v>
      </c>
      <c r="B50" s="24" t="s">
        <v>395</v>
      </c>
      <c r="C50" s="13" t="s">
        <v>396</v>
      </c>
      <c r="D50" s="13" t="s">
        <v>290</v>
      </c>
      <c r="E50" s="14">
        <v>59613</v>
      </c>
      <c r="F50" s="15">
        <v>9745.5630464999995</v>
      </c>
      <c r="G50" s="25">
        <v>7.2233818344058917E-3</v>
      </c>
    </row>
    <row r="51" spans="1:7" ht="15" customHeight="1">
      <c r="A51" s="5" t="s">
        <v>614</v>
      </c>
      <c r="B51" s="24" t="s">
        <v>615</v>
      </c>
      <c r="C51" s="13" t="s">
        <v>616</v>
      </c>
      <c r="D51" s="13" t="s">
        <v>268</v>
      </c>
      <c r="E51" s="14">
        <v>360179</v>
      </c>
      <c r="F51" s="15">
        <v>9273.1685340000004</v>
      </c>
      <c r="G51" s="25">
        <v>6.8732444514774619E-3</v>
      </c>
    </row>
    <row r="52" spans="1:7" ht="15" customHeight="1">
      <c r="A52" s="5" t="s">
        <v>273</v>
      </c>
      <c r="B52" s="24" t="s">
        <v>274</v>
      </c>
      <c r="C52" s="13" t="s">
        <v>275</v>
      </c>
      <c r="D52" s="13" t="s">
        <v>276</v>
      </c>
      <c r="E52" s="14">
        <v>4875558</v>
      </c>
      <c r="F52" s="15">
        <v>9178.2379349999992</v>
      </c>
      <c r="G52" s="25">
        <v>6.8028821788130682E-3</v>
      </c>
    </row>
    <row r="53" spans="1:7" ht="15" customHeight="1">
      <c r="A53" s="5" t="s">
        <v>467</v>
      </c>
      <c r="B53" s="24" t="s">
        <v>468</v>
      </c>
      <c r="C53" s="13" t="s">
        <v>469</v>
      </c>
      <c r="D53" s="13" t="s">
        <v>290</v>
      </c>
      <c r="E53" s="14">
        <v>1632563</v>
      </c>
      <c r="F53" s="15">
        <v>8979.0964999999997</v>
      </c>
      <c r="G53" s="25">
        <v>6.6552791499071978E-3</v>
      </c>
    </row>
    <row r="54" spans="1:7" ht="15" customHeight="1">
      <c r="A54" s="5" t="s">
        <v>335</v>
      </c>
      <c r="B54" s="24" t="s">
        <v>336</v>
      </c>
      <c r="C54" s="13" t="s">
        <v>337</v>
      </c>
      <c r="D54" s="13" t="s">
        <v>242</v>
      </c>
      <c r="E54" s="14">
        <v>7662142</v>
      </c>
      <c r="F54" s="15">
        <v>8619.9097500000007</v>
      </c>
      <c r="G54" s="25">
        <v>6.3890510179121889E-3</v>
      </c>
    </row>
    <row r="55" spans="1:7" ht="15" customHeight="1">
      <c r="A55" s="5" t="s">
        <v>654</v>
      </c>
      <c r="B55" s="24" t="s">
        <v>655</v>
      </c>
      <c r="C55" s="13" t="s">
        <v>656</v>
      </c>
      <c r="D55" s="13" t="s">
        <v>286</v>
      </c>
      <c r="E55" s="14">
        <v>3629668</v>
      </c>
      <c r="F55" s="15">
        <v>7651.3401439999998</v>
      </c>
      <c r="G55" s="25">
        <v>5.6711501573917973E-3</v>
      </c>
    </row>
    <row r="56" spans="1:7" ht="15" customHeight="1">
      <c r="A56" s="5" t="s">
        <v>648</v>
      </c>
      <c r="B56" s="24" t="s">
        <v>649</v>
      </c>
      <c r="C56" s="13" t="s">
        <v>650</v>
      </c>
      <c r="D56" s="13" t="s">
        <v>230</v>
      </c>
      <c r="E56" s="14">
        <v>500828</v>
      </c>
      <c r="F56" s="15">
        <v>7618.0947079999996</v>
      </c>
      <c r="G56" s="25">
        <v>5.6465087408483433E-3</v>
      </c>
    </row>
    <row r="57" spans="1:7" ht="15" customHeight="1">
      <c r="A57" s="5" t="s">
        <v>363</v>
      </c>
      <c r="B57" s="24" t="s">
        <v>364</v>
      </c>
      <c r="C57" s="13" t="s">
        <v>365</v>
      </c>
      <c r="D57" s="13" t="s">
        <v>242</v>
      </c>
      <c r="E57" s="14">
        <v>5212721</v>
      </c>
      <c r="F57" s="15">
        <v>7376.000215</v>
      </c>
      <c r="G57" s="25">
        <v>5.4670690353534465E-3</v>
      </c>
    </row>
    <row r="58" spans="1:7" ht="15" customHeight="1">
      <c r="A58" s="5" t="s">
        <v>329</v>
      </c>
      <c r="B58" s="24" t="s">
        <v>330</v>
      </c>
      <c r="C58" s="13" t="s">
        <v>331</v>
      </c>
      <c r="D58" s="13" t="s">
        <v>264</v>
      </c>
      <c r="E58" s="14">
        <v>1052445</v>
      </c>
      <c r="F58" s="15">
        <v>6924.5618775000003</v>
      </c>
      <c r="G58" s="25">
        <v>5.1324643059096195E-3</v>
      </c>
    </row>
    <row r="59" spans="1:7" ht="15" customHeight="1">
      <c r="A59" s="5" t="s">
        <v>651</v>
      </c>
      <c r="B59" s="24" t="s">
        <v>652</v>
      </c>
      <c r="C59" s="13" t="s">
        <v>653</v>
      </c>
      <c r="D59" s="13" t="s">
        <v>242</v>
      </c>
      <c r="E59" s="14">
        <v>288219</v>
      </c>
      <c r="F59" s="15">
        <v>6194.4027480000004</v>
      </c>
      <c r="G59" s="25">
        <v>4.5912725690042703E-3</v>
      </c>
    </row>
    <row r="60" spans="1:7" ht="15" customHeight="1">
      <c r="A60" s="5" t="s">
        <v>348</v>
      </c>
      <c r="B60" s="24" t="s">
        <v>349</v>
      </c>
      <c r="C60" s="13" t="s">
        <v>350</v>
      </c>
      <c r="D60" s="13" t="s">
        <v>246</v>
      </c>
      <c r="E60" s="14">
        <v>1054661</v>
      </c>
      <c r="F60" s="15">
        <v>6082.7573174999998</v>
      </c>
      <c r="G60" s="25">
        <v>4.5085213138207382E-3</v>
      </c>
    </row>
    <row r="61" spans="1:7" ht="15" customHeight="1">
      <c r="A61" s="5" t="s">
        <v>380</v>
      </c>
      <c r="B61" s="24" t="s">
        <v>381</v>
      </c>
      <c r="C61" s="13" t="s">
        <v>382</v>
      </c>
      <c r="D61" s="13" t="s">
        <v>272</v>
      </c>
      <c r="E61" s="14">
        <v>3277844</v>
      </c>
      <c r="F61" s="15">
        <v>6006.6491299999998</v>
      </c>
      <c r="G61" s="25">
        <v>4.4521101555927379E-3</v>
      </c>
    </row>
    <row r="62" spans="1:7" ht="15" customHeight="1">
      <c r="A62" s="5" t="s">
        <v>480</v>
      </c>
      <c r="B62" s="24" t="s">
        <v>481</v>
      </c>
      <c r="C62" s="13" t="s">
        <v>482</v>
      </c>
      <c r="D62" s="13" t="s">
        <v>268</v>
      </c>
      <c r="E62" s="14">
        <v>980941</v>
      </c>
      <c r="F62" s="15">
        <v>5603.6254625000001</v>
      </c>
      <c r="G62" s="25">
        <v>4.1533902330223678E-3</v>
      </c>
    </row>
    <row r="63" spans="1:7" ht="15" customHeight="1">
      <c r="A63" s="5" t="s">
        <v>470</v>
      </c>
      <c r="B63" s="24" t="s">
        <v>471</v>
      </c>
      <c r="C63" s="13" t="s">
        <v>472</v>
      </c>
      <c r="D63" s="13" t="s">
        <v>216</v>
      </c>
      <c r="E63" s="14">
        <v>3652548</v>
      </c>
      <c r="F63" s="15">
        <v>5087.9993640000002</v>
      </c>
      <c r="G63" s="25">
        <v>3.7712097293942978E-3</v>
      </c>
    </row>
    <row r="64" spans="1:7" ht="15" customHeight="1">
      <c r="A64" s="5" t="s">
        <v>429</v>
      </c>
      <c r="B64" s="24" t="s">
        <v>430</v>
      </c>
      <c r="C64" s="13" t="s">
        <v>431</v>
      </c>
      <c r="D64" s="13" t="s">
        <v>230</v>
      </c>
      <c r="E64" s="14">
        <v>247585</v>
      </c>
      <c r="F64" s="15">
        <v>4274.9264025000002</v>
      </c>
      <c r="G64" s="25">
        <v>3.1685625111553301E-3</v>
      </c>
    </row>
    <row r="65" spans="1:7" ht="15" customHeight="1">
      <c r="A65" s="5" t="s">
        <v>817</v>
      </c>
      <c r="B65" s="24" t="s">
        <v>818</v>
      </c>
      <c r="C65" s="13" t="s">
        <v>819</v>
      </c>
      <c r="D65" s="13" t="s">
        <v>257</v>
      </c>
      <c r="E65" s="14">
        <v>402475</v>
      </c>
      <c r="F65" s="15">
        <v>3252.8029499999998</v>
      </c>
      <c r="G65" s="25">
        <v>2.410967701693776E-3</v>
      </c>
    </row>
    <row r="66" spans="1:7" ht="15" customHeight="1">
      <c r="A66" s="5" t="s">
        <v>455</v>
      </c>
      <c r="B66" s="24" t="s">
        <v>456</v>
      </c>
      <c r="C66" s="13" t="s">
        <v>457</v>
      </c>
      <c r="D66" s="13" t="s">
        <v>268</v>
      </c>
      <c r="E66" s="14">
        <v>620009</v>
      </c>
      <c r="F66" s="15">
        <v>3230.8668990000001</v>
      </c>
      <c r="G66" s="25">
        <v>2.3947087670836398E-3</v>
      </c>
    </row>
    <row r="67" spans="1:7" ht="15" customHeight="1">
      <c r="A67" s="5" t="s">
        <v>486</v>
      </c>
      <c r="B67" s="24" t="s">
        <v>487</v>
      </c>
      <c r="C67" s="13" t="s">
        <v>488</v>
      </c>
      <c r="D67" s="13" t="s">
        <v>290</v>
      </c>
      <c r="E67" s="14">
        <v>1674017</v>
      </c>
      <c r="F67" s="15">
        <v>2269.967052</v>
      </c>
      <c r="G67" s="25">
        <v>1.682492708720962E-3</v>
      </c>
    </row>
    <row r="68" spans="1:7" ht="15" customHeight="1">
      <c r="A68" s="5" t="s">
        <v>657</v>
      </c>
      <c r="B68" s="24" t="s">
        <v>658</v>
      </c>
      <c r="C68" s="13" t="s">
        <v>659</v>
      </c>
      <c r="D68" s="13" t="s">
        <v>242</v>
      </c>
      <c r="E68" s="14">
        <v>66615</v>
      </c>
      <c r="F68" s="15">
        <v>804.27620249999995</v>
      </c>
      <c r="G68" s="25">
        <v>5.9612708709220238E-4</v>
      </c>
    </row>
    <row r="69" spans="1:7" ht="15" customHeight="1">
      <c r="A69" s="5" t="s">
        <v>660</v>
      </c>
      <c r="B69" s="24" t="s">
        <v>661</v>
      </c>
      <c r="C69" s="13" t="s">
        <v>662</v>
      </c>
      <c r="D69" s="13" t="s">
        <v>257</v>
      </c>
      <c r="E69" s="14">
        <v>422040</v>
      </c>
      <c r="F69" s="15">
        <v>543.79854</v>
      </c>
      <c r="G69" s="25">
        <v>4.0306183200191416E-4</v>
      </c>
    </row>
    <row r="70" spans="1:7" ht="15" customHeight="1">
      <c r="A70" s="5" t="s">
        <v>773</v>
      </c>
      <c r="B70" s="24" t="s">
        <v>774</v>
      </c>
      <c r="C70" s="13" t="s">
        <v>775</v>
      </c>
      <c r="D70" s="13" t="s">
        <v>206</v>
      </c>
      <c r="E70" s="14">
        <v>300342</v>
      </c>
      <c r="F70" s="15">
        <v>273.91190399999999</v>
      </c>
      <c r="G70" s="25">
        <v>2.0302267423037297E-4</v>
      </c>
    </row>
    <row r="71" spans="1:7" ht="15" customHeight="1">
      <c r="A71" s="6"/>
      <c r="B71" s="22" t="s">
        <v>60</v>
      </c>
      <c r="C71" s="13" t="s">
        <v>1</v>
      </c>
      <c r="D71" s="13" t="s">
        <v>1</v>
      </c>
      <c r="E71" s="13" t="s">
        <v>1</v>
      </c>
      <c r="F71" s="16">
        <v>1303281.4424125</v>
      </c>
      <c r="G71" s="26">
        <v>0.96598826063946297</v>
      </c>
    </row>
    <row r="72" spans="1:7" ht="15" customHeight="1">
      <c r="A72" s="6"/>
      <c r="B72" s="22" t="s">
        <v>413</v>
      </c>
      <c r="C72" s="13" t="s">
        <v>1</v>
      </c>
      <c r="D72" s="13" t="s">
        <v>1</v>
      </c>
      <c r="E72" s="13" t="s">
        <v>1</v>
      </c>
      <c r="F72" s="16" t="s">
        <v>414</v>
      </c>
      <c r="G72" s="26" t="s">
        <v>414</v>
      </c>
    </row>
    <row r="73" spans="1:7" ht="15" customHeight="1">
      <c r="A73" s="6"/>
      <c r="B73" s="22" t="s">
        <v>60</v>
      </c>
      <c r="C73" s="13" t="s">
        <v>1</v>
      </c>
      <c r="D73" s="13" t="s">
        <v>1</v>
      </c>
      <c r="E73" s="13" t="s">
        <v>1</v>
      </c>
      <c r="F73" s="16" t="s">
        <v>414</v>
      </c>
      <c r="G73" s="26" t="s">
        <v>414</v>
      </c>
    </row>
    <row r="74" spans="1:7" ht="15" customHeight="1">
      <c r="A74" s="6"/>
      <c r="B74" s="22" t="s">
        <v>193</v>
      </c>
      <c r="C74" s="13" t="s">
        <v>1</v>
      </c>
      <c r="D74" s="13" t="s">
        <v>1</v>
      </c>
      <c r="E74" s="13" t="s">
        <v>1</v>
      </c>
      <c r="F74" s="16">
        <v>1303281.4424125</v>
      </c>
      <c r="G74" s="26">
        <v>0.96598826063946297</v>
      </c>
    </row>
    <row r="75" spans="1:7" ht="15" customHeight="1">
      <c r="A75" s="6"/>
      <c r="B75" s="22"/>
      <c r="C75" s="13"/>
      <c r="D75" s="13"/>
      <c r="E75" s="13"/>
      <c r="F75" s="16"/>
      <c r="G75" s="26"/>
    </row>
    <row r="76" spans="1:7" ht="15" customHeight="1">
      <c r="A76" s="6"/>
      <c r="B76" s="22" t="s">
        <v>415</v>
      </c>
      <c r="C76" s="13" t="s">
        <v>1</v>
      </c>
      <c r="D76" s="13" t="s">
        <v>1</v>
      </c>
      <c r="E76" s="13" t="s">
        <v>1</v>
      </c>
      <c r="F76" s="17" t="s">
        <v>1</v>
      </c>
      <c r="G76" s="27" t="s">
        <v>1</v>
      </c>
    </row>
    <row r="77" spans="1:7" ht="15" customHeight="1">
      <c r="A77" s="6"/>
      <c r="B77" s="22" t="s">
        <v>416</v>
      </c>
      <c r="C77" s="13" t="s">
        <v>1</v>
      </c>
      <c r="D77" s="13" t="s">
        <v>1</v>
      </c>
      <c r="E77" s="13" t="s">
        <v>1</v>
      </c>
      <c r="F77" s="17" t="s">
        <v>1</v>
      </c>
      <c r="G77" s="27" t="s">
        <v>1</v>
      </c>
    </row>
    <row r="78" spans="1:7" ht="15" customHeight="1">
      <c r="A78" s="5" t="s">
        <v>417</v>
      </c>
      <c r="B78" s="24" t="s">
        <v>418</v>
      </c>
      <c r="C78" s="13" t="s">
        <v>419</v>
      </c>
      <c r="D78" s="13" t="s">
        <v>1</v>
      </c>
      <c r="E78" s="14">
        <v>742734.99399999995</v>
      </c>
      <c r="F78" s="15">
        <v>14987.000293499999</v>
      </c>
      <c r="G78" s="25">
        <v>1.1108319258288805E-2</v>
      </c>
    </row>
    <row r="79" spans="1:7" ht="15" customHeight="1">
      <c r="A79" s="6"/>
      <c r="B79" s="22" t="s">
        <v>60</v>
      </c>
      <c r="C79" s="13" t="s">
        <v>1</v>
      </c>
      <c r="D79" s="13" t="s">
        <v>1</v>
      </c>
      <c r="E79" s="13" t="s">
        <v>1</v>
      </c>
      <c r="F79" s="16">
        <v>14987.000293499999</v>
      </c>
      <c r="G79" s="26">
        <v>1.1108319258288805E-2</v>
      </c>
    </row>
    <row r="80" spans="1:7" ht="15" customHeight="1">
      <c r="A80" s="6"/>
      <c r="B80" s="22" t="s">
        <v>193</v>
      </c>
      <c r="C80" s="13" t="s">
        <v>1</v>
      </c>
      <c r="D80" s="13" t="s">
        <v>1</v>
      </c>
      <c r="E80" s="13" t="s">
        <v>1</v>
      </c>
      <c r="F80" s="16">
        <v>14987.000293499999</v>
      </c>
      <c r="G80" s="26">
        <v>1.1108319258288805E-2</v>
      </c>
    </row>
    <row r="81" spans="1:11" ht="15" customHeight="1">
      <c r="A81" s="6"/>
      <c r="B81" s="22"/>
      <c r="C81" s="13"/>
      <c r="D81" s="13"/>
      <c r="E81" s="13"/>
      <c r="F81" s="16"/>
      <c r="G81" s="26"/>
    </row>
    <row r="82" spans="1:11" ht="15" customHeight="1">
      <c r="A82" s="6"/>
      <c r="B82" s="22" t="s">
        <v>905</v>
      </c>
      <c r="C82" s="13" t="s">
        <v>1</v>
      </c>
      <c r="D82" s="13" t="s">
        <v>1</v>
      </c>
      <c r="E82" s="13" t="s">
        <v>1</v>
      </c>
      <c r="F82" s="17" t="s">
        <v>1</v>
      </c>
      <c r="G82" s="27" t="s">
        <v>1</v>
      </c>
    </row>
    <row r="83" spans="1:11" ht="15" customHeight="1">
      <c r="A83" s="5" t="s">
        <v>194</v>
      </c>
      <c r="B83" s="24" t="s">
        <v>906</v>
      </c>
      <c r="C83" s="13" t="s">
        <v>1</v>
      </c>
      <c r="D83" s="13" t="s">
        <v>195</v>
      </c>
      <c r="E83" s="14"/>
      <c r="F83" s="15">
        <v>27817.6005</v>
      </c>
      <c r="G83" s="25">
        <v>2.0618321298595917E-2</v>
      </c>
    </row>
    <row r="84" spans="1:11" ht="15" customHeight="1">
      <c r="A84" s="6"/>
      <c r="B84" s="22" t="s">
        <v>60</v>
      </c>
      <c r="C84" s="13" t="s">
        <v>1</v>
      </c>
      <c r="D84" s="13" t="s">
        <v>1</v>
      </c>
      <c r="E84" s="13" t="s">
        <v>1</v>
      </c>
      <c r="F84" s="16">
        <v>27817.6005</v>
      </c>
      <c r="G84" s="26">
        <v>2.0618321298595917E-2</v>
      </c>
    </row>
    <row r="85" spans="1:11" ht="15" customHeight="1">
      <c r="A85" s="6"/>
      <c r="B85" s="22" t="s">
        <v>193</v>
      </c>
      <c r="C85" s="13" t="s">
        <v>1</v>
      </c>
      <c r="D85" s="13" t="s">
        <v>1</v>
      </c>
      <c r="E85" s="13" t="s">
        <v>1</v>
      </c>
      <c r="F85" s="16">
        <v>27817.6005</v>
      </c>
      <c r="G85" s="26">
        <v>2.0618321298595917E-2</v>
      </c>
    </row>
    <row r="86" spans="1:11" ht="15" customHeight="1">
      <c r="A86" s="6"/>
      <c r="B86" s="22"/>
      <c r="C86" s="13"/>
      <c r="D86" s="13"/>
      <c r="E86" s="13"/>
      <c r="F86" s="16"/>
      <c r="G86" s="26"/>
    </row>
    <row r="87" spans="1:11" ht="15" customHeight="1">
      <c r="A87" s="6"/>
      <c r="B87" s="22" t="s">
        <v>196</v>
      </c>
      <c r="C87" s="13" t="s">
        <v>1</v>
      </c>
      <c r="D87" s="13" t="s">
        <v>1</v>
      </c>
      <c r="E87" s="13" t="s">
        <v>1</v>
      </c>
      <c r="F87" s="16">
        <v>3082.9845312070001</v>
      </c>
      <c r="G87" s="26">
        <v>2.285098803652279E-3</v>
      </c>
    </row>
    <row r="88" spans="1:11" ht="15" customHeight="1">
      <c r="A88" s="6"/>
      <c r="B88" s="32" t="s">
        <v>60</v>
      </c>
      <c r="C88" s="33"/>
      <c r="D88" s="33"/>
      <c r="E88" s="33"/>
      <c r="F88" s="34">
        <f>F87</f>
        <v>3082.9845312070001</v>
      </c>
      <c r="G88" s="35">
        <f>G87</f>
        <v>2.285098803652279E-3</v>
      </c>
    </row>
    <row r="89" spans="1:11" ht="15" customHeight="1">
      <c r="A89" s="6"/>
      <c r="B89" s="32" t="s">
        <v>193</v>
      </c>
      <c r="C89" s="33"/>
      <c r="D89" s="33"/>
      <c r="E89" s="33"/>
      <c r="F89" s="34">
        <f>F88+F85+F80</f>
        <v>45887.585324706997</v>
      </c>
      <c r="G89" s="35">
        <f>G88+G85+G80</f>
        <v>3.4011739360537002E-2</v>
      </c>
    </row>
    <row r="90" spans="1:11" ht="15" customHeight="1">
      <c r="A90" s="6"/>
      <c r="B90" s="32"/>
      <c r="C90" s="33"/>
      <c r="D90" s="33"/>
      <c r="E90" s="33"/>
      <c r="F90" s="34"/>
      <c r="G90" s="35"/>
    </row>
    <row r="91" spans="1:11" ht="15" customHeight="1" thickBot="1">
      <c r="A91" s="6"/>
      <c r="B91" s="28" t="s">
        <v>197</v>
      </c>
      <c r="C91" s="29" t="s">
        <v>1</v>
      </c>
      <c r="D91" s="29" t="s">
        <v>1</v>
      </c>
      <c r="E91" s="29" t="s">
        <v>1</v>
      </c>
      <c r="F91" s="30">
        <v>1349169.027737207</v>
      </c>
      <c r="G91" s="31">
        <v>1</v>
      </c>
    </row>
    <row r="92" spans="1:11" ht="12.95" customHeight="1">
      <c r="A92" s="6"/>
      <c r="B92" s="4" t="s">
        <v>1</v>
      </c>
      <c r="C92" s="6"/>
      <c r="D92" s="6"/>
      <c r="E92" s="6"/>
      <c r="F92" s="6"/>
      <c r="G92" s="6"/>
    </row>
    <row r="93" spans="1:11" ht="15" customHeight="1">
      <c r="B93" s="8" t="s">
        <v>421</v>
      </c>
      <c r="C93" s="6"/>
      <c r="D93" s="6"/>
      <c r="E93" s="6"/>
      <c r="F93" s="6"/>
      <c r="G93" s="6"/>
      <c r="H93" s="6"/>
      <c r="I93" s="6"/>
      <c r="J93" s="6"/>
      <c r="K93" s="6"/>
    </row>
    <row r="94" spans="1:11" ht="15" customHeight="1">
      <c r="B94" s="8" t="s">
        <v>903</v>
      </c>
      <c r="C94" s="6"/>
      <c r="D94" s="6"/>
      <c r="E94" s="6"/>
      <c r="F94" s="6"/>
      <c r="G94" s="6"/>
      <c r="H94" s="6"/>
      <c r="I94" s="6"/>
      <c r="J94" s="6"/>
      <c r="K94" s="6"/>
    </row>
    <row r="95" spans="1:11" ht="15" customHeight="1"/>
    <row r="96" spans="1:11" ht="15" customHeight="1" thickBot="1">
      <c r="B96" s="8" t="s">
        <v>1</v>
      </c>
      <c r="C96" s="6"/>
      <c r="D96" s="6"/>
    </row>
    <row r="97" spans="2:3" ht="15" customHeight="1" thickBot="1">
      <c r="B97" s="36" t="s">
        <v>910</v>
      </c>
      <c r="C97" s="37">
        <v>0.31790000000000002</v>
      </c>
    </row>
    <row r="98" spans="2:3" ht="15" customHeight="1">
      <c r="B98" s="6" t="s">
        <v>911</v>
      </c>
      <c r="C98" s="6"/>
    </row>
    <row r="99" spans="2:3" ht="15" customHeight="1">
      <c r="B99"/>
    </row>
    <row r="100" spans="2:3" ht="15" customHeight="1"/>
    <row r="101" spans="2:3" ht="15" customHeight="1"/>
    <row r="102" spans="2:3" ht="15" customHeight="1"/>
    <row r="103" spans="2:3" ht="15" customHeight="1"/>
    <row r="104" spans="2:3" ht="15" customHeight="1"/>
    <row r="105" spans="2:3" ht="15" customHeight="1"/>
    <row r="106" spans="2:3" ht="15" customHeight="1"/>
    <row r="107" spans="2:3" ht="15" customHeight="1"/>
    <row r="108" spans="2:3" ht="15" customHeight="1"/>
    <row r="109" spans="2:3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zoomScaleNormal="100" workbookViewId="0">
      <selection activeCell="I5" sqref="I5"/>
    </sheetView>
  </sheetViews>
  <sheetFormatPr defaultRowHeight="12.75"/>
  <cols>
    <col min="1" max="1" width="3.42578125" style="7" bestFit="1" customWidth="1"/>
    <col min="2" max="2" width="50.42578125" style="7" bestFit="1" customWidth="1"/>
    <col min="3" max="3" width="16.85546875" style="7" bestFit="1" customWidth="1"/>
    <col min="4" max="4" width="33.5703125" style="7" bestFit="1" customWidth="1"/>
    <col min="5" max="7" width="16.85546875" style="7" bestFit="1" customWidth="1"/>
    <col min="8" max="16384" width="9.140625" style="7"/>
  </cols>
  <sheetData>
    <row r="1" spans="1:7" ht="15" customHeight="1">
      <c r="A1" s="6"/>
      <c r="B1" s="112" t="s">
        <v>930</v>
      </c>
      <c r="C1" s="113"/>
      <c r="D1" s="113"/>
      <c r="E1" s="113"/>
      <c r="F1" s="113"/>
      <c r="G1" s="114"/>
    </row>
    <row r="2" spans="1:7" ht="15" customHeight="1">
      <c r="A2" s="6"/>
      <c r="B2" s="115" t="s">
        <v>1</v>
      </c>
      <c r="C2" s="116"/>
      <c r="D2" s="116"/>
      <c r="E2" s="116"/>
      <c r="F2" s="116"/>
      <c r="G2" s="117"/>
    </row>
    <row r="3" spans="1:7" ht="15" customHeight="1">
      <c r="A3" s="4" t="s">
        <v>1</v>
      </c>
      <c r="B3" s="118"/>
      <c r="C3" s="119"/>
      <c r="D3" s="119"/>
      <c r="E3" s="119"/>
      <c r="F3" s="119"/>
      <c r="G3" s="120"/>
    </row>
    <row r="4" spans="1:7" ht="15" customHeight="1">
      <c r="A4" s="6"/>
      <c r="B4" s="9"/>
      <c r="C4" s="38"/>
      <c r="D4" s="10"/>
      <c r="E4" s="10"/>
      <c r="F4" s="10"/>
      <c r="G4" s="11"/>
    </row>
    <row r="5" spans="1:7" ht="15" customHeight="1" thickBot="1">
      <c r="A5" s="6"/>
      <c r="B5" s="121" t="s">
        <v>912</v>
      </c>
      <c r="C5" s="122"/>
      <c r="D5" s="122"/>
      <c r="E5" s="122"/>
      <c r="F5" s="122"/>
      <c r="G5" s="123"/>
    </row>
    <row r="6" spans="1:7" ht="15" customHeight="1" thickBot="1">
      <c r="A6" s="6"/>
      <c r="B6" s="124" t="s">
        <v>2</v>
      </c>
      <c r="C6" s="125"/>
      <c r="D6" s="125"/>
      <c r="E6" s="125"/>
      <c r="F6" s="125"/>
      <c r="G6" s="126"/>
    </row>
    <row r="7" spans="1:7" ht="27.95" customHeight="1">
      <c r="A7" s="6"/>
      <c r="B7" s="18" t="s">
        <v>3</v>
      </c>
      <c r="C7" s="19" t="s">
        <v>4</v>
      </c>
      <c r="D7" s="20" t="s">
        <v>902</v>
      </c>
      <c r="E7" s="20" t="s">
        <v>6</v>
      </c>
      <c r="F7" s="20" t="s">
        <v>7</v>
      </c>
      <c r="G7" s="21" t="s">
        <v>8</v>
      </c>
    </row>
    <row r="8" spans="1:7" ht="15" customHeight="1">
      <c r="A8" s="6"/>
      <c r="B8" s="22" t="s">
        <v>201</v>
      </c>
      <c r="C8" s="13" t="s">
        <v>1</v>
      </c>
      <c r="D8" s="13" t="s">
        <v>1</v>
      </c>
      <c r="E8" s="13" t="s">
        <v>1</v>
      </c>
      <c r="F8" s="13" t="s">
        <v>1</v>
      </c>
      <c r="G8" s="23" t="s">
        <v>1</v>
      </c>
    </row>
    <row r="9" spans="1:7" ht="15" customHeight="1">
      <c r="A9" s="6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203</v>
      </c>
      <c r="B10" s="24" t="s">
        <v>204</v>
      </c>
      <c r="C10" s="13" t="s">
        <v>205</v>
      </c>
      <c r="D10" s="13" t="s">
        <v>206</v>
      </c>
      <c r="E10" s="14">
        <v>11080939</v>
      </c>
      <c r="F10" s="15">
        <v>47049.666993999999</v>
      </c>
      <c r="G10" s="25">
        <v>6.2744936432903894E-2</v>
      </c>
    </row>
    <row r="11" spans="1:7" ht="15" customHeight="1">
      <c r="A11" s="5" t="s">
        <v>207</v>
      </c>
      <c r="B11" s="24" t="s">
        <v>208</v>
      </c>
      <c r="C11" s="13" t="s">
        <v>209</v>
      </c>
      <c r="D11" s="13" t="s">
        <v>206</v>
      </c>
      <c r="E11" s="14">
        <v>1945870</v>
      </c>
      <c r="F11" s="15">
        <v>43814.181855000003</v>
      </c>
      <c r="G11" s="25">
        <v>5.8430127798826864E-2</v>
      </c>
    </row>
    <row r="12" spans="1:7" ht="15" customHeight="1">
      <c r="A12" s="5" t="s">
        <v>210</v>
      </c>
      <c r="B12" s="24" t="s">
        <v>211</v>
      </c>
      <c r="C12" s="13" t="s">
        <v>212</v>
      </c>
      <c r="D12" s="13" t="s">
        <v>206</v>
      </c>
      <c r="E12" s="14">
        <v>4110692</v>
      </c>
      <c r="F12" s="15">
        <v>27710.174771999998</v>
      </c>
      <c r="G12" s="25">
        <v>3.6953994910006928E-2</v>
      </c>
    </row>
    <row r="13" spans="1:7" ht="15" customHeight="1">
      <c r="A13" s="5" t="s">
        <v>213</v>
      </c>
      <c r="B13" s="24" t="s">
        <v>214</v>
      </c>
      <c r="C13" s="13" t="s">
        <v>215</v>
      </c>
      <c r="D13" s="13" t="s">
        <v>216</v>
      </c>
      <c r="E13" s="14">
        <v>2143513</v>
      </c>
      <c r="F13" s="15">
        <v>24998.7203625</v>
      </c>
      <c r="G13" s="25">
        <v>3.3338028093780787E-2</v>
      </c>
    </row>
    <row r="14" spans="1:7" ht="15" customHeight="1">
      <c r="A14" s="5" t="s">
        <v>217</v>
      </c>
      <c r="B14" s="24" t="s">
        <v>218</v>
      </c>
      <c r="C14" s="13" t="s">
        <v>219</v>
      </c>
      <c r="D14" s="13" t="s">
        <v>206</v>
      </c>
      <c r="E14" s="14">
        <v>1693987</v>
      </c>
      <c r="F14" s="15">
        <v>23933.495329500001</v>
      </c>
      <c r="G14" s="25">
        <v>3.1917455297997846E-2</v>
      </c>
    </row>
    <row r="15" spans="1:7" ht="15" customHeight="1">
      <c r="A15" s="5" t="s">
        <v>220</v>
      </c>
      <c r="B15" s="24" t="s">
        <v>221</v>
      </c>
      <c r="C15" s="13" t="s">
        <v>222</v>
      </c>
      <c r="D15" s="13" t="s">
        <v>223</v>
      </c>
      <c r="E15" s="14">
        <v>4014785</v>
      </c>
      <c r="F15" s="15">
        <v>23406.196550000001</v>
      </c>
      <c r="G15" s="25">
        <v>3.1214255243359957E-2</v>
      </c>
    </row>
    <row r="16" spans="1:7" ht="15" customHeight="1">
      <c r="A16" s="5" t="s">
        <v>224</v>
      </c>
      <c r="B16" s="24" t="s">
        <v>225</v>
      </c>
      <c r="C16" s="13" t="s">
        <v>226</v>
      </c>
      <c r="D16" s="13" t="s">
        <v>206</v>
      </c>
      <c r="E16" s="14">
        <v>6977648</v>
      </c>
      <c r="F16" s="15">
        <v>23179.746655999999</v>
      </c>
      <c r="G16" s="25">
        <v>3.0912264068670457E-2</v>
      </c>
    </row>
    <row r="17" spans="1:7" ht="15" customHeight="1">
      <c r="A17" s="5" t="s">
        <v>227</v>
      </c>
      <c r="B17" s="24" t="s">
        <v>228</v>
      </c>
      <c r="C17" s="13" t="s">
        <v>229</v>
      </c>
      <c r="D17" s="13" t="s">
        <v>230</v>
      </c>
      <c r="E17" s="14">
        <v>8671807</v>
      </c>
      <c r="F17" s="15">
        <v>21818.266412000001</v>
      </c>
      <c r="G17" s="25">
        <v>2.9096608468486752E-2</v>
      </c>
    </row>
    <row r="18" spans="1:7" ht="15" customHeight="1">
      <c r="A18" s="5" t="s">
        <v>231</v>
      </c>
      <c r="B18" s="24" t="s">
        <v>232</v>
      </c>
      <c r="C18" s="13" t="s">
        <v>233</v>
      </c>
      <c r="D18" s="13" t="s">
        <v>234</v>
      </c>
      <c r="E18" s="14">
        <v>5005392</v>
      </c>
      <c r="F18" s="15">
        <v>21625.796136000001</v>
      </c>
      <c r="G18" s="25">
        <v>2.8839932151640907E-2</v>
      </c>
    </row>
    <row r="19" spans="1:7" ht="15" customHeight="1">
      <c r="A19" s="5" t="s">
        <v>235</v>
      </c>
      <c r="B19" s="24" t="s">
        <v>236</v>
      </c>
      <c r="C19" s="13" t="s">
        <v>237</v>
      </c>
      <c r="D19" s="13" t="s">
        <v>238</v>
      </c>
      <c r="E19" s="14">
        <v>2276705</v>
      </c>
      <c r="F19" s="15">
        <v>18069.069232500002</v>
      </c>
      <c r="G19" s="25">
        <v>2.4096718910668002E-2</v>
      </c>
    </row>
    <row r="20" spans="1:7" ht="15" customHeight="1">
      <c r="A20" s="5" t="s">
        <v>239</v>
      </c>
      <c r="B20" s="24" t="s">
        <v>240</v>
      </c>
      <c r="C20" s="13" t="s">
        <v>241</v>
      </c>
      <c r="D20" s="13" t="s">
        <v>242</v>
      </c>
      <c r="E20" s="14">
        <v>2710560</v>
      </c>
      <c r="F20" s="15">
        <v>16478.84952</v>
      </c>
      <c r="G20" s="25">
        <v>2.1976018783547286E-2</v>
      </c>
    </row>
    <row r="21" spans="1:7" ht="15" customHeight="1">
      <c r="A21" s="5" t="s">
        <v>243</v>
      </c>
      <c r="B21" s="24" t="s">
        <v>244</v>
      </c>
      <c r="C21" s="13" t="s">
        <v>245</v>
      </c>
      <c r="D21" s="13" t="s">
        <v>246</v>
      </c>
      <c r="E21" s="14">
        <v>903621</v>
      </c>
      <c r="F21" s="15">
        <v>16416.986327999999</v>
      </c>
      <c r="G21" s="25">
        <v>2.1893518687423938E-2</v>
      </c>
    </row>
    <row r="22" spans="1:7" ht="15" customHeight="1">
      <c r="A22" s="5" t="s">
        <v>247</v>
      </c>
      <c r="B22" s="24" t="s">
        <v>248</v>
      </c>
      <c r="C22" s="13" t="s">
        <v>249</v>
      </c>
      <c r="D22" s="13" t="s">
        <v>242</v>
      </c>
      <c r="E22" s="14">
        <v>3899146</v>
      </c>
      <c r="F22" s="15">
        <v>16267.237112000001</v>
      </c>
      <c r="G22" s="25">
        <v>2.1693814722675463E-2</v>
      </c>
    </row>
    <row r="23" spans="1:7" ht="15" customHeight="1">
      <c r="A23" s="5" t="s">
        <v>250</v>
      </c>
      <c r="B23" s="24" t="s">
        <v>251</v>
      </c>
      <c r="C23" s="13" t="s">
        <v>252</v>
      </c>
      <c r="D23" s="13" t="s">
        <v>253</v>
      </c>
      <c r="E23" s="14">
        <v>1151585</v>
      </c>
      <c r="F23" s="15">
        <v>15975.938705</v>
      </c>
      <c r="G23" s="25">
        <v>2.1305342259468615E-2</v>
      </c>
    </row>
    <row r="24" spans="1:7" ht="15" customHeight="1">
      <c r="A24" s="5" t="s">
        <v>254</v>
      </c>
      <c r="B24" s="24" t="s">
        <v>255</v>
      </c>
      <c r="C24" s="13" t="s">
        <v>256</v>
      </c>
      <c r="D24" s="13" t="s">
        <v>257</v>
      </c>
      <c r="E24" s="14">
        <v>7517312</v>
      </c>
      <c r="F24" s="15">
        <v>15932.942784000001</v>
      </c>
      <c r="G24" s="25">
        <v>2.1248003355659517E-2</v>
      </c>
    </row>
    <row r="25" spans="1:7" ht="15" customHeight="1">
      <c r="A25" s="5" t="s">
        <v>258</v>
      </c>
      <c r="B25" s="24" t="s">
        <v>259</v>
      </c>
      <c r="C25" s="13" t="s">
        <v>260</v>
      </c>
      <c r="D25" s="13" t="s">
        <v>230</v>
      </c>
      <c r="E25" s="14">
        <v>3693268</v>
      </c>
      <c r="F25" s="15">
        <v>15749.941386</v>
      </c>
      <c r="G25" s="25">
        <v>2.1003954633994668E-2</v>
      </c>
    </row>
    <row r="26" spans="1:7" ht="15" customHeight="1">
      <c r="A26" s="5" t="s">
        <v>261</v>
      </c>
      <c r="B26" s="24" t="s">
        <v>262</v>
      </c>
      <c r="C26" s="13" t="s">
        <v>263</v>
      </c>
      <c r="D26" s="13" t="s">
        <v>264</v>
      </c>
      <c r="E26" s="14">
        <v>81578</v>
      </c>
      <c r="F26" s="15">
        <v>14825.251517999999</v>
      </c>
      <c r="G26" s="25">
        <v>1.9770798042361207E-2</v>
      </c>
    </row>
    <row r="27" spans="1:7" ht="15" customHeight="1">
      <c r="A27" s="5" t="s">
        <v>265</v>
      </c>
      <c r="B27" s="24" t="s">
        <v>266</v>
      </c>
      <c r="C27" s="13" t="s">
        <v>267</v>
      </c>
      <c r="D27" s="13" t="s">
        <v>268</v>
      </c>
      <c r="E27" s="14">
        <v>905938</v>
      </c>
      <c r="F27" s="15">
        <v>14800.762075000001</v>
      </c>
      <c r="G27" s="25">
        <v>1.9738139181151665E-2</v>
      </c>
    </row>
    <row r="28" spans="1:7" ht="15" customHeight="1">
      <c r="A28" s="5" t="s">
        <v>269</v>
      </c>
      <c r="B28" s="24" t="s">
        <v>270</v>
      </c>
      <c r="C28" s="13" t="s">
        <v>271</v>
      </c>
      <c r="D28" s="13" t="s">
        <v>272</v>
      </c>
      <c r="E28" s="14">
        <v>2042252</v>
      </c>
      <c r="F28" s="15">
        <v>14343.756922</v>
      </c>
      <c r="G28" s="25">
        <v>1.9128681960590439E-2</v>
      </c>
    </row>
    <row r="29" spans="1:7" ht="15" customHeight="1">
      <c r="A29" s="5" t="s">
        <v>273</v>
      </c>
      <c r="B29" s="24" t="s">
        <v>274</v>
      </c>
      <c r="C29" s="13" t="s">
        <v>275</v>
      </c>
      <c r="D29" s="13" t="s">
        <v>276</v>
      </c>
      <c r="E29" s="14">
        <v>7452481</v>
      </c>
      <c r="F29" s="15">
        <v>14029.2954825</v>
      </c>
      <c r="G29" s="25">
        <v>1.8709319523135926E-2</v>
      </c>
    </row>
    <row r="30" spans="1:7" ht="15" customHeight="1">
      <c r="A30" s="5" t="s">
        <v>277</v>
      </c>
      <c r="B30" s="24" t="s">
        <v>278</v>
      </c>
      <c r="C30" s="13" t="s">
        <v>279</v>
      </c>
      <c r="D30" s="13" t="s">
        <v>268</v>
      </c>
      <c r="E30" s="14">
        <v>824771</v>
      </c>
      <c r="F30" s="15">
        <v>13780.6862535</v>
      </c>
      <c r="G30" s="25">
        <v>1.8377776894529702E-2</v>
      </c>
    </row>
    <row r="31" spans="1:7" ht="15" customHeight="1">
      <c r="A31" s="5" t="s">
        <v>280</v>
      </c>
      <c r="B31" s="24" t="s">
        <v>281</v>
      </c>
      <c r="C31" s="13" t="s">
        <v>282</v>
      </c>
      <c r="D31" s="13" t="s">
        <v>238</v>
      </c>
      <c r="E31" s="14">
        <v>622508</v>
      </c>
      <c r="F31" s="15">
        <v>13730.658955999999</v>
      </c>
      <c r="G31" s="25">
        <v>1.8311061021663955E-2</v>
      </c>
    </row>
    <row r="32" spans="1:7" ht="15" customHeight="1">
      <c r="A32" s="5" t="s">
        <v>283</v>
      </c>
      <c r="B32" s="24" t="s">
        <v>284</v>
      </c>
      <c r="C32" s="13" t="s">
        <v>285</v>
      </c>
      <c r="D32" s="13" t="s">
        <v>286</v>
      </c>
      <c r="E32" s="14">
        <v>10090758</v>
      </c>
      <c r="F32" s="15">
        <v>12769.854249</v>
      </c>
      <c r="G32" s="25">
        <v>1.7029742064128342E-2</v>
      </c>
    </row>
    <row r="33" spans="1:7" ht="15" customHeight="1">
      <c r="A33" s="5" t="s">
        <v>287</v>
      </c>
      <c r="B33" s="24" t="s">
        <v>288</v>
      </c>
      <c r="C33" s="13" t="s">
        <v>289</v>
      </c>
      <c r="D33" s="13" t="s">
        <v>290</v>
      </c>
      <c r="E33" s="14">
        <v>231150</v>
      </c>
      <c r="F33" s="15">
        <v>12643.21155</v>
      </c>
      <c r="G33" s="25">
        <v>1.6860852705156689E-2</v>
      </c>
    </row>
    <row r="34" spans="1:7" ht="15" customHeight="1">
      <c r="A34" s="5" t="s">
        <v>291</v>
      </c>
      <c r="B34" s="24" t="s">
        <v>292</v>
      </c>
      <c r="C34" s="13" t="s">
        <v>293</v>
      </c>
      <c r="D34" s="13" t="s">
        <v>294</v>
      </c>
      <c r="E34" s="14">
        <v>1136198</v>
      </c>
      <c r="F34" s="15">
        <v>12359.561844</v>
      </c>
      <c r="G34" s="25">
        <v>1.648258046840629E-2</v>
      </c>
    </row>
    <row r="35" spans="1:7" ht="15" customHeight="1">
      <c r="A35" s="5" t="s">
        <v>295</v>
      </c>
      <c r="B35" s="24" t="s">
        <v>296</v>
      </c>
      <c r="C35" s="13" t="s">
        <v>297</v>
      </c>
      <c r="D35" s="13" t="s">
        <v>268</v>
      </c>
      <c r="E35" s="14">
        <v>1393161</v>
      </c>
      <c r="F35" s="15">
        <v>12285.5902785</v>
      </c>
      <c r="G35" s="25">
        <v>1.6383932773923523E-2</v>
      </c>
    </row>
    <row r="36" spans="1:7" ht="15" customHeight="1">
      <c r="A36" s="5" t="s">
        <v>298</v>
      </c>
      <c r="B36" s="24" t="s">
        <v>299</v>
      </c>
      <c r="C36" s="13" t="s">
        <v>300</v>
      </c>
      <c r="D36" s="13" t="s">
        <v>268</v>
      </c>
      <c r="E36" s="14">
        <v>2823056</v>
      </c>
      <c r="F36" s="15">
        <v>12047.39148</v>
      </c>
      <c r="G36" s="25">
        <v>1.6066273384916955E-2</v>
      </c>
    </row>
    <row r="37" spans="1:7" ht="15" customHeight="1">
      <c r="A37" s="5" t="s">
        <v>301</v>
      </c>
      <c r="B37" s="24" t="s">
        <v>302</v>
      </c>
      <c r="C37" s="13" t="s">
        <v>303</v>
      </c>
      <c r="D37" s="13" t="s">
        <v>268</v>
      </c>
      <c r="E37" s="14">
        <v>3980018</v>
      </c>
      <c r="F37" s="15">
        <v>12009.704315000001</v>
      </c>
      <c r="G37" s="25">
        <v>1.6016014181752712E-2</v>
      </c>
    </row>
    <row r="38" spans="1:7" ht="15" customHeight="1">
      <c r="A38" s="5" t="s">
        <v>304</v>
      </c>
      <c r="B38" s="24" t="s">
        <v>305</v>
      </c>
      <c r="C38" s="13" t="s">
        <v>306</v>
      </c>
      <c r="D38" s="13" t="s">
        <v>206</v>
      </c>
      <c r="E38" s="14">
        <v>783585</v>
      </c>
      <c r="F38" s="15">
        <v>11906.965867499999</v>
      </c>
      <c r="G38" s="25">
        <v>1.5879003278818485E-2</v>
      </c>
    </row>
    <row r="39" spans="1:7" ht="15" customHeight="1">
      <c r="A39" s="5" t="s">
        <v>307</v>
      </c>
      <c r="B39" s="24" t="s">
        <v>308</v>
      </c>
      <c r="C39" s="13" t="s">
        <v>309</v>
      </c>
      <c r="D39" s="13" t="s">
        <v>242</v>
      </c>
      <c r="E39" s="14">
        <v>2359724</v>
      </c>
      <c r="F39" s="15">
        <v>11645.237940000001</v>
      </c>
      <c r="G39" s="25">
        <v>1.5529965693158263E-2</v>
      </c>
    </row>
    <row r="40" spans="1:7" ht="15" customHeight="1">
      <c r="A40" s="5" t="s">
        <v>310</v>
      </c>
      <c r="B40" s="24" t="s">
        <v>311</v>
      </c>
      <c r="C40" s="13" t="s">
        <v>312</v>
      </c>
      <c r="D40" s="13" t="s">
        <v>268</v>
      </c>
      <c r="E40" s="14">
        <v>1212513</v>
      </c>
      <c r="F40" s="15">
        <v>11589.199253999999</v>
      </c>
      <c r="G40" s="25">
        <v>1.5455233096404669E-2</v>
      </c>
    </row>
    <row r="41" spans="1:7" ht="15" customHeight="1">
      <c r="A41" s="5" t="s">
        <v>313</v>
      </c>
      <c r="B41" s="24" t="s">
        <v>314</v>
      </c>
      <c r="C41" s="13" t="s">
        <v>315</v>
      </c>
      <c r="D41" s="13" t="s">
        <v>238</v>
      </c>
      <c r="E41" s="14">
        <v>1611520</v>
      </c>
      <c r="F41" s="15">
        <v>11543.31776</v>
      </c>
      <c r="G41" s="25">
        <v>1.5394046023075461E-2</v>
      </c>
    </row>
    <row r="42" spans="1:7" ht="15" customHeight="1">
      <c r="A42" s="5" t="s">
        <v>316</v>
      </c>
      <c r="B42" s="24" t="s">
        <v>317</v>
      </c>
      <c r="C42" s="13" t="s">
        <v>318</v>
      </c>
      <c r="D42" s="13" t="s">
        <v>268</v>
      </c>
      <c r="E42" s="14">
        <v>2105093</v>
      </c>
      <c r="F42" s="15">
        <v>10842.2814965</v>
      </c>
      <c r="G42" s="25">
        <v>1.4459151504139178E-2</v>
      </c>
    </row>
    <row r="43" spans="1:7" ht="15" customHeight="1">
      <c r="A43" s="5" t="s">
        <v>319</v>
      </c>
      <c r="B43" s="24" t="s">
        <v>320</v>
      </c>
      <c r="C43" s="13" t="s">
        <v>321</v>
      </c>
      <c r="D43" s="13" t="s">
        <v>322</v>
      </c>
      <c r="E43" s="14">
        <v>2946444</v>
      </c>
      <c r="F43" s="15">
        <v>10654.341504</v>
      </c>
      <c r="G43" s="25">
        <v>1.4208516725276307E-2</v>
      </c>
    </row>
    <row r="44" spans="1:7" ht="15" customHeight="1">
      <c r="A44" s="5" t="s">
        <v>323</v>
      </c>
      <c r="B44" s="24" t="s">
        <v>324</v>
      </c>
      <c r="C44" s="13" t="s">
        <v>325</v>
      </c>
      <c r="D44" s="13" t="s">
        <v>216</v>
      </c>
      <c r="E44" s="14">
        <v>3988186</v>
      </c>
      <c r="F44" s="15">
        <v>10610.568853000001</v>
      </c>
      <c r="G44" s="25">
        <v>1.4150141982584824E-2</v>
      </c>
    </row>
    <row r="45" spans="1:7" ht="15" customHeight="1">
      <c r="A45" s="5" t="s">
        <v>326</v>
      </c>
      <c r="B45" s="24" t="s">
        <v>327</v>
      </c>
      <c r="C45" s="13" t="s">
        <v>328</v>
      </c>
      <c r="D45" s="13" t="s">
        <v>230</v>
      </c>
      <c r="E45" s="14">
        <v>2132029</v>
      </c>
      <c r="F45" s="15">
        <v>9106.9618735000004</v>
      </c>
      <c r="G45" s="25">
        <v>1.2144947676728647E-2</v>
      </c>
    </row>
    <row r="46" spans="1:7" ht="15" customHeight="1">
      <c r="A46" s="5" t="s">
        <v>329</v>
      </c>
      <c r="B46" s="24" t="s">
        <v>330</v>
      </c>
      <c r="C46" s="13" t="s">
        <v>331</v>
      </c>
      <c r="D46" s="13" t="s">
        <v>264</v>
      </c>
      <c r="E46" s="14">
        <v>1336331</v>
      </c>
      <c r="F46" s="15">
        <v>8792.3898145000003</v>
      </c>
      <c r="G46" s="25">
        <v>1.1725437718283251E-2</v>
      </c>
    </row>
    <row r="47" spans="1:7" ht="15" customHeight="1">
      <c r="A47" s="5" t="s">
        <v>332</v>
      </c>
      <c r="B47" s="24" t="s">
        <v>333</v>
      </c>
      <c r="C47" s="13" t="s">
        <v>334</v>
      </c>
      <c r="D47" s="13" t="s">
        <v>242</v>
      </c>
      <c r="E47" s="14">
        <v>7819263</v>
      </c>
      <c r="F47" s="15">
        <v>8581.6411425000006</v>
      </c>
      <c r="G47" s="25">
        <v>1.1444385526571772E-2</v>
      </c>
    </row>
    <row r="48" spans="1:7" ht="15" customHeight="1">
      <c r="A48" s="5" t="s">
        <v>335</v>
      </c>
      <c r="B48" s="24" t="s">
        <v>336</v>
      </c>
      <c r="C48" s="13" t="s">
        <v>337</v>
      </c>
      <c r="D48" s="13" t="s">
        <v>242</v>
      </c>
      <c r="E48" s="14">
        <v>6940060</v>
      </c>
      <c r="F48" s="15">
        <v>7807.5675000000001</v>
      </c>
      <c r="G48" s="25">
        <v>1.0412089134351979E-2</v>
      </c>
    </row>
    <row r="49" spans="1:7" ht="15" customHeight="1">
      <c r="A49" s="5" t="s">
        <v>338</v>
      </c>
      <c r="B49" s="24" t="s">
        <v>339</v>
      </c>
      <c r="C49" s="13" t="s">
        <v>340</v>
      </c>
      <c r="D49" s="13" t="s">
        <v>341</v>
      </c>
      <c r="E49" s="14">
        <v>741696</v>
      </c>
      <c r="F49" s="15">
        <v>7164.7833600000004</v>
      </c>
      <c r="G49" s="25">
        <v>9.5548790289218585E-3</v>
      </c>
    </row>
    <row r="50" spans="1:7" ht="15" customHeight="1">
      <c r="A50" s="5" t="s">
        <v>342</v>
      </c>
      <c r="B50" s="24" t="s">
        <v>343</v>
      </c>
      <c r="C50" s="13" t="s">
        <v>344</v>
      </c>
      <c r="D50" s="13" t="s">
        <v>290</v>
      </c>
      <c r="E50" s="14">
        <v>1889238</v>
      </c>
      <c r="F50" s="15">
        <v>6953.340459</v>
      </c>
      <c r="G50" s="25">
        <v>9.2729010207857829E-3</v>
      </c>
    </row>
    <row r="51" spans="1:7" ht="15" customHeight="1">
      <c r="A51" s="5" t="s">
        <v>345</v>
      </c>
      <c r="B51" s="24" t="s">
        <v>346</v>
      </c>
      <c r="C51" s="13" t="s">
        <v>347</v>
      </c>
      <c r="D51" s="13" t="s">
        <v>264</v>
      </c>
      <c r="E51" s="14">
        <v>255390</v>
      </c>
      <c r="F51" s="15">
        <v>6900.1270199999999</v>
      </c>
      <c r="G51" s="25">
        <v>9.2019361434391069E-3</v>
      </c>
    </row>
    <row r="52" spans="1:7" ht="15" customHeight="1">
      <c r="A52" s="5" t="s">
        <v>348</v>
      </c>
      <c r="B52" s="24" t="s">
        <v>349</v>
      </c>
      <c r="C52" s="13" t="s">
        <v>350</v>
      </c>
      <c r="D52" s="13" t="s">
        <v>246</v>
      </c>
      <c r="E52" s="14">
        <v>1196220</v>
      </c>
      <c r="F52" s="15">
        <v>6899.1988499999998</v>
      </c>
      <c r="G52" s="25">
        <v>9.200698345780382E-3</v>
      </c>
    </row>
    <row r="53" spans="1:7" ht="15" customHeight="1">
      <c r="A53" s="5" t="s">
        <v>351</v>
      </c>
      <c r="B53" s="24" t="s">
        <v>352</v>
      </c>
      <c r="C53" s="13" t="s">
        <v>353</v>
      </c>
      <c r="D53" s="13" t="s">
        <v>230</v>
      </c>
      <c r="E53" s="14">
        <v>4341550</v>
      </c>
      <c r="F53" s="15">
        <v>6664.2792499999996</v>
      </c>
      <c r="G53" s="25">
        <v>8.8874120610820673E-3</v>
      </c>
    </row>
    <row r="54" spans="1:7" ht="15" customHeight="1">
      <c r="A54" s="5" t="s">
        <v>354</v>
      </c>
      <c r="B54" s="24" t="s">
        <v>355</v>
      </c>
      <c r="C54" s="13" t="s">
        <v>356</v>
      </c>
      <c r="D54" s="13" t="s">
        <v>223</v>
      </c>
      <c r="E54" s="14">
        <v>1030562</v>
      </c>
      <c r="F54" s="15">
        <v>6650.2165859999996</v>
      </c>
      <c r="G54" s="25">
        <v>8.8686582416582262E-3</v>
      </c>
    </row>
    <row r="55" spans="1:7" ht="15" customHeight="1">
      <c r="A55" s="5" t="s">
        <v>357</v>
      </c>
      <c r="B55" s="24" t="s">
        <v>358</v>
      </c>
      <c r="C55" s="13" t="s">
        <v>359</v>
      </c>
      <c r="D55" s="13" t="s">
        <v>238</v>
      </c>
      <c r="E55" s="14">
        <v>2482571</v>
      </c>
      <c r="F55" s="15">
        <v>6586.2608630000004</v>
      </c>
      <c r="G55" s="25">
        <v>8.7833675684071879E-3</v>
      </c>
    </row>
    <row r="56" spans="1:7" ht="15" customHeight="1">
      <c r="A56" s="5" t="s">
        <v>360</v>
      </c>
      <c r="B56" s="24" t="s">
        <v>361</v>
      </c>
      <c r="C56" s="13" t="s">
        <v>362</v>
      </c>
      <c r="D56" s="13" t="s">
        <v>238</v>
      </c>
      <c r="E56" s="14">
        <v>287405</v>
      </c>
      <c r="F56" s="15">
        <v>6451.9548450000002</v>
      </c>
      <c r="G56" s="25">
        <v>8.6042584885694696E-3</v>
      </c>
    </row>
    <row r="57" spans="1:7" ht="15" customHeight="1">
      <c r="A57" s="5" t="s">
        <v>363</v>
      </c>
      <c r="B57" s="24" t="s">
        <v>364</v>
      </c>
      <c r="C57" s="13" t="s">
        <v>365</v>
      </c>
      <c r="D57" s="13" t="s">
        <v>242</v>
      </c>
      <c r="E57" s="14">
        <v>4362578</v>
      </c>
      <c r="F57" s="15">
        <v>6173.0478700000003</v>
      </c>
      <c r="G57" s="25">
        <v>8.2323111075327405E-3</v>
      </c>
    </row>
    <row r="58" spans="1:7" ht="15" customHeight="1">
      <c r="A58" s="5" t="s">
        <v>366</v>
      </c>
      <c r="B58" s="24" t="s">
        <v>367</v>
      </c>
      <c r="C58" s="13" t="s">
        <v>368</v>
      </c>
      <c r="D58" s="13" t="s">
        <v>238</v>
      </c>
      <c r="E58" s="14">
        <v>331619</v>
      </c>
      <c r="F58" s="15">
        <v>5019.3851839999998</v>
      </c>
      <c r="G58" s="25">
        <v>6.693798796546262E-3</v>
      </c>
    </row>
    <row r="59" spans="1:7" ht="15" customHeight="1">
      <c r="A59" s="5" t="s">
        <v>369</v>
      </c>
      <c r="B59" s="24" t="s">
        <v>370</v>
      </c>
      <c r="C59" s="13" t="s">
        <v>371</v>
      </c>
      <c r="D59" s="13" t="s">
        <v>230</v>
      </c>
      <c r="E59" s="14">
        <v>1525951</v>
      </c>
      <c r="F59" s="15">
        <v>4884.5691509999997</v>
      </c>
      <c r="G59" s="25">
        <v>6.514009566118765E-3</v>
      </c>
    </row>
    <row r="60" spans="1:7" ht="15" customHeight="1">
      <c r="A60" s="5" t="s">
        <v>372</v>
      </c>
      <c r="B60" s="24" t="s">
        <v>373</v>
      </c>
      <c r="C60" s="13" t="s">
        <v>374</v>
      </c>
      <c r="D60" s="13" t="s">
        <v>375</v>
      </c>
      <c r="E60" s="14">
        <v>1207535</v>
      </c>
      <c r="F60" s="15">
        <v>4525.8411800000003</v>
      </c>
      <c r="G60" s="25">
        <v>6.0356137521809117E-3</v>
      </c>
    </row>
    <row r="61" spans="1:7" ht="15" customHeight="1">
      <c r="A61" s="5" t="s">
        <v>376</v>
      </c>
      <c r="B61" s="24" t="s">
        <v>377</v>
      </c>
      <c r="C61" s="13" t="s">
        <v>378</v>
      </c>
      <c r="D61" s="13" t="s">
        <v>379</v>
      </c>
      <c r="E61" s="14">
        <v>3887381</v>
      </c>
      <c r="F61" s="15">
        <v>4217.8083850000003</v>
      </c>
      <c r="G61" s="25">
        <v>5.6248244867863348E-3</v>
      </c>
    </row>
    <row r="62" spans="1:7" ht="15" customHeight="1">
      <c r="A62" s="5" t="s">
        <v>380</v>
      </c>
      <c r="B62" s="24" t="s">
        <v>381</v>
      </c>
      <c r="C62" s="13" t="s">
        <v>382</v>
      </c>
      <c r="D62" s="13" t="s">
        <v>272</v>
      </c>
      <c r="E62" s="14">
        <v>2273429</v>
      </c>
      <c r="F62" s="15">
        <v>4166.0586425000001</v>
      </c>
      <c r="G62" s="25">
        <v>5.5558115795537348E-3</v>
      </c>
    </row>
    <row r="63" spans="1:7" ht="15" customHeight="1">
      <c r="A63" s="5" t="s">
        <v>383</v>
      </c>
      <c r="B63" s="24" t="s">
        <v>384</v>
      </c>
      <c r="C63" s="13" t="s">
        <v>385</v>
      </c>
      <c r="D63" s="13" t="s">
        <v>230</v>
      </c>
      <c r="E63" s="14">
        <v>1515022</v>
      </c>
      <c r="F63" s="15">
        <v>3907.999249</v>
      </c>
      <c r="G63" s="25">
        <v>5.2116663118914556E-3</v>
      </c>
    </row>
    <row r="64" spans="1:7" ht="15" customHeight="1">
      <c r="A64" s="5" t="s">
        <v>386</v>
      </c>
      <c r="B64" s="24" t="s">
        <v>387</v>
      </c>
      <c r="C64" s="13" t="s">
        <v>388</v>
      </c>
      <c r="D64" s="13" t="s">
        <v>389</v>
      </c>
      <c r="E64" s="14">
        <v>2815618</v>
      </c>
      <c r="F64" s="15">
        <v>2891.639686</v>
      </c>
      <c r="G64" s="25">
        <v>3.8562599881540017E-3</v>
      </c>
    </row>
    <row r="65" spans="1:7" ht="15" customHeight="1">
      <c r="A65" s="5" t="s">
        <v>390</v>
      </c>
      <c r="B65" s="24" t="s">
        <v>391</v>
      </c>
      <c r="C65" s="13" t="s">
        <v>392</v>
      </c>
      <c r="D65" s="13" t="s">
        <v>393</v>
      </c>
      <c r="E65" s="14">
        <v>1290314</v>
      </c>
      <c r="F65" s="15">
        <v>2638.046973</v>
      </c>
      <c r="G65" s="25">
        <v>3.5180714381890942E-3</v>
      </c>
    </row>
    <row r="66" spans="1:7" ht="15" customHeight="1">
      <c r="A66" s="5" t="s">
        <v>394</v>
      </c>
      <c r="B66" s="24" t="s">
        <v>395</v>
      </c>
      <c r="C66" s="13" t="s">
        <v>396</v>
      </c>
      <c r="D66" s="13" t="s">
        <v>290</v>
      </c>
      <c r="E66" s="14">
        <v>13036</v>
      </c>
      <c r="F66" s="15">
        <v>2131.1317979999999</v>
      </c>
      <c r="G66" s="25">
        <v>2.8420547421239453E-3</v>
      </c>
    </row>
    <row r="67" spans="1:7" ht="15" customHeight="1">
      <c r="A67" s="5" t="s">
        <v>397</v>
      </c>
      <c r="B67" s="24" t="s">
        <v>398</v>
      </c>
      <c r="C67" s="13" t="s">
        <v>399</v>
      </c>
      <c r="D67" s="13" t="s">
        <v>400</v>
      </c>
      <c r="E67" s="14">
        <v>4515712</v>
      </c>
      <c r="F67" s="15">
        <v>2056.9068160000002</v>
      </c>
      <c r="G67" s="25">
        <v>2.7430690940870028E-3</v>
      </c>
    </row>
    <row r="68" spans="1:7" ht="15" customHeight="1">
      <c r="A68" s="5" t="s">
        <v>401</v>
      </c>
      <c r="B68" s="24" t="s">
        <v>402</v>
      </c>
      <c r="C68" s="13" t="s">
        <v>403</v>
      </c>
      <c r="D68" s="13" t="s">
        <v>246</v>
      </c>
      <c r="E68" s="14">
        <v>705303</v>
      </c>
      <c r="F68" s="15">
        <v>1717.0601535000001</v>
      </c>
      <c r="G68" s="25">
        <v>2.2898531927243782E-3</v>
      </c>
    </row>
    <row r="69" spans="1:7" ht="15" customHeight="1">
      <c r="A69" s="5" t="s">
        <v>404</v>
      </c>
      <c r="B69" s="24" t="s">
        <v>405</v>
      </c>
      <c r="C69" s="13" t="s">
        <v>406</v>
      </c>
      <c r="D69" s="13" t="s">
        <v>223</v>
      </c>
      <c r="E69" s="14">
        <v>159419</v>
      </c>
      <c r="F69" s="15">
        <v>1684.0226064999999</v>
      </c>
      <c r="G69" s="25">
        <v>2.2457946707654785E-3</v>
      </c>
    </row>
    <row r="70" spans="1:7" ht="15" customHeight="1">
      <c r="A70" s="5" t="s">
        <v>407</v>
      </c>
      <c r="B70" s="24" t="s">
        <v>408</v>
      </c>
      <c r="C70" s="13" t="s">
        <v>409</v>
      </c>
      <c r="D70" s="13" t="s">
        <v>223</v>
      </c>
      <c r="E70" s="14">
        <v>416181</v>
      </c>
      <c r="F70" s="15">
        <v>942.02569349999999</v>
      </c>
      <c r="G70" s="25">
        <v>1.2562754644864407E-3</v>
      </c>
    </row>
    <row r="71" spans="1:7" ht="15" customHeight="1">
      <c r="A71" s="5" t="s">
        <v>410</v>
      </c>
      <c r="B71" s="24" t="s">
        <v>411</v>
      </c>
      <c r="C71" s="13" t="s">
        <v>412</v>
      </c>
      <c r="D71" s="13" t="s">
        <v>272</v>
      </c>
      <c r="E71" s="14">
        <v>110323</v>
      </c>
      <c r="F71" s="15">
        <v>902.11117100000001</v>
      </c>
      <c r="G71" s="25">
        <v>1.2030458810054015E-3</v>
      </c>
    </row>
    <row r="72" spans="1:7" ht="15" customHeight="1">
      <c r="A72" s="6"/>
      <c r="B72" s="22" t="s">
        <v>60</v>
      </c>
      <c r="C72" s="13" t="s">
        <v>1</v>
      </c>
      <c r="D72" s="13" t="s">
        <v>1</v>
      </c>
      <c r="E72" s="13" t="s">
        <v>1</v>
      </c>
      <c r="F72" s="16">
        <v>747261.22385549999</v>
      </c>
      <c r="G72" s="26">
        <v>0.9965396353510122</v>
      </c>
    </row>
    <row r="73" spans="1:7" ht="15" customHeight="1">
      <c r="A73" s="6"/>
      <c r="B73" s="22" t="s">
        <v>413</v>
      </c>
      <c r="C73" s="13" t="s">
        <v>1</v>
      </c>
      <c r="D73" s="13" t="s">
        <v>1</v>
      </c>
      <c r="E73" s="13" t="s">
        <v>1</v>
      </c>
      <c r="F73" s="16" t="s">
        <v>414</v>
      </c>
      <c r="G73" s="26" t="s">
        <v>414</v>
      </c>
    </row>
    <row r="74" spans="1:7" ht="15" customHeight="1">
      <c r="A74" s="6"/>
      <c r="B74" s="22" t="s">
        <v>60</v>
      </c>
      <c r="C74" s="13" t="s">
        <v>1</v>
      </c>
      <c r="D74" s="13" t="s">
        <v>1</v>
      </c>
      <c r="E74" s="13" t="s">
        <v>1</v>
      </c>
      <c r="F74" s="16" t="s">
        <v>414</v>
      </c>
      <c r="G74" s="26" t="s">
        <v>414</v>
      </c>
    </row>
    <row r="75" spans="1:7" ht="15" customHeight="1">
      <c r="A75" s="6"/>
      <c r="B75" s="22" t="s">
        <v>193</v>
      </c>
      <c r="C75" s="13" t="s">
        <v>1</v>
      </c>
      <c r="D75" s="13" t="s">
        <v>1</v>
      </c>
      <c r="E75" s="13" t="s">
        <v>1</v>
      </c>
      <c r="F75" s="16">
        <v>747261.22385549999</v>
      </c>
      <c r="G75" s="26">
        <v>0.9965396353510122</v>
      </c>
    </row>
    <row r="76" spans="1:7" ht="15" customHeight="1">
      <c r="A76" s="6"/>
      <c r="B76" s="22"/>
      <c r="C76" s="13"/>
      <c r="D76" s="13"/>
      <c r="E76" s="13"/>
      <c r="F76" s="16"/>
      <c r="G76" s="26"/>
    </row>
    <row r="77" spans="1:7" ht="15" customHeight="1">
      <c r="A77" s="6"/>
      <c r="B77" s="22" t="s">
        <v>415</v>
      </c>
      <c r="C77" s="13" t="s">
        <v>1</v>
      </c>
      <c r="D77" s="13" t="s">
        <v>1</v>
      </c>
      <c r="E77" s="13" t="s">
        <v>1</v>
      </c>
      <c r="F77" s="17" t="s">
        <v>1</v>
      </c>
      <c r="G77" s="27" t="s">
        <v>1</v>
      </c>
    </row>
    <row r="78" spans="1:7" ht="15" customHeight="1">
      <c r="A78" s="6"/>
      <c r="B78" s="22" t="s">
        <v>416</v>
      </c>
      <c r="C78" s="13" t="s">
        <v>1</v>
      </c>
      <c r="D78" s="13" t="s">
        <v>1</v>
      </c>
      <c r="E78" s="13" t="s">
        <v>1</v>
      </c>
      <c r="F78" s="17" t="s">
        <v>1</v>
      </c>
      <c r="G78" s="27" t="s">
        <v>1</v>
      </c>
    </row>
    <row r="79" spans="1:7" ht="15" customHeight="1">
      <c r="A79" s="5" t="s">
        <v>417</v>
      </c>
      <c r="B79" s="24" t="s">
        <v>418</v>
      </c>
      <c r="C79" s="13" t="s">
        <v>419</v>
      </c>
      <c r="D79" s="13" t="s">
        <v>1</v>
      </c>
      <c r="E79" s="14">
        <v>78.19</v>
      </c>
      <c r="F79" s="15">
        <v>1.5777277000000001</v>
      </c>
      <c r="G79" s="25">
        <v>2.1040409118635399E-6</v>
      </c>
    </row>
    <row r="80" spans="1:7" ht="15" customHeight="1">
      <c r="A80" s="6"/>
      <c r="B80" s="22" t="s">
        <v>60</v>
      </c>
      <c r="C80" s="13" t="s">
        <v>1</v>
      </c>
      <c r="D80" s="13" t="s">
        <v>1</v>
      </c>
      <c r="E80" s="13" t="s">
        <v>1</v>
      </c>
      <c r="F80" s="16">
        <v>1.5777277000000001</v>
      </c>
      <c r="G80" s="26">
        <v>2.1040409118635399E-6</v>
      </c>
    </row>
    <row r="81" spans="1:13" ht="15" customHeight="1">
      <c r="A81" s="6"/>
      <c r="B81" s="22" t="s">
        <v>193</v>
      </c>
      <c r="C81" s="13" t="s">
        <v>1</v>
      </c>
      <c r="D81" s="13" t="s">
        <v>1</v>
      </c>
      <c r="E81" s="13" t="s">
        <v>1</v>
      </c>
      <c r="F81" s="16">
        <v>1.5777277000000001</v>
      </c>
      <c r="G81" s="26">
        <v>2.1040409118635399E-6</v>
      </c>
    </row>
    <row r="82" spans="1:13" ht="15" customHeight="1">
      <c r="A82" s="6"/>
      <c r="B82" s="22"/>
      <c r="C82" s="13"/>
      <c r="D82" s="13"/>
      <c r="E82" s="13"/>
      <c r="F82" s="16"/>
      <c r="G82" s="26"/>
    </row>
    <row r="83" spans="1:13" ht="15" customHeight="1">
      <c r="A83" s="6"/>
      <c r="B83" s="22" t="s">
        <v>905</v>
      </c>
      <c r="C83" s="13" t="s">
        <v>1</v>
      </c>
      <c r="D83" s="13" t="s">
        <v>1</v>
      </c>
      <c r="E83" s="13" t="s">
        <v>1</v>
      </c>
      <c r="F83" s="17" t="s">
        <v>1</v>
      </c>
      <c r="G83" s="27" t="s">
        <v>1</v>
      </c>
    </row>
    <row r="84" spans="1:13" ht="15" customHeight="1">
      <c r="A84" s="5" t="s">
        <v>194</v>
      </c>
      <c r="B84" s="24" t="s">
        <v>906</v>
      </c>
      <c r="C84" s="13" t="s">
        <v>1</v>
      </c>
      <c r="D84" s="13" t="s">
        <v>195</v>
      </c>
      <c r="E84" s="14"/>
      <c r="F84" s="15">
        <v>2117.5909999999999</v>
      </c>
      <c r="G84" s="25">
        <v>2.8239968776576753E-3</v>
      </c>
    </row>
    <row r="85" spans="1:13" ht="15" customHeight="1">
      <c r="A85" s="6"/>
      <c r="B85" s="22" t="s">
        <v>60</v>
      </c>
      <c r="C85" s="13" t="s">
        <v>1</v>
      </c>
      <c r="D85" s="13" t="s">
        <v>1</v>
      </c>
      <c r="E85" s="13" t="s">
        <v>1</v>
      </c>
      <c r="F85" s="16">
        <v>2117.5909999999999</v>
      </c>
      <c r="G85" s="26">
        <v>2.8239968776576753E-3</v>
      </c>
    </row>
    <row r="86" spans="1:13" ht="15" customHeight="1">
      <c r="A86" s="6"/>
      <c r="B86" s="22" t="s">
        <v>193</v>
      </c>
      <c r="C86" s="13" t="s">
        <v>1</v>
      </c>
      <c r="D86" s="13" t="s">
        <v>1</v>
      </c>
      <c r="E86" s="13" t="s">
        <v>1</v>
      </c>
      <c r="F86" s="16">
        <v>2117.5909999999999</v>
      </c>
      <c r="G86" s="26">
        <v>2.8239968776576753E-3</v>
      </c>
    </row>
    <row r="87" spans="1:13" ht="15" customHeight="1">
      <c r="A87" s="6"/>
      <c r="B87" s="22"/>
      <c r="C87" s="13"/>
      <c r="D87" s="13"/>
      <c r="E87" s="13"/>
      <c r="F87" s="16"/>
      <c r="G87" s="26"/>
    </row>
    <row r="88" spans="1:13" ht="15" customHeight="1">
      <c r="A88" s="6"/>
      <c r="B88" s="22" t="s">
        <v>196</v>
      </c>
      <c r="C88" s="13" t="s">
        <v>1</v>
      </c>
      <c r="D88" s="13" t="s">
        <v>1</v>
      </c>
      <c r="E88" s="13" t="s">
        <v>1</v>
      </c>
      <c r="F88" s="16">
        <v>475.60646323169999</v>
      </c>
      <c r="G88" s="26">
        <v>6.3426373041829869E-4</v>
      </c>
    </row>
    <row r="89" spans="1:13" ht="15" customHeight="1">
      <c r="A89" s="6"/>
      <c r="B89" s="32" t="s">
        <v>60</v>
      </c>
      <c r="C89" s="33"/>
      <c r="D89" s="33"/>
      <c r="E89" s="33"/>
      <c r="F89" s="34">
        <f>F88</f>
        <v>475.60646323169999</v>
      </c>
      <c r="G89" s="35">
        <f>G88</f>
        <v>6.3426373041829869E-4</v>
      </c>
    </row>
    <row r="90" spans="1:13" ht="15" customHeight="1">
      <c r="A90" s="6"/>
      <c r="B90" s="32" t="s">
        <v>193</v>
      </c>
      <c r="C90" s="33"/>
      <c r="D90" s="33"/>
      <c r="E90" s="33"/>
      <c r="F90" s="34">
        <f>F89+F86+F81</f>
        <v>2594.7751909316999</v>
      </c>
      <c r="G90" s="35">
        <f>G89+G86+G81</f>
        <v>3.4603646489878375E-3</v>
      </c>
    </row>
    <row r="91" spans="1:13" ht="15" customHeight="1">
      <c r="A91" s="6"/>
      <c r="B91" s="32"/>
      <c r="C91" s="33"/>
      <c r="D91" s="33"/>
      <c r="E91" s="33"/>
      <c r="F91" s="34"/>
      <c r="G91" s="35"/>
    </row>
    <row r="92" spans="1:13" ht="15" customHeight="1" thickBot="1">
      <c r="A92" s="6"/>
      <c r="B92" s="28" t="s">
        <v>197</v>
      </c>
      <c r="C92" s="29" t="s">
        <v>1</v>
      </c>
      <c r="D92" s="29" t="s">
        <v>1</v>
      </c>
      <c r="E92" s="29" t="s">
        <v>1</v>
      </c>
      <c r="F92" s="30">
        <v>749855.99904643174</v>
      </c>
      <c r="G92" s="31">
        <v>1</v>
      </c>
    </row>
    <row r="93" spans="1:13" ht="15" customHeight="1">
      <c r="A93" s="6"/>
      <c r="B93" s="4" t="s">
        <v>1</v>
      </c>
      <c r="C93" s="6"/>
      <c r="D93" s="6"/>
      <c r="E93" s="6"/>
      <c r="F93" s="6"/>
      <c r="G93" s="6"/>
    </row>
    <row r="94" spans="1:13" ht="15" customHeight="1" thickBot="1">
      <c r="B94" s="8" t="s">
        <v>903</v>
      </c>
      <c r="C94" s="6"/>
      <c r="D94" s="6"/>
      <c r="E94" s="6"/>
      <c r="F94" s="6"/>
      <c r="G94" s="6"/>
      <c r="H94" s="2" t="s">
        <v>195</v>
      </c>
      <c r="I94" s="6"/>
      <c r="J94" s="6"/>
      <c r="K94" s="6"/>
      <c r="L94" s="6"/>
      <c r="M94" s="6"/>
    </row>
    <row r="95" spans="1:13" ht="15" customHeight="1" thickBot="1">
      <c r="B95" s="36" t="s">
        <v>910</v>
      </c>
      <c r="C95" s="37">
        <v>0.70940000000000003</v>
      </c>
      <c r="D95" s="6"/>
      <c r="E95" s="6"/>
      <c r="F95" s="6"/>
      <c r="G95" s="6"/>
      <c r="H95" s="2"/>
      <c r="I95" s="6"/>
      <c r="J95" s="6"/>
      <c r="K95" s="6"/>
      <c r="L95" s="6"/>
      <c r="M95" s="6"/>
    </row>
    <row r="96" spans="1:13" ht="15" customHeight="1">
      <c r="B96" s="6" t="s">
        <v>911</v>
      </c>
      <c r="C96" s="6"/>
      <c r="D96" s="6"/>
      <c r="E96" s="6"/>
      <c r="F96" s="6"/>
      <c r="G96" s="6"/>
      <c r="H96" s="2"/>
      <c r="I96" s="6"/>
      <c r="J96" s="6"/>
      <c r="K96" s="6"/>
      <c r="L96" s="6"/>
      <c r="M96" s="6"/>
    </row>
    <row r="97" spans="1:7" ht="15" customHeight="1">
      <c r="F97" s="6"/>
      <c r="G97" s="6"/>
    </row>
    <row r="98" spans="1:7" ht="15" customHeight="1"/>
    <row r="99" spans="1:7" ht="15" customHeight="1"/>
    <row r="100" spans="1:7" ht="15" customHeight="1"/>
    <row r="101" spans="1:7" ht="15" customHeight="1"/>
    <row r="102" spans="1:7" ht="15" customHeight="1"/>
    <row r="103" spans="1:7" ht="15" customHeight="1"/>
    <row r="104" spans="1:7" ht="15" customHeight="1"/>
    <row r="105" spans="1:7" ht="15" customHeight="1"/>
    <row r="106" spans="1:7" ht="15" customHeight="1"/>
    <row r="107" spans="1:7" ht="15" customHeight="1"/>
    <row r="108" spans="1:7" s="3" customFormat="1" ht="15" customHeight="1">
      <c r="A108" s="1"/>
      <c r="B108" s="2"/>
      <c r="C108" s="1"/>
      <c r="D108" s="1"/>
      <c r="E108" s="1"/>
      <c r="F108" s="1"/>
      <c r="G108" s="1"/>
    </row>
    <row r="109" spans="1:7" ht="15" customHeight="1"/>
    <row r="110" spans="1:7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zoomScaleNormal="100" workbookViewId="0"/>
  </sheetViews>
  <sheetFormatPr defaultRowHeight="12.75"/>
  <cols>
    <col min="1" max="1" width="3.42578125" style="7" bestFit="1" customWidth="1"/>
    <col min="2" max="2" width="50.42578125" style="7" bestFit="1" customWidth="1"/>
    <col min="3" max="3" width="16.85546875" style="7" bestFit="1" customWidth="1"/>
    <col min="4" max="4" width="33.5703125" style="7" bestFit="1" customWidth="1"/>
    <col min="5" max="7" width="16.85546875" style="7" bestFit="1" customWidth="1"/>
    <col min="8" max="16384" width="9.140625" style="7"/>
  </cols>
  <sheetData>
    <row r="1" spans="1:7" ht="15" customHeight="1">
      <c r="A1" s="6"/>
      <c r="B1" s="112" t="s">
        <v>804</v>
      </c>
      <c r="C1" s="113"/>
      <c r="D1" s="113"/>
      <c r="E1" s="113"/>
      <c r="F1" s="113"/>
      <c r="G1" s="114"/>
    </row>
    <row r="2" spans="1:7" ht="15" customHeight="1">
      <c r="A2" s="6"/>
      <c r="B2" s="115"/>
      <c r="C2" s="116"/>
      <c r="D2" s="116"/>
      <c r="E2" s="116"/>
      <c r="F2" s="116"/>
      <c r="G2" s="117"/>
    </row>
    <row r="3" spans="1:7" ht="15" customHeight="1">
      <c r="A3" s="4" t="s">
        <v>1</v>
      </c>
      <c r="B3" s="118"/>
      <c r="C3" s="119"/>
      <c r="D3" s="119"/>
      <c r="E3" s="119"/>
      <c r="F3" s="119"/>
      <c r="G3" s="120"/>
    </row>
    <row r="4" spans="1:7" ht="15" customHeight="1">
      <c r="A4" s="6"/>
      <c r="B4" s="9"/>
      <c r="C4" s="10"/>
      <c r="D4" s="10"/>
      <c r="E4" s="10"/>
      <c r="F4" s="10"/>
      <c r="G4" s="11"/>
    </row>
    <row r="5" spans="1:7" ht="15" customHeight="1" thickBot="1">
      <c r="A5" s="6"/>
      <c r="B5" s="121" t="s">
        <v>913</v>
      </c>
      <c r="C5" s="122"/>
      <c r="D5" s="122"/>
      <c r="E5" s="122"/>
      <c r="F5" s="122"/>
      <c r="G5" s="123"/>
    </row>
    <row r="6" spans="1:7" ht="15" customHeight="1" thickBot="1">
      <c r="A6" s="6"/>
      <c r="B6" s="124" t="s">
        <v>2</v>
      </c>
      <c r="C6" s="125"/>
      <c r="D6" s="125"/>
      <c r="E6" s="125"/>
      <c r="F6" s="125"/>
      <c r="G6" s="126"/>
    </row>
    <row r="7" spans="1:7" ht="27.95" customHeight="1">
      <c r="A7" s="6"/>
      <c r="B7" s="18" t="s">
        <v>3</v>
      </c>
      <c r="C7" s="19" t="s">
        <v>4</v>
      </c>
      <c r="D7" s="20" t="s">
        <v>902</v>
      </c>
      <c r="E7" s="20" t="s">
        <v>6</v>
      </c>
      <c r="F7" s="20" t="s">
        <v>7</v>
      </c>
      <c r="G7" s="21" t="s">
        <v>8</v>
      </c>
    </row>
    <row r="8" spans="1:7" ht="15" customHeight="1">
      <c r="A8" s="6"/>
      <c r="B8" s="22" t="s">
        <v>201</v>
      </c>
      <c r="C8" s="13" t="s">
        <v>1</v>
      </c>
      <c r="D8" s="13" t="s">
        <v>1</v>
      </c>
      <c r="E8" s="13" t="s">
        <v>1</v>
      </c>
      <c r="F8" s="13" t="s">
        <v>1</v>
      </c>
      <c r="G8" s="23" t="s">
        <v>1</v>
      </c>
    </row>
    <row r="9" spans="1:7" ht="15" customHeight="1">
      <c r="A9" s="6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207</v>
      </c>
      <c r="B10" s="24" t="s">
        <v>208</v>
      </c>
      <c r="C10" s="13" t="s">
        <v>209</v>
      </c>
      <c r="D10" s="13" t="s">
        <v>206</v>
      </c>
      <c r="E10" s="14">
        <v>227000</v>
      </c>
      <c r="F10" s="15">
        <v>5111.2455</v>
      </c>
      <c r="G10" s="25">
        <v>6.6758346687375653E-2</v>
      </c>
    </row>
    <row r="11" spans="1:7" ht="15" customHeight="1">
      <c r="A11" s="5" t="s">
        <v>426</v>
      </c>
      <c r="B11" s="24" t="s">
        <v>427</v>
      </c>
      <c r="C11" s="13" t="s">
        <v>428</v>
      </c>
      <c r="D11" s="13" t="s">
        <v>230</v>
      </c>
      <c r="E11" s="14">
        <v>1650000</v>
      </c>
      <c r="F11" s="15">
        <v>4458.3</v>
      </c>
      <c r="G11" s="25">
        <v>5.823017834622244E-2</v>
      </c>
    </row>
    <row r="12" spans="1:7" ht="15" customHeight="1">
      <c r="A12" s="5" t="s">
        <v>258</v>
      </c>
      <c r="B12" s="24" t="s">
        <v>259</v>
      </c>
      <c r="C12" s="13" t="s">
        <v>260</v>
      </c>
      <c r="D12" s="13" t="s">
        <v>230</v>
      </c>
      <c r="E12" s="14">
        <v>1000000</v>
      </c>
      <c r="F12" s="15">
        <v>4264.5</v>
      </c>
      <c r="G12" s="25">
        <v>5.5698942547039366E-2</v>
      </c>
    </row>
    <row r="13" spans="1:7" ht="15" customHeight="1">
      <c r="A13" s="5" t="s">
        <v>203</v>
      </c>
      <c r="B13" s="24" t="s">
        <v>204</v>
      </c>
      <c r="C13" s="13" t="s">
        <v>205</v>
      </c>
      <c r="D13" s="13" t="s">
        <v>206</v>
      </c>
      <c r="E13" s="14">
        <v>770000</v>
      </c>
      <c r="F13" s="15">
        <v>3269.42</v>
      </c>
      <c r="G13" s="25">
        <v>4.2702130787229793E-2</v>
      </c>
    </row>
    <row r="14" spans="1:7" ht="15" customHeight="1">
      <c r="A14" s="5" t="s">
        <v>227</v>
      </c>
      <c r="B14" s="24" t="s">
        <v>228</v>
      </c>
      <c r="C14" s="13" t="s">
        <v>229</v>
      </c>
      <c r="D14" s="13" t="s">
        <v>230</v>
      </c>
      <c r="E14" s="14">
        <v>1250000</v>
      </c>
      <c r="F14" s="15">
        <v>3145</v>
      </c>
      <c r="G14" s="25">
        <v>4.1077072179725359E-2</v>
      </c>
    </row>
    <row r="15" spans="1:7" ht="15" customHeight="1">
      <c r="A15" s="5" t="s">
        <v>287</v>
      </c>
      <c r="B15" s="24" t="s">
        <v>288</v>
      </c>
      <c r="C15" s="13" t="s">
        <v>289</v>
      </c>
      <c r="D15" s="13" t="s">
        <v>290</v>
      </c>
      <c r="E15" s="14">
        <v>50000</v>
      </c>
      <c r="F15" s="15">
        <v>2734.85</v>
      </c>
      <c r="G15" s="25">
        <v>3.5720073402455296E-2</v>
      </c>
    </row>
    <row r="16" spans="1:7" ht="15" customHeight="1">
      <c r="A16" s="5" t="s">
        <v>805</v>
      </c>
      <c r="B16" s="24" t="s">
        <v>806</v>
      </c>
      <c r="C16" s="13" t="s">
        <v>807</v>
      </c>
      <c r="D16" s="13" t="s">
        <v>230</v>
      </c>
      <c r="E16" s="14">
        <v>185000</v>
      </c>
      <c r="F16" s="15">
        <v>2618.5825</v>
      </c>
      <c r="G16" s="25">
        <v>3.4201495186348387E-2</v>
      </c>
    </row>
    <row r="17" spans="1:7" ht="15" customHeight="1">
      <c r="A17" s="5" t="s">
        <v>461</v>
      </c>
      <c r="B17" s="24" t="s">
        <v>462</v>
      </c>
      <c r="C17" s="13" t="s">
        <v>463</v>
      </c>
      <c r="D17" s="13" t="s">
        <v>230</v>
      </c>
      <c r="E17" s="14">
        <v>780000</v>
      </c>
      <c r="F17" s="15">
        <v>2580.2399999999998</v>
      </c>
      <c r="G17" s="25">
        <v>3.3700701024169971E-2</v>
      </c>
    </row>
    <row r="18" spans="1:7" ht="15" customHeight="1">
      <c r="A18" s="5" t="s">
        <v>563</v>
      </c>
      <c r="B18" s="24" t="s">
        <v>564</v>
      </c>
      <c r="C18" s="13" t="s">
        <v>565</v>
      </c>
      <c r="D18" s="13" t="s">
        <v>223</v>
      </c>
      <c r="E18" s="14">
        <v>160000</v>
      </c>
      <c r="F18" s="15">
        <v>2487.12</v>
      </c>
      <c r="G18" s="25">
        <v>3.2484453977627517E-2</v>
      </c>
    </row>
    <row r="19" spans="1:7" ht="15" customHeight="1">
      <c r="A19" s="5" t="s">
        <v>220</v>
      </c>
      <c r="B19" s="24" t="s">
        <v>221</v>
      </c>
      <c r="C19" s="13" t="s">
        <v>222</v>
      </c>
      <c r="D19" s="13" t="s">
        <v>223</v>
      </c>
      <c r="E19" s="14">
        <v>420000</v>
      </c>
      <c r="F19" s="15">
        <v>2448.6</v>
      </c>
      <c r="G19" s="25">
        <v>3.1981341475127351E-2</v>
      </c>
    </row>
    <row r="20" spans="1:7" ht="15" customHeight="1">
      <c r="A20" s="5" t="s">
        <v>429</v>
      </c>
      <c r="B20" s="24" t="s">
        <v>430</v>
      </c>
      <c r="C20" s="13" t="s">
        <v>431</v>
      </c>
      <c r="D20" s="13" t="s">
        <v>230</v>
      </c>
      <c r="E20" s="14">
        <v>140000</v>
      </c>
      <c r="F20" s="15">
        <v>2417.31</v>
      </c>
      <c r="G20" s="25">
        <v>3.1572660524887733E-2</v>
      </c>
    </row>
    <row r="21" spans="1:7" ht="15" customHeight="1">
      <c r="A21" s="5" t="s">
        <v>404</v>
      </c>
      <c r="B21" s="24" t="s">
        <v>405</v>
      </c>
      <c r="C21" s="13" t="s">
        <v>406</v>
      </c>
      <c r="D21" s="13" t="s">
        <v>223</v>
      </c>
      <c r="E21" s="14">
        <v>225000</v>
      </c>
      <c r="F21" s="15">
        <v>2376.7874999999999</v>
      </c>
      <c r="G21" s="25">
        <v>3.1043393225236564E-2</v>
      </c>
    </row>
    <row r="22" spans="1:7" ht="15" customHeight="1">
      <c r="A22" s="5" t="s">
        <v>261</v>
      </c>
      <c r="B22" s="24" t="s">
        <v>262</v>
      </c>
      <c r="C22" s="13" t="s">
        <v>263</v>
      </c>
      <c r="D22" s="13" t="s">
        <v>264</v>
      </c>
      <c r="E22" s="14">
        <v>13000</v>
      </c>
      <c r="F22" s="15">
        <v>2362.5030000000002</v>
      </c>
      <c r="G22" s="25">
        <v>3.0856822338892753E-2</v>
      </c>
    </row>
    <row r="23" spans="1:7" ht="15" customHeight="1">
      <c r="A23" s="5" t="s">
        <v>808</v>
      </c>
      <c r="B23" s="24" t="s">
        <v>809</v>
      </c>
      <c r="C23" s="13" t="s">
        <v>810</v>
      </c>
      <c r="D23" s="13" t="s">
        <v>230</v>
      </c>
      <c r="E23" s="14">
        <v>20000</v>
      </c>
      <c r="F23" s="15">
        <v>2335.1799999999998</v>
      </c>
      <c r="G23" s="25">
        <v>3.0499954662210196E-2</v>
      </c>
    </row>
    <row r="24" spans="1:7" ht="15" customHeight="1">
      <c r="A24" s="5" t="s">
        <v>273</v>
      </c>
      <c r="B24" s="24" t="s">
        <v>274</v>
      </c>
      <c r="C24" s="13" t="s">
        <v>275</v>
      </c>
      <c r="D24" s="13" t="s">
        <v>276</v>
      </c>
      <c r="E24" s="14">
        <v>1200000</v>
      </c>
      <c r="F24" s="15">
        <v>2259</v>
      </c>
      <c r="G24" s="25">
        <v>2.9504962179332142E-2</v>
      </c>
    </row>
    <row r="25" spans="1:7" ht="15" customHeight="1">
      <c r="A25" s="5" t="s">
        <v>210</v>
      </c>
      <c r="B25" s="24" t="s">
        <v>211</v>
      </c>
      <c r="C25" s="13" t="s">
        <v>212</v>
      </c>
      <c r="D25" s="13" t="s">
        <v>206</v>
      </c>
      <c r="E25" s="14">
        <v>330000</v>
      </c>
      <c r="F25" s="15">
        <v>2224.5300000000002</v>
      </c>
      <c r="G25" s="25">
        <v>2.9054747019384566E-2</v>
      </c>
    </row>
    <row r="26" spans="1:7" ht="15" customHeight="1">
      <c r="A26" s="5" t="s">
        <v>432</v>
      </c>
      <c r="B26" s="24" t="s">
        <v>433</v>
      </c>
      <c r="C26" s="13" t="s">
        <v>434</v>
      </c>
      <c r="D26" s="13" t="s">
        <v>435</v>
      </c>
      <c r="E26" s="14">
        <v>440000</v>
      </c>
      <c r="F26" s="15">
        <v>2085.6</v>
      </c>
      <c r="G26" s="25">
        <v>2.7240172253747284E-2</v>
      </c>
    </row>
    <row r="27" spans="1:7" ht="15" customHeight="1">
      <c r="A27" s="5" t="s">
        <v>351</v>
      </c>
      <c r="B27" s="24" t="s">
        <v>352</v>
      </c>
      <c r="C27" s="13" t="s">
        <v>353</v>
      </c>
      <c r="D27" s="13" t="s">
        <v>230</v>
      </c>
      <c r="E27" s="14">
        <v>1250000</v>
      </c>
      <c r="F27" s="15">
        <v>1918.75</v>
      </c>
      <c r="G27" s="25">
        <v>2.5060932351303033E-2</v>
      </c>
    </row>
    <row r="28" spans="1:7" ht="15" customHeight="1">
      <c r="A28" s="5" t="s">
        <v>342</v>
      </c>
      <c r="B28" s="24" t="s">
        <v>343</v>
      </c>
      <c r="C28" s="13" t="s">
        <v>344</v>
      </c>
      <c r="D28" s="13" t="s">
        <v>290</v>
      </c>
      <c r="E28" s="14">
        <v>520000</v>
      </c>
      <c r="F28" s="15">
        <v>1913.86</v>
      </c>
      <c r="G28" s="25">
        <v>2.4997063708072871E-2</v>
      </c>
    </row>
    <row r="29" spans="1:7" ht="15" customHeight="1">
      <c r="A29" s="5" t="s">
        <v>725</v>
      </c>
      <c r="B29" s="24" t="s">
        <v>726</v>
      </c>
      <c r="C29" s="13" t="s">
        <v>727</v>
      </c>
      <c r="D29" s="13" t="s">
        <v>223</v>
      </c>
      <c r="E29" s="14">
        <v>500000</v>
      </c>
      <c r="F29" s="15">
        <v>1913.75</v>
      </c>
      <c r="G29" s="25">
        <v>2.4995626990126998E-2</v>
      </c>
    </row>
    <row r="30" spans="1:7" ht="15" customHeight="1">
      <c r="A30" s="5" t="s">
        <v>307</v>
      </c>
      <c r="B30" s="24" t="s">
        <v>308</v>
      </c>
      <c r="C30" s="13" t="s">
        <v>309</v>
      </c>
      <c r="D30" s="13" t="s">
        <v>242</v>
      </c>
      <c r="E30" s="14">
        <v>380000</v>
      </c>
      <c r="F30" s="15">
        <v>1875.3</v>
      </c>
      <c r="G30" s="25">
        <v>2.4493428762683296E-2</v>
      </c>
    </row>
    <row r="31" spans="1:7" ht="15" customHeight="1">
      <c r="A31" s="5" t="s">
        <v>217</v>
      </c>
      <c r="B31" s="24" t="s">
        <v>218</v>
      </c>
      <c r="C31" s="13" t="s">
        <v>219</v>
      </c>
      <c r="D31" s="13" t="s">
        <v>206</v>
      </c>
      <c r="E31" s="14">
        <v>115000</v>
      </c>
      <c r="F31" s="15">
        <v>1624.7774999999999</v>
      </c>
      <c r="G31" s="25">
        <v>2.1221336293638704E-2</v>
      </c>
    </row>
    <row r="32" spans="1:7" ht="15" customHeight="1">
      <c r="A32" s="5" t="s">
        <v>291</v>
      </c>
      <c r="B32" s="24" t="s">
        <v>292</v>
      </c>
      <c r="C32" s="13" t="s">
        <v>293</v>
      </c>
      <c r="D32" s="13" t="s">
        <v>294</v>
      </c>
      <c r="E32" s="14">
        <v>145000</v>
      </c>
      <c r="F32" s="15">
        <v>1577.31</v>
      </c>
      <c r="G32" s="25">
        <v>2.0601359847314024E-2</v>
      </c>
    </row>
    <row r="33" spans="1:7" ht="15" customHeight="1">
      <c r="A33" s="5" t="s">
        <v>354</v>
      </c>
      <c r="B33" s="24" t="s">
        <v>355</v>
      </c>
      <c r="C33" s="13" t="s">
        <v>356</v>
      </c>
      <c r="D33" s="13" t="s">
        <v>223</v>
      </c>
      <c r="E33" s="14">
        <v>230000</v>
      </c>
      <c r="F33" s="15">
        <v>1484.19</v>
      </c>
      <c r="G33" s="25">
        <v>1.938511280077157E-2</v>
      </c>
    </row>
    <row r="34" spans="1:7" ht="15" customHeight="1">
      <c r="A34" s="5" t="s">
        <v>394</v>
      </c>
      <c r="B34" s="24" t="s">
        <v>395</v>
      </c>
      <c r="C34" s="13" t="s">
        <v>396</v>
      </c>
      <c r="D34" s="13" t="s">
        <v>290</v>
      </c>
      <c r="E34" s="14">
        <v>9000</v>
      </c>
      <c r="F34" s="15">
        <v>1471.3244999999999</v>
      </c>
      <c r="G34" s="25">
        <v>1.9217075575929516E-2</v>
      </c>
    </row>
    <row r="35" spans="1:7" ht="15" customHeight="1">
      <c r="A35" s="5" t="s">
        <v>369</v>
      </c>
      <c r="B35" s="24" t="s">
        <v>370</v>
      </c>
      <c r="C35" s="13" t="s">
        <v>371</v>
      </c>
      <c r="D35" s="13" t="s">
        <v>230</v>
      </c>
      <c r="E35" s="14">
        <v>420000</v>
      </c>
      <c r="F35" s="15">
        <v>1344.42</v>
      </c>
      <c r="G35" s="25">
        <v>1.7559566734456716E-2</v>
      </c>
    </row>
    <row r="36" spans="1:7" ht="15" customHeight="1">
      <c r="A36" s="5" t="s">
        <v>811</v>
      </c>
      <c r="B36" s="24" t="s">
        <v>812</v>
      </c>
      <c r="C36" s="13" t="s">
        <v>813</v>
      </c>
      <c r="D36" s="13" t="s">
        <v>223</v>
      </c>
      <c r="E36" s="14">
        <v>1050000</v>
      </c>
      <c r="F36" s="15">
        <v>1325.625</v>
      </c>
      <c r="G36" s="25">
        <v>1.7314083881796005E-2</v>
      </c>
    </row>
    <row r="37" spans="1:7" ht="15" customHeight="1">
      <c r="A37" s="5" t="s">
        <v>458</v>
      </c>
      <c r="B37" s="24" t="s">
        <v>459</v>
      </c>
      <c r="C37" s="13" t="s">
        <v>460</v>
      </c>
      <c r="D37" s="13" t="s">
        <v>230</v>
      </c>
      <c r="E37" s="14">
        <v>110000</v>
      </c>
      <c r="F37" s="15">
        <v>1308.7249999999999</v>
      </c>
      <c r="G37" s="25">
        <v>1.709335176102101E-2</v>
      </c>
    </row>
    <row r="38" spans="1:7" ht="15" customHeight="1">
      <c r="A38" s="5" t="s">
        <v>410</v>
      </c>
      <c r="B38" s="24" t="s">
        <v>411</v>
      </c>
      <c r="C38" s="13" t="s">
        <v>412</v>
      </c>
      <c r="D38" s="13" t="s">
        <v>272</v>
      </c>
      <c r="E38" s="14">
        <v>150000</v>
      </c>
      <c r="F38" s="15">
        <v>1226.55</v>
      </c>
      <c r="G38" s="25">
        <v>1.602005815009289E-2</v>
      </c>
    </row>
    <row r="39" spans="1:7" ht="15" customHeight="1">
      <c r="A39" s="5" t="s">
        <v>380</v>
      </c>
      <c r="B39" s="24" t="s">
        <v>381</v>
      </c>
      <c r="C39" s="13" t="s">
        <v>382</v>
      </c>
      <c r="D39" s="13" t="s">
        <v>272</v>
      </c>
      <c r="E39" s="14">
        <v>630000</v>
      </c>
      <c r="F39" s="15">
        <v>1154.4749999999999</v>
      </c>
      <c r="G39" s="25">
        <v>1.5078681368740361E-2</v>
      </c>
    </row>
    <row r="40" spans="1:7" ht="15" customHeight="1">
      <c r="A40" s="5" t="s">
        <v>329</v>
      </c>
      <c r="B40" s="24" t="s">
        <v>330</v>
      </c>
      <c r="C40" s="13" t="s">
        <v>331</v>
      </c>
      <c r="D40" s="13" t="s">
        <v>264</v>
      </c>
      <c r="E40" s="14">
        <v>150000</v>
      </c>
      <c r="F40" s="15">
        <v>986.92499999999995</v>
      </c>
      <c r="G40" s="25">
        <v>1.2890298715731463E-2</v>
      </c>
    </row>
    <row r="41" spans="1:7" ht="15" customHeight="1">
      <c r="A41" s="5" t="s">
        <v>335</v>
      </c>
      <c r="B41" s="24" t="s">
        <v>336</v>
      </c>
      <c r="C41" s="13" t="s">
        <v>337</v>
      </c>
      <c r="D41" s="13" t="s">
        <v>242</v>
      </c>
      <c r="E41" s="14">
        <v>700000</v>
      </c>
      <c r="F41" s="15">
        <v>787.5</v>
      </c>
      <c r="G41" s="25">
        <v>1.0285594385225348E-2</v>
      </c>
    </row>
    <row r="42" spans="1:7" ht="15" customHeight="1">
      <c r="A42" s="5" t="s">
        <v>814</v>
      </c>
      <c r="B42" s="24" t="s">
        <v>815</v>
      </c>
      <c r="C42" s="13" t="s">
        <v>816</v>
      </c>
      <c r="D42" s="13" t="s">
        <v>230</v>
      </c>
      <c r="E42" s="14">
        <v>200000</v>
      </c>
      <c r="F42" s="15">
        <v>733.6</v>
      </c>
      <c r="G42" s="25">
        <v>9.5816025917477027E-3</v>
      </c>
    </row>
    <row r="43" spans="1:7" ht="15" customHeight="1">
      <c r="A43" s="5" t="s">
        <v>319</v>
      </c>
      <c r="B43" s="24" t="s">
        <v>320</v>
      </c>
      <c r="C43" s="13" t="s">
        <v>321</v>
      </c>
      <c r="D43" s="13" t="s">
        <v>322</v>
      </c>
      <c r="E43" s="14">
        <v>200000</v>
      </c>
      <c r="F43" s="15">
        <v>723.2</v>
      </c>
      <c r="G43" s="25">
        <v>9.4457674405015526E-3</v>
      </c>
    </row>
    <row r="44" spans="1:7" ht="15" customHeight="1">
      <c r="A44" s="5" t="s">
        <v>467</v>
      </c>
      <c r="B44" s="24" t="s">
        <v>468</v>
      </c>
      <c r="C44" s="13" t="s">
        <v>469</v>
      </c>
      <c r="D44" s="13" t="s">
        <v>290</v>
      </c>
      <c r="E44" s="14">
        <v>130000</v>
      </c>
      <c r="F44" s="15">
        <v>715</v>
      </c>
      <c r="G44" s="25">
        <v>9.3386666481728563E-3</v>
      </c>
    </row>
    <row r="45" spans="1:7" ht="15" customHeight="1">
      <c r="A45" s="5" t="s">
        <v>407</v>
      </c>
      <c r="B45" s="24" t="s">
        <v>408</v>
      </c>
      <c r="C45" s="13" t="s">
        <v>409</v>
      </c>
      <c r="D45" s="13" t="s">
        <v>223</v>
      </c>
      <c r="E45" s="14">
        <v>290000</v>
      </c>
      <c r="F45" s="15">
        <v>656.41499999999996</v>
      </c>
      <c r="G45" s="25">
        <v>8.5734837312732657E-3</v>
      </c>
    </row>
    <row r="46" spans="1:7" ht="15" customHeight="1">
      <c r="A46" s="5" t="s">
        <v>383</v>
      </c>
      <c r="B46" s="24" t="s">
        <v>384</v>
      </c>
      <c r="C46" s="13" t="s">
        <v>385</v>
      </c>
      <c r="D46" s="13" t="s">
        <v>230</v>
      </c>
      <c r="E46" s="14">
        <v>132500</v>
      </c>
      <c r="F46" s="15">
        <v>341.78375</v>
      </c>
      <c r="G46" s="25">
        <v>4.4640622475698591E-3</v>
      </c>
    </row>
    <row r="47" spans="1:7" ht="15" customHeight="1">
      <c r="A47" s="6"/>
      <c r="B47" s="22" t="s">
        <v>60</v>
      </c>
      <c r="C47" s="13" t="s">
        <v>1</v>
      </c>
      <c r="D47" s="13" t="s">
        <v>1</v>
      </c>
      <c r="E47" s="13" t="s">
        <v>1</v>
      </c>
      <c r="F47" s="16">
        <v>74262.249249999993</v>
      </c>
      <c r="G47" s="26">
        <v>0.96994460180318143</v>
      </c>
    </row>
    <row r="48" spans="1:7" ht="15" customHeight="1">
      <c r="A48" s="6"/>
      <c r="B48" s="22" t="s">
        <v>413</v>
      </c>
      <c r="C48" s="13" t="s">
        <v>1</v>
      </c>
      <c r="D48" s="13" t="s">
        <v>1</v>
      </c>
      <c r="E48" s="13" t="s">
        <v>1</v>
      </c>
      <c r="F48" s="16" t="s">
        <v>414</v>
      </c>
      <c r="G48" s="26" t="s">
        <v>414</v>
      </c>
    </row>
    <row r="49" spans="1:7" ht="15" customHeight="1">
      <c r="A49" s="6"/>
      <c r="B49" s="22" t="s">
        <v>60</v>
      </c>
      <c r="C49" s="13" t="s">
        <v>1</v>
      </c>
      <c r="D49" s="13" t="s">
        <v>1</v>
      </c>
      <c r="E49" s="13" t="s">
        <v>1</v>
      </c>
      <c r="F49" s="16" t="s">
        <v>414</v>
      </c>
      <c r="G49" s="26" t="s">
        <v>414</v>
      </c>
    </row>
    <row r="50" spans="1:7" ht="15" customHeight="1">
      <c r="A50" s="6"/>
      <c r="B50" s="22" t="s">
        <v>193</v>
      </c>
      <c r="C50" s="13" t="s">
        <v>1</v>
      </c>
      <c r="D50" s="13" t="s">
        <v>1</v>
      </c>
      <c r="E50" s="13" t="s">
        <v>1</v>
      </c>
      <c r="F50" s="16">
        <v>74262.249249999993</v>
      </c>
      <c r="G50" s="26">
        <v>0.96994460180318143</v>
      </c>
    </row>
    <row r="51" spans="1:7" ht="15" customHeight="1">
      <c r="A51" s="6"/>
      <c r="B51" s="22"/>
      <c r="C51" s="13"/>
      <c r="D51" s="13"/>
      <c r="E51" s="13"/>
      <c r="F51" s="16"/>
      <c r="G51" s="26"/>
    </row>
    <row r="52" spans="1:7" ht="15" customHeight="1">
      <c r="A52" s="6"/>
      <c r="B52" s="22" t="s">
        <v>415</v>
      </c>
      <c r="C52" s="13" t="s">
        <v>1</v>
      </c>
      <c r="D52" s="13" t="s">
        <v>1</v>
      </c>
      <c r="E52" s="13" t="s">
        <v>1</v>
      </c>
      <c r="F52" s="17" t="s">
        <v>1</v>
      </c>
      <c r="G52" s="27" t="s">
        <v>1</v>
      </c>
    </row>
    <row r="53" spans="1:7" ht="15" customHeight="1">
      <c r="A53" s="6"/>
      <c r="B53" s="22" t="s">
        <v>416</v>
      </c>
      <c r="C53" s="13" t="s">
        <v>1</v>
      </c>
      <c r="D53" s="13" t="s">
        <v>1</v>
      </c>
      <c r="E53" s="13" t="s">
        <v>1</v>
      </c>
      <c r="F53" s="17" t="s">
        <v>1</v>
      </c>
      <c r="G53" s="27" t="s">
        <v>1</v>
      </c>
    </row>
    <row r="54" spans="1:7" ht="15" customHeight="1">
      <c r="A54" s="5" t="s">
        <v>417</v>
      </c>
      <c r="B54" s="24" t="s">
        <v>418</v>
      </c>
      <c r="C54" s="13" t="s">
        <v>419</v>
      </c>
      <c r="D54" s="13" t="s">
        <v>1</v>
      </c>
      <c r="E54" s="14">
        <v>38536.910000000003</v>
      </c>
      <c r="F54" s="15">
        <v>777.60262560000001</v>
      </c>
      <c r="G54" s="25">
        <v>1.0156324063248063E-2</v>
      </c>
    </row>
    <row r="55" spans="1:7" ht="15" customHeight="1">
      <c r="A55" s="6"/>
      <c r="B55" s="22" t="s">
        <v>60</v>
      </c>
      <c r="C55" s="13" t="s">
        <v>1</v>
      </c>
      <c r="D55" s="13" t="s">
        <v>1</v>
      </c>
      <c r="E55" s="13" t="s">
        <v>1</v>
      </c>
      <c r="F55" s="16">
        <v>777.60262560000001</v>
      </c>
      <c r="G55" s="26">
        <v>1.0156324063248063E-2</v>
      </c>
    </row>
    <row r="56" spans="1:7" ht="15" customHeight="1">
      <c r="A56" s="6"/>
      <c r="B56" s="22" t="s">
        <v>193</v>
      </c>
      <c r="C56" s="13" t="s">
        <v>1</v>
      </c>
      <c r="D56" s="13" t="s">
        <v>1</v>
      </c>
      <c r="E56" s="13" t="s">
        <v>1</v>
      </c>
      <c r="F56" s="16">
        <v>777.60262560000001</v>
      </c>
      <c r="G56" s="26">
        <v>1.0156324063248063E-2</v>
      </c>
    </row>
    <row r="57" spans="1:7" ht="15" customHeight="1">
      <c r="A57" s="6"/>
      <c r="B57" s="22"/>
      <c r="C57" s="13"/>
      <c r="D57" s="13"/>
      <c r="E57" s="13"/>
      <c r="F57" s="16"/>
      <c r="G57" s="26"/>
    </row>
    <row r="58" spans="1:7" ht="15" customHeight="1">
      <c r="A58" s="6"/>
      <c r="B58" s="22" t="s">
        <v>905</v>
      </c>
      <c r="C58" s="13" t="s">
        <v>1</v>
      </c>
      <c r="D58" s="13" t="s">
        <v>1</v>
      </c>
      <c r="E58" s="13" t="s">
        <v>1</v>
      </c>
      <c r="F58" s="17" t="s">
        <v>1</v>
      </c>
      <c r="G58" s="27" t="s">
        <v>1</v>
      </c>
    </row>
    <row r="59" spans="1:7" ht="15" customHeight="1">
      <c r="A59" s="5" t="s">
        <v>194</v>
      </c>
      <c r="B59" s="24" t="s">
        <v>906</v>
      </c>
      <c r="C59" s="13" t="s">
        <v>1</v>
      </c>
      <c r="D59" s="13" t="s">
        <v>195</v>
      </c>
      <c r="E59" s="14"/>
      <c r="F59" s="15">
        <v>220.43700000000001</v>
      </c>
      <c r="G59" s="25">
        <v>2.8791435803122798E-3</v>
      </c>
    </row>
    <row r="60" spans="1:7" ht="15" customHeight="1">
      <c r="A60" s="6"/>
      <c r="B60" s="22" t="s">
        <v>60</v>
      </c>
      <c r="C60" s="13" t="s">
        <v>1</v>
      </c>
      <c r="D60" s="13" t="s">
        <v>1</v>
      </c>
      <c r="E60" s="13" t="s">
        <v>1</v>
      </c>
      <c r="F60" s="16">
        <v>220.43700000000001</v>
      </c>
      <c r="G60" s="26">
        <v>2.8791435803122798E-3</v>
      </c>
    </row>
    <row r="61" spans="1:7" ht="15" customHeight="1">
      <c r="A61" s="6"/>
      <c r="B61" s="22" t="s">
        <v>193</v>
      </c>
      <c r="C61" s="13" t="s">
        <v>1</v>
      </c>
      <c r="D61" s="13" t="s">
        <v>1</v>
      </c>
      <c r="E61" s="13" t="s">
        <v>1</v>
      </c>
      <c r="F61" s="16">
        <v>220.43700000000001</v>
      </c>
      <c r="G61" s="26">
        <v>2.8791435803122798E-3</v>
      </c>
    </row>
    <row r="62" spans="1:7" ht="15" customHeight="1">
      <c r="A62" s="6"/>
      <c r="B62" s="22"/>
      <c r="C62" s="13"/>
      <c r="D62" s="13"/>
      <c r="E62" s="13"/>
      <c r="F62" s="16"/>
      <c r="G62" s="26"/>
    </row>
    <row r="63" spans="1:7" ht="15" customHeight="1">
      <c r="A63" s="6"/>
      <c r="B63" s="22" t="s">
        <v>196</v>
      </c>
      <c r="C63" s="13" t="s">
        <v>1</v>
      </c>
      <c r="D63" s="13" t="s">
        <v>1</v>
      </c>
      <c r="E63" s="13" t="s">
        <v>1</v>
      </c>
      <c r="F63" s="16">
        <v>1303.1036232522999</v>
      </c>
      <c r="G63" s="26">
        <v>1.7019930553258247E-2</v>
      </c>
    </row>
    <row r="64" spans="1:7" ht="15" customHeight="1">
      <c r="A64" s="6"/>
      <c r="B64" s="32" t="s">
        <v>60</v>
      </c>
      <c r="C64" s="33"/>
      <c r="D64" s="33"/>
      <c r="E64" s="33"/>
      <c r="F64" s="34">
        <f>F63</f>
        <v>1303.1036232522999</v>
      </c>
      <c r="G64" s="35">
        <f>G63</f>
        <v>1.7019930553258247E-2</v>
      </c>
    </row>
    <row r="65" spans="1:7" ht="15" customHeight="1">
      <c r="A65" s="6"/>
      <c r="B65" s="32" t="s">
        <v>193</v>
      </c>
      <c r="C65" s="33"/>
      <c r="D65" s="33"/>
      <c r="E65" s="33"/>
      <c r="F65" s="34">
        <f>F64+F61+F56</f>
        <v>2301.1432488523001</v>
      </c>
      <c r="G65" s="35">
        <f>G63+G61+G56</f>
        <v>3.0055398196818586E-2</v>
      </c>
    </row>
    <row r="66" spans="1:7" ht="15" customHeight="1">
      <c r="A66" s="6"/>
      <c r="B66" s="32"/>
      <c r="C66" s="33"/>
      <c r="D66" s="33"/>
      <c r="E66" s="33"/>
      <c r="F66" s="34"/>
      <c r="G66" s="35"/>
    </row>
    <row r="67" spans="1:7" ht="15" customHeight="1" thickBot="1">
      <c r="A67" s="6"/>
      <c r="B67" s="28" t="s">
        <v>197</v>
      </c>
      <c r="C67" s="29" t="s">
        <v>1</v>
      </c>
      <c r="D67" s="29" t="s">
        <v>1</v>
      </c>
      <c r="E67" s="29" t="s">
        <v>1</v>
      </c>
      <c r="F67" s="30">
        <v>76563.392498852307</v>
      </c>
      <c r="G67" s="31">
        <v>1</v>
      </c>
    </row>
    <row r="68" spans="1:7" ht="15" customHeight="1">
      <c r="A68" s="6"/>
      <c r="B68" s="4" t="s">
        <v>1</v>
      </c>
      <c r="C68" s="6"/>
      <c r="D68" s="6"/>
      <c r="E68" s="6"/>
      <c r="F68" s="6"/>
      <c r="G68" s="6"/>
    </row>
    <row r="69" spans="1:7" ht="15" customHeight="1">
      <c r="B69" s="8" t="s">
        <v>903</v>
      </c>
      <c r="C69" s="6"/>
      <c r="D69" s="6"/>
      <c r="E69" s="6"/>
      <c r="F69" s="41"/>
      <c r="G69" s="42"/>
    </row>
    <row r="70" spans="1:7" ht="15" customHeight="1">
      <c r="B70" s="8" t="s">
        <v>421</v>
      </c>
      <c r="C70" s="6"/>
      <c r="D70" s="6"/>
      <c r="E70" s="6"/>
      <c r="F70" s="41"/>
      <c r="G70" s="42"/>
    </row>
    <row r="71" spans="1:7" ht="15" customHeight="1" thickBot="1">
      <c r="B71" s="8" t="s">
        <v>1</v>
      </c>
      <c r="C71" s="6"/>
      <c r="D71" s="6"/>
      <c r="E71" s="6"/>
      <c r="F71" s="6"/>
      <c r="G71" s="6"/>
    </row>
    <row r="72" spans="1:7" ht="15" customHeight="1" thickBot="1">
      <c r="B72" s="36" t="s">
        <v>910</v>
      </c>
      <c r="C72" s="37">
        <v>0.57220000000000004</v>
      </c>
      <c r="E72" s="6"/>
      <c r="F72" s="6"/>
      <c r="G72" s="6"/>
    </row>
    <row r="73" spans="1:7" ht="15" customHeight="1">
      <c r="B73" s="6" t="s">
        <v>911</v>
      </c>
      <c r="C73" s="6"/>
    </row>
    <row r="74" spans="1:7" ht="15" customHeight="1"/>
    <row r="75" spans="1:7" ht="15" customHeight="1"/>
    <row r="76" spans="1:7" ht="15" customHeight="1"/>
    <row r="77" spans="1:7" ht="15" customHeight="1"/>
    <row r="78" spans="1:7" ht="15" customHeight="1"/>
    <row r="79" spans="1:7" ht="15" customHeight="1"/>
    <row r="80" spans="1:7" ht="15" customHeight="1"/>
    <row r="86" spans="1:7" ht="12.95" customHeight="1">
      <c r="A86" s="6"/>
      <c r="B86" s="2" t="s">
        <v>195</v>
      </c>
      <c r="C86" s="6"/>
      <c r="D86" s="6"/>
      <c r="E86" s="6"/>
      <c r="F86" s="6"/>
      <c r="G86" s="6"/>
    </row>
    <row r="87" spans="1:7" ht="15" customHeight="1"/>
    <row r="88" spans="1:7" ht="15" customHeight="1"/>
    <row r="89" spans="1:7" ht="15" customHeight="1"/>
    <row r="90" spans="1:7" ht="15" customHeight="1"/>
    <row r="91" spans="1:7" ht="15" customHeight="1"/>
    <row r="92" spans="1:7" ht="15" customHeight="1"/>
    <row r="93" spans="1:7" ht="15" customHeight="1"/>
    <row r="94" spans="1:7" ht="15" customHeight="1"/>
    <row r="95" spans="1:7" ht="15" customHeight="1"/>
    <row r="96" spans="1:7" ht="15" customHeight="1"/>
    <row r="97" ht="15" customHeight="1"/>
    <row r="98" ht="15" customHeight="1"/>
    <row r="99" ht="15" customHeight="1"/>
    <row r="100" ht="15" customHeight="1"/>
    <row r="101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zoomScaleNormal="100" workbookViewId="0">
      <selection activeCell="I6" sqref="I6"/>
    </sheetView>
  </sheetViews>
  <sheetFormatPr defaultRowHeight="12.75"/>
  <cols>
    <col min="1" max="1" width="3.42578125" style="7" bestFit="1" customWidth="1"/>
    <col min="2" max="2" width="50.42578125" style="7" bestFit="1" customWidth="1"/>
    <col min="3" max="3" width="16.85546875" style="7" bestFit="1" customWidth="1"/>
    <col min="4" max="4" width="33.5703125" style="7" bestFit="1" customWidth="1"/>
    <col min="5" max="7" width="16.85546875" style="7" bestFit="1" customWidth="1"/>
    <col min="8" max="16384" width="9.140625" style="7"/>
  </cols>
  <sheetData>
    <row r="1" spans="1:7" ht="15" customHeight="1">
      <c r="A1" s="6"/>
      <c r="B1" s="112" t="s">
        <v>647</v>
      </c>
      <c r="C1" s="113"/>
      <c r="D1" s="113"/>
      <c r="E1" s="113"/>
      <c r="F1" s="113"/>
      <c r="G1" s="114"/>
    </row>
    <row r="2" spans="1:7" ht="15" customHeight="1">
      <c r="A2" s="6"/>
      <c r="B2" s="115" t="s">
        <v>1</v>
      </c>
      <c r="C2" s="116"/>
      <c r="D2" s="116"/>
      <c r="E2" s="116"/>
      <c r="F2" s="116"/>
      <c r="G2" s="117"/>
    </row>
    <row r="3" spans="1:7" ht="15" customHeight="1">
      <c r="A3" s="4" t="s">
        <v>1</v>
      </c>
      <c r="B3" s="9"/>
      <c r="C3" s="10"/>
      <c r="D3" s="10"/>
      <c r="E3" s="10"/>
      <c r="F3" s="10"/>
      <c r="G3" s="11"/>
    </row>
    <row r="4" spans="1:7" ht="15" customHeight="1">
      <c r="A4" s="6"/>
      <c r="B4" s="118"/>
      <c r="C4" s="119"/>
      <c r="D4" s="119"/>
      <c r="E4" s="119"/>
      <c r="F4" s="119"/>
      <c r="G4" s="120"/>
    </row>
    <row r="5" spans="1:7" ht="15" customHeight="1" thickBot="1">
      <c r="A5" s="6"/>
      <c r="B5" s="121" t="s">
        <v>931</v>
      </c>
      <c r="C5" s="122"/>
      <c r="D5" s="122"/>
      <c r="E5" s="122"/>
      <c r="F5" s="122"/>
      <c r="G5" s="123"/>
    </row>
    <row r="6" spans="1:7" ht="15" customHeight="1" thickBot="1">
      <c r="A6" s="6"/>
      <c r="B6" s="127" t="s">
        <v>2</v>
      </c>
      <c r="C6" s="128"/>
      <c r="D6" s="128"/>
      <c r="E6" s="128"/>
      <c r="F6" s="128"/>
      <c r="G6" s="129"/>
    </row>
    <row r="7" spans="1:7" ht="27.95" customHeight="1" thickBot="1">
      <c r="A7" s="6"/>
      <c r="B7" s="43" t="s">
        <v>3</v>
      </c>
      <c r="C7" s="44" t="s">
        <v>4</v>
      </c>
      <c r="D7" s="45" t="s">
        <v>904</v>
      </c>
      <c r="E7" s="45" t="s">
        <v>6</v>
      </c>
      <c r="F7" s="45" t="s">
        <v>7</v>
      </c>
      <c r="G7" s="45" t="s">
        <v>8</v>
      </c>
    </row>
    <row r="8" spans="1:7" ht="15" customHeight="1">
      <c r="A8" s="6"/>
      <c r="B8" s="46" t="s">
        <v>201</v>
      </c>
      <c r="C8" s="47" t="s">
        <v>1</v>
      </c>
      <c r="D8" s="47" t="s">
        <v>1</v>
      </c>
      <c r="E8" s="47" t="s">
        <v>1</v>
      </c>
      <c r="F8" s="47" t="s">
        <v>1</v>
      </c>
      <c r="G8" s="48" t="s">
        <v>1</v>
      </c>
    </row>
    <row r="9" spans="1:7" ht="15" customHeight="1">
      <c r="A9" s="6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207</v>
      </c>
      <c r="B10" s="24" t="s">
        <v>208</v>
      </c>
      <c r="C10" s="13" t="s">
        <v>209</v>
      </c>
      <c r="D10" s="13" t="s">
        <v>206</v>
      </c>
      <c r="E10" s="14">
        <v>684686</v>
      </c>
      <c r="F10" s="15">
        <v>15416.732319000001</v>
      </c>
      <c r="G10" s="25">
        <v>6.7112925781575128E-2</v>
      </c>
    </row>
    <row r="11" spans="1:7" ht="15" customHeight="1">
      <c r="A11" s="5" t="s">
        <v>203</v>
      </c>
      <c r="B11" s="24" t="s">
        <v>204</v>
      </c>
      <c r="C11" s="13" t="s">
        <v>205</v>
      </c>
      <c r="D11" s="13" t="s">
        <v>206</v>
      </c>
      <c r="E11" s="14">
        <v>2900432</v>
      </c>
      <c r="F11" s="15">
        <v>12315.234272</v>
      </c>
      <c r="G11" s="25">
        <v>5.3611322203527614E-2</v>
      </c>
    </row>
    <row r="12" spans="1:7" ht="15" customHeight="1">
      <c r="A12" s="5" t="s">
        <v>213</v>
      </c>
      <c r="B12" s="24" t="s">
        <v>214</v>
      </c>
      <c r="C12" s="13" t="s">
        <v>215</v>
      </c>
      <c r="D12" s="13" t="s">
        <v>216</v>
      </c>
      <c r="E12" s="14">
        <v>952346</v>
      </c>
      <c r="F12" s="15">
        <v>11106.735225</v>
      </c>
      <c r="G12" s="25">
        <v>4.8350420919767365E-2</v>
      </c>
    </row>
    <row r="13" spans="1:7" ht="15" customHeight="1">
      <c r="A13" s="5" t="s">
        <v>280</v>
      </c>
      <c r="B13" s="24" t="s">
        <v>281</v>
      </c>
      <c r="C13" s="13" t="s">
        <v>282</v>
      </c>
      <c r="D13" s="13" t="s">
        <v>238</v>
      </c>
      <c r="E13" s="14">
        <v>364830</v>
      </c>
      <c r="F13" s="15">
        <v>8047.0553099999997</v>
      </c>
      <c r="G13" s="25">
        <v>3.5030862221994585E-2</v>
      </c>
    </row>
    <row r="14" spans="1:7" ht="15" customHeight="1">
      <c r="A14" s="5" t="s">
        <v>210</v>
      </c>
      <c r="B14" s="24" t="s">
        <v>211</v>
      </c>
      <c r="C14" s="13" t="s">
        <v>212</v>
      </c>
      <c r="D14" s="13" t="s">
        <v>206</v>
      </c>
      <c r="E14" s="14">
        <v>1175749</v>
      </c>
      <c r="F14" s="15">
        <v>7925.7240089999996</v>
      </c>
      <c r="G14" s="25">
        <v>3.4502676454057274E-2</v>
      </c>
    </row>
    <row r="15" spans="1:7" ht="15" customHeight="1">
      <c r="A15" s="5" t="s">
        <v>250</v>
      </c>
      <c r="B15" s="24" t="s">
        <v>251</v>
      </c>
      <c r="C15" s="13" t="s">
        <v>252</v>
      </c>
      <c r="D15" s="13" t="s">
        <v>253</v>
      </c>
      <c r="E15" s="14">
        <v>511551</v>
      </c>
      <c r="F15" s="15">
        <v>7096.7470229999999</v>
      </c>
      <c r="G15" s="25">
        <v>3.0893930463995186E-2</v>
      </c>
    </row>
    <row r="16" spans="1:7" ht="15" customHeight="1">
      <c r="A16" s="5" t="s">
        <v>224</v>
      </c>
      <c r="B16" s="24" t="s">
        <v>225</v>
      </c>
      <c r="C16" s="13" t="s">
        <v>226</v>
      </c>
      <c r="D16" s="13" t="s">
        <v>206</v>
      </c>
      <c r="E16" s="14">
        <v>2122031</v>
      </c>
      <c r="F16" s="15">
        <v>7049.386982</v>
      </c>
      <c r="G16" s="25">
        <v>3.0687760255492046E-2</v>
      </c>
    </row>
    <row r="17" spans="1:7" ht="15" customHeight="1">
      <c r="A17" s="5" t="s">
        <v>231</v>
      </c>
      <c r="B17" s="24" t="s">
        <v>232</v>
      </c>
      <c r="C17" s="13" t="s">
        <v>233</v>
      </c>
      <c r="D17" s="13" t="s">
        <v>234</v>
      </c>
      <c r="E17" s="14">
        <v>1422684</v>
      </c>
      <c r="F17" s="15">
        <v>6146.7062219999998</v>
      </c>
      <c r="G17" s="25">
        <v>2.6758163140046674E-2</v>
      </c>
    </row>
    <row r="18" spans="1:7" ht="15" customHeight="1">
      <c r="A18" s="5" t="s">
        <v>235</v>
      </c>
      <c r="B18" s="24" t="s">
        <v>236</v>
      </c>
      <c r="C18" s="13" t="s">
        <v>237</v>
      </c>
      <c r="D18" s="13" t="s">
        <v>238</v>
      </c>
      <c r="E18" s="14">
        <v>704108</v>
      </c>
      <c r="F18" s="15">
        <v>5588.1531420000001</v>
      </c>
      <c r="G18" s="25">
        <v>2.4326640646988189E-2</v>
      </c>
    </row>
    <row r="19" spans="1:7" ht="15" customHeight="1">
      <c r="A19" s="5" t="s">
        <v>217</v>
      </c>
      <c r="B19" s="24" t="s">
        <v>218</v>
      </c>
      <c r="C19" s="13" t="s">
        <v>219</v>
      </c>
      <c r="D19" s="13" t="s">
        <v>206</v>
      </c>
      <c r="E19" s="14">
        <v>361024</v>
      </c>
      <c r="F19" s="15">
        <v>5100.7275840000002</v>
      </c>
      <c r="G19" s="25">
        <v>2.2204754204309219E-2</v>
      </c>
    </row>
    <row r="20" spans="1:7" ht="15" customHeight="1">
      <c r="A20" s="5" t="s">
        <v>426</v>
      </c>
      <c r="B20" s="24" t="s">
        <v>427</v>
      </c>
      <c r="C20" s="13" t="s">
        <v>428</v>
      </c>
      <c r="D20" s="13" t="s">
        <v>230</v>
      </c>
      <c r="E20" s="14">
        <v>1832830</v>
      </c>
      <c r="F20" s="15">
        <v>4952.3066600000002</v>
      </c>
      <c r="G20" s="25">
        <v>2.1558640472116523E-2</v>
      </c>
    </row>
    <row r="21" spans="1:7" ht="15" customHeight="1">
      <c r="A21" s="5" t="s">
        <v>423</v>
      </c>
      <c r="B21" s="24" t="s">
        <v>424</v>
      </c>
      <c r="C21" s="13" t="s">
        <v>425</v>
      </c>
      <c r="D21" s="13" t="s">
        <v>242</v>
      </c>
      <c r="E21" s="14">
        <v>178064</v>
      </c>
      <c r="F21" s="15">
        <v>3778.1619519999999</v>
      </c>
      <c r="G21" s="25">
        <v>1.6447292294414977E-2</v>
      </c>
    </row>
    <row r="22" spans="1:7" ht="15" customHeight="1">
      <c r="A22" s="5" t="s">
        <v>298</v>
      </c>
      <c r="B22" s="24" t="s">
        <v>299</v>
      </c>
      <c r="C22" s="13" t="s">
        <v>300</v>
      </c>
      <c r="D22" s="13" t="s">
        <v>268</v>
      </c>
      <c r="E22" s="14">
        <v>881213</v>
      </c>
      <c r="F22" s="15">
        <v>3760.5764774999998</v>
      </c>
      <c r="G22" s="25">
        <v>1.6370738286695861E-2</v>
      </c>
    </row>
    <row r="23" spans="1:7" ht="15" customHeight="1">
      <c r="A23" s="5" t="s">
        <v>283</v>
      </c>
      <c r="B23" s="24" t="s">
        <v>284</v>
      </c>
      <c r="C23" s="13" t="s">
        <v>285</v>
      </c>
      <c r="D23" s="13" t="s">
        <v>286</v>
      </c>
      <c r="E23" s="14">
        <v>2787981</v>
      </c>
      <c r="F23" s="15">
        <v>3528.1899555</v>
      </c>
      <c r="G23" s="25">
        <v>1.535910111995312E-2</v>
      </c>
    </row>
    <row r="24" spans="1:7" ht="15" customHeight="1">
      <c r="A24" s="5" t="s">
        <v>258</v>
      </c>
      <c r="B24" s="24" t="s">
        <v>259</v>
      </c>
      <c r="C24" s="13" t="s">
        <v>260</v>
      </c>
      <c r="D24" s="13" t="s">
        <v>230</v>
      </c>
      <c r="E24" s="14">
        <v>815048</v>
      </c>
      <c r="F24" s="15">
        <v>3475.7721959999999</v>
      </c>
      <c r="G24" s="25">
        <v>1.5130913386640505E-2</v>
      </c>
    </row>
    <row r="25" spans="1:7" ht="15" customHeight="1">
      <c r="A25" s="5" t="s">
        <v>307</v>
      </c>
      <c r="B25" s="24" t="s">
        <v>308</v>
      </c>
      <c r="C25" s="13" t="s">
        <v>309</v>
      </c>
      <c r="D25" s="13" t="s">
        <v>242</v>
      </c>
      <c r="E25" s="14">
        <v>690683</v>
      </c>
      <c r="F25" s="15">
        <v>3408.5206050000002</v>
      </c>
      <c r="G25" s="25">
        <v>1.4838150241890736E-2</v>
      </c>
    </row>
    <row r="26" spans="1:7" ht="15" customHeight="1">
      <c r="A26" s="5" t="s">
        <v>287</v>
      </c>
      <c r="B26" s="24" t="s">
        <v>288</v>
      </c>
      <c r="C26" s="13" t="s">
        <v>289</v>
      </c>
      <c r="D26" s="13" t="s">
        <v>290</v>
      </c>
      <c r="E26" s="14">
        <v>61615</v>
      </c>
      <c r="F26" s="15">
        <v>3370.155655</v>
      </c>
      <c r="G26" s="25">
        <v>1.4671137934179419E-2</v>
      </c>
    </row>
    <row r="27" spans="1:7" ht="15" customHeight="1">
      <c r="A27" s="5" t="s">
        <v>227</v>
      </c>
      <c r="B27" s="24" t="s">
        <v>228</v>
      </c>
      <c r="C27" s="13" t="s">
        <v>229</v>
      </c>
      <c r="D27" s="13" t="s">
        <v>230</v>
      </c>
      <c r="E27" s="14">
        <v>1281845</v>
      </c>
      <c r="F27" s="15">
        <v>3225.1220199999998</v>
      </c>
      <c r="G27" s="25">
        <v>1.4039769925694827E-2</v>
      </c>
    </row>
    <row r="28" spans="1:7" ht="15" customHeight="1">
      <c r="A28" s="5" t="s">
        <v>319</v>
      </c>
      <c r="B28" s="24" t="s">
        <v>320</v>
      </c>
      <c r="C28" s="13" t="s">
        <v>321</v>
      </c>
      <c r="D28" s="13" t="s">
        <v>322</v>
      </c>
      <c r="E28" s="14">
        <v>800029</v>
      </c>
      <c r="F28" s="15">
        <v>2892.9048640000001</v>
      </c>
      <c r="G28" s="25">
        <v>1.259354481957972E-2</v>
      </c>
    </row>
    <row r="29" spans="1:7" ht="15" customHeight="1">
      <c r="A29" s="5" t="s">
        <v>265</v>
      </c>
      <c r="B29" s="24" t="s">
        <v>266</v>
      </c>
      <c r="C29" s="13" t="s">
        <v>267</v>
      </c>
      <c r="D29" s="13" t="s">
        <v>268</v>
      </c>
      <c r="E29" s="14">
        <v>176078</v>
      </c>
      <c r="F29" s="15">
        <v>2876.674325</v>
      </c>
      <c r="G29" s="25">
        <v>1.2522889187973566E-2</v>
      </c>
    </row>
    <row r="30" spans="1:7" ht="15" customHeight="1">
      <c r="A30" s="5" t="s">
        <v>436</v>
      </c>
      <c r="B30" s="24" t="s">
        <v>437</v>
      </c>
      <c r="C30" s="13" t="s">
        <v>438</v>
      </c>
      <c r="D30" s="13" t="s">
        <v>341</v>
      </c>
      <c r="E30" s="14">
        <v>353632</v>
      </c>
      <c r="F30" s="15">
        <v>2787.857872</v>
      </c>
      <c r="G30" s="25">
        <v>1.2136248757625976E-2</v>
      </c>
    </row>
    <row r="31" spans="1:7" ht="15" customHeight="1">
      <c r="A31" s="5" t="s">
        <v>277</v>
      </c>
      <c r="B31" s="24" t="s">
        <v>278</v>
      </c>
      <c r="C31" s="13" t="s">
        <v>279</v>
      </c>
      <c r="D31" s="13" t="s">
        <v>268</v>
      </c>
      <c r="E31" s="14">
        <v>157088</v>
      </c>
      <c r="F31" s="15">
        <v>2624.7048479999999</v>
      </c>
      <c r="G31" s="25">
        <v>1.1426002476884831E-2</v>
      </c>
    </row>
    <row r="32" spans="1:7" ht="15" customHeight="1">
      <c r="A32" s="5" t="s">
        <v>220</v>
      </c>
      <c r="B32" s="24" t="s">
        <v>221</v>
      </c>
      <c r="C32" s="13" t="s">
        <v>222</v>
      </c>
      <c r="D32" s="13" t="s">
        <v>223</v>
      </c>
      <c r="E32" s="14">
        <v>437913</v>
      </c>
      <c r="F32" s="15">
        <v>2553.0327900000002</v>
      </c>
      <c r="G32" s="25">
        <v>1.1113995923898333E-2</v>
      </c>
    </row>
    <row r="33" spans="1:7" ht="15" customHeight="1">
      <c r="A33" s="5" t="s">
        <v>323</v>
      </c>
      <c r="B33" s="24" t="s">
        <v>324</v>
      </c>
      <c r="C33" s="13" t="s">
        <v>325</v>
      </c>
      <c r="D33" s="13" t="s">
        <v>216</v>
      </c>
      <c r="E33" s="14">
        <v>918815</v>
      </c>
      <c r="F33" s="15">
        <v>2444.5073075</v>
      </c>
      <c r="G33" s="25">
        <v>1.0641557115094746E-2</v>
      </c>
    </row>
    <row r="34" spans="1:7" ht="15" customHeight="1">
      <c r="A34" s="5" t="s">
        <v>332</v>
      </c>
      <c r="B34" s="24" t="s">
        <v>333</v>
      </c>
      <c r="C34" s="13" t="s">
        <v>334</v>
      </c>
      <c r="D34" s="13" t="s">
        <v>242</v>
      </c>
      <c r="E34" s="14">
        <v>1878196</v>
      </c>
      <c r="F34" s="15">
        <v>2061.3201100000001</v>
      </c>
      <c r="G34" s="25">
        <v>8.9734465574136495E-3</v>
      </c>
    </row>
    <row r="35" spans="1:7" ht="15" customHeight="1">
      <c r="A35" s="5" t="s">
        <v>261</v>
      </c>
      <c r="B35" s="24" t="s">
        <v>262</v>
      </c>
      <c r="C35" s="13" t="s">
        <v>263</v>
      </c>
      <c r="D35" s="13" t="s">
        <v>264</v>
      </c>
      <c r="E35" s="14">
        <v>11145</v>
      </c>
      <c r="F35" s="15">
        <v>2025.391995</v>
      </c>
      <c r="G35" s="25">
        <v>8.8170424073269783E-3</v>
      </c>
    </row>
    <row r="36" spans="1:7" ht="15" customHeight="1">
      <c r="A36" s="5" t="s">
        <v>247</v>
      </c>
      <c r="B36" s="24" t="s">
        <v>248</v>
      </c>
      <c r="C36" s="13" t="s">
        <v>249</v>
      </c>
      <c r="D36" s="13" t="s">
        <v>242</v>
      </c>
      <c r="E36" s="14">
        <v>444123</v>
      </c>
      <c r="F36" s="15">
        <v>1852.8811559999999</v>
      </c>
      <c r="G36" s="25">
        <v>8.066059196698382E-3</v>
      </c>
    </row>
    <row r="37" spans="1:7" ht="15" customHeight="1">
      <c r="A37" s="5" t="s">
        <v>254</v>
      </c>
      <c r="B37" s="24" t="s">
        <v>255</v>
      </c>
      <c r="C37" s="13" t="s">
        <v>256</v>
      </c>
      <c r="D37" s="13" t="s">
        <v>257</v>
      </c>
      <c r="E37" s="14">
        <v>873726</v>
      </c>
      <c r="F37" s="15">
        <v>1851.862257</v>
      </c>
      <c r="G37" s="25">
        <v>8.0616236722596754E-3</v>
      </c>
    </row>
    <row r="38" spans="1:7" ht="15" customHeight="1">
      <c r="A38" s="5" t="s">
        <v>449</v>
      </c>
      <c r="B38" s="24" t="s">
        <v>450</v>
      </c>
      <c r="C38" s="13" t="s">
        <v>451</v>
      </c>
      <c r="D38" s="13" t="s">
        <v>400</v>
      </c>
      <c r="E38" s="14">
        <v>908190</v>
      </c>
      <c r="F38" s="15">
        <v>1730.556045</v>
      </c>
      <c r="G38" s="25">
        <v>7.5335471230698996E-3</v>
      </c>
    </row>
    <row r="39" spans="1:7" ht="15" customHeight="1">
      <c r="A39" s="5" t="s">
        <v>269</v>
      </c>
      <c r="B39" s="24" t="s">
        <v>270</v>
      </c>
      <c r="C39" s="13" t="s">
        <v>271</v>
      </c>
      <c r="D39" s="13" t="s">
        <v>272</v>
      </c>
      <c r="E39" s="14">
        <v>243263</v>
      </c>
      <c r="F39" s="15">
        <v>1708.5576805000001</v>
      </c>
      <c r="G39" s="25">
        <v>7.4377826917069048E-3</v>
      </c>
    </row>
    <row r="40" spans="1:7" ht="15" customHeight="1">
      <c r="A40" s="5" t="s">
        <v>357</v>
      </c>
      <c r="B40" s="24" t="s">
        <v>358</v>
      </c>
      <c r="C40" s="13" t="s">
        <v>359</v>
      </c>
      <c r="D40" s="13" t="s">
        <v>238</v>
      </c>
      <c r="E40" s="14">
        <v>634611</v>
      </c>
      <c r="F40" s="15">
        <v>1683.622983</v>
      </c>
      <c r="G40" s="25">
        <v>7.3292356618904026E-3</v>
      </c>
    </row>
    <row r="41" spans="1:7" ht="15" customHeight="1">
      <c r="A41" s="5" t="s">
        <v>304</v>
      </c>
      <c r="B41" s="24" t="s">
        <v>305</v>
      </c>
      <c r="C41" s="13" t="s">
        <v>306</v>
      </c>
      <c r="D41" s="13" t="s">
        <v>206</v>
      </c>
      <c r="E41" s="14">
        <v>106352</v>
      </c>
      <c r="F41" s="15">
        <v>1616.0718159999999</v>
      </c>
      <c r="G41" s="25">
        <v>7.0351683872227023E-3</v>
      </c>
    </row>
    <row r="42" spans="1:7" ht="15" customHeight="1">
      <c r="A42" s="5" t="s">
        <v>291</v>
      </c>
      <c r="B42" s="24" t="s">
        <v>292</v>
      </c>
      <c r="C42" s="13" t="s">
        <v>293</v>
      </c>
      <c r="D42" s="13" t="s">
        <v>294</v>
      </c>
      <c r="E42" s="14">
        <v>146370</v>
      </c>
      <c r="F42" s="15">
        <v>1592.2128600000001</v>
      </c>
      <c r="G42" s="25">
        <v>6.9313043315900802E-3</v>
      </c>
    </row>
    <row r="43" spans="1:7" ht="15" customHeight="1">
      <c r="A43" s="5" t="s">
        <v>335</v>
      </c>
      <c r="B43" s="24" t="s">
        <v>336</v>
      </c>
      <c r="C43" s="13" t="s">
        <v>337</v>
      </c>
      <c r="D43" s="13" t="s">
        <v>242</v>
      </c>
      <c r="E43" s="14">
        <v>1325785</v>
      </c>
      <c r="F43" s="15">
        <v>1491.5081250000001</v>
      </c>
      <c r="G43" s="25">
        <v>6.4929112100088797E-3</v>
      </c>
    </row>
    <row r="44" spans="1:7" ht="15" customHeight="1">
      <c r="A44" s="5" t="s">
        <v>273</v>
      </c>
      <c r="B44" s="24" t="s">
        <v>274</v>
      </c>
      <c r="C44" s="13" t="s">
        <v>275</v>
      </c>
      <c r="D44" s="13" t="s">
        <v>276</v>
      </c>
      <c r="E44" s="14">
        <v>738514</v>
      </c>
      <c r="F44" s="15">
        <v>1390.2526049999999</v>
      </c>
      <c r="G44" s="25">
        <v>6.0521203823469261E-3</v>
      </c>
    </row>
    <row r="45" spans="1:7" ht="15" customHeight="1">
      <c r="A45" s="5" t="s">
        <v>386</v>
      </c>
      <c r="B45" s="24" t="s">
        <v>387</v>
      </c>
      <c r="C45" s="13" t="s">
        <v>388</v>
      </c>
      <c r="D45" s="13" t="s">
        <v>389</v>
      </c>
      <c r="E45" s="14">
        <v>1252382</v>
      </c>
      <c r="F45" s="15">
        <v>1286.196314</v>
      </c>
      <c r="G45" s="25">
        <v>5.5991370918228823E-3</v>
      </c>
    </row>
    <row r="46" spans="1:7" ht="15" customHeight="1">
      <c r="A46" s="5" t="s">
        <v>473</v>
      </c>
      <c r="B46" s="24" t="s">
        <v>474</v>
      </c>
      <c r="C46" s="13" t="s">
        <v>475</v>
      </c>
      <c r="D46" s="13" t="s">
        <v>476</v>
      </c>
      <c r="E46" s="14">
        <v>368963</v>
      </c>
      <c r="F46" s="15">
        <v>1245.6190879999999</v>
      </c>
      <c r="G46" s="25">
        <v>5.4224941884753308E-3</v>
      </c>
    </row>
    <row r="47" spans="1:7" ht="15" customHeight="1">
      <c r="A47" s="5" t="s">
        <v>614</v>
      </c>
      <c r="B47" s="24" t="s">
        <v>615</v>
      </c>
      <c r="C47" s="13" t="s">
        <v>616</v>
      </c>
      <c r="D47" s="13" t="s">
        <v>268</v>
      </c>
      <c r="E47" s="14">
        <v>47774</v>
      </c>
      <c r="F47" s="15">
        <v>1229.9894039999999</v>
      </c>
      <c r="G47" s="25">
        <v>5.354454230293744E-3</v>
      </c>
    </row>
    <row r="48" spans="1:7" ht="15" customHeight="1">
      <c r="A48" s="5" t="s">
        <v>648</v>
      </c>
      <c r="B48" s="24" t="s">
        <v>649</v>
      </c>
      <c r="C48" s="13" t="s">
        <v>650</v>
      </c>
      <c r="D48" s="13" t="s">
        <v>230</v>
      </c>
      <c r="E48" s="14">
        <v>73901</v>
      </c>
      <c r="F48" s="15">
        <v>1124.108111</v>
      </c>
      <c r="G48" s="25">
        <v>4.8935262455736244E-3</v>
      </c>
    </row>
    <row r="49" spans="1:7" ht="15" customHeight="1">
      <c r="A49" s="5" t="s">
        <v>464</v>
      </c>
      <c r="B49" s="24" t="s">
        <v>465</v>
      </c>
      <c r="C49" s="13" t="s">
        <v>466</v>
      </c>
      <c r="D49" s="13" t="s">
        <v>257</v>
      </c>
      <c r="E49" s="14">
        <v>431086</v>
      </c>
      <c r="F49" s="15">
        <v>1019.302847</v>
      </c>
      <c r="G49" s="25">
        <v>4.4372824865974271E-3</v>
      </c>
    </row>
    <row r="50" spans="1:7" ht="15" customHeight="1">
      <c r="A50" s="5" t="s">
        <v>390</v>
      </c>
      <c r="B50" s="24" t="s">
        <v>391</v>
      </c>
      <c r="C50" s="13" t="s">
        <v>392</v>
      </c>
      <c r="D50" s="13" t="s">
        <v>393</v>
      </c>
      <c r="E50" s="14">
        <v>469567</v>
      </c>
      <c r="F50" s="15">
        <v>960.02973150000003</v>
      </c>
      <c r="G50" s="25">
        <v>4.1792516588524545E-3</v>
      </c>
    </row>
    <row r="51" spans="1:7" ht="15" customHeight="1">
      <c r="A51" s="5" t="s">
        <v>360</v>
      </c>
      <c r="B51" s="24" t="s">
        <v>361</v>
      </c>
      <c r="C51" s="13" t="s">
        <v>362</v>
      </c>
      <c r="D51" s="13" t="s">
        <v>238</v>
      </c>
      <c r="E51" s="14">
        <v>42714</v>
      </c>
      <c r="F51" s="15">
        <v>958.88658599999997</v>
      </c>
      <c r="G51" s="25">
        <v>4.1742752580489918E-3</v>
      </c>
    </row>
    <row r="52" spans="1:7" ht="15" customHeight="1">
      <c r="A52" s="5" t="s">
        <v>329</v>
      </c>
      <c r="B52" s="24" t="s">
        <v>330</v>
      </c>
      <c r="C52" s="13" t="s">
        <v>331</v>
      </c>
      <c r="D52" s="13" t="s">
        <v>264</v>
      </c>
      <c r="E52" s="14">
        <v>140045</v>
      </c>
      <c r="F52" s="15">
        <v>921.42607750000002</v>
      </c>
      <c r="G52" s="25">
        <v>4.0112002123986155E-3</v>
      </c>
    </row>
    <row r="53" spans="1:7" ht="15" customHeight="1">
      <c r="A53" s="5" t="s">
        <v>480</v>
      </c>
      <c r="B53" s="24" t="s">
        <v>481</v>
      </c>
      <c r="C53" s="13" t="s">
        <v>482</v>
      </c>
      <c r="D53" s="13" t="s">
        <v>268</v>
      </c>
      <c r="E53" s="14">
        <v>159331</v>
      </c>
      <c r="F53" s="15">
        <v>910.1783375</v>
      </c>
      <c r="G53" s="25">
        <v>3.962235962114518E-3</v>
      </c>
    </row>
    <row r="54" spans="1:7" ht="15" customHeight="1">
      <c r="A54" s="5" t="s">
        <v>651</v>
      </c>
      <c r="B54" s="24" t="s">
        <v>652</v>
      </c>
      <c r="C54" s="13" t="s">
        <v>653</v>
      </c>
      <c r="D54" s="13" t="s">
        <v>242</v>
      </c>
      <c r="E54" s="14">
        <v>41669</v>
      </c>
      <c r="F54" s="15">
        <v>895.55014800000004</v>
      </c>
      <c r="G54" s="25">
        <v>3.8985557621915808E-3</v>
      </c>
    </row>
    <row r="55" spans="1:7" ht="15" customHeight="1">
      <c r="A55" s="5" t="s">
        <v>380</v>
      </c>
      <c r="B55" s="24" t="s">
        <v>381</v>
      </c>
      <c r="C55" s="13" t="s">
        <v>382</v>
      </c>
      <c r="D55" s="13" t="s">
        <v>272</v>
      </c>
      <c r="E55" s="14">
        <v>479953</v>
      </c>
      <c r="F55" s="15">
        <v>879.51387250000005</v>
      </c>
      <c r="G55" s="25">
        <v>3.8287458086180858E-3</v>
      </c>
    </row>
    <row r="56" spans="1:7" ht="15" customHeight="1">
      <c r="A56" s="5" t="s">
        <v>354</v>
      </c>
      <c r="B56" s="24" t="s">
        <v>355</v>
      </c>
      <c r="C56" s="13" t="s">
        <v>356</v>
      </c>
      <c r="D56" s="13" t="s">
        <v>223</v>
      </c>
      <c r="E56" s="14">
        <v>125344</v>
      </c>
      <c r="F56" s="15">
        <v>808.844832</v>
      </c>
      <c r="G56" s="25">
        <v>3.5211056438935245E-3</v>
      </c>
    </row>
    <row r="57" spans="1:7" ht="15" customHeight="1">
      <c r="A57" s="5" t="s">
        <v>429</v>
      </c>
      <c r="B57" s="24" t="s">
        <v>430</v>
      </c>
      <c r="C57" s="13" t="s">
        <v>431</v>
      </c>
      <c r="D57" s="13" t="s">
        <v>230</v>
      </c>
      <c r="E57" s="14">
        <v>43271</v>
      </c>
      <c r="F57" s="15">
        <v>747.13872149999997</v>
      </c>
      <c r="G57" s="25">
        <v>3.2524833750128259E-3</v>
      </c>
    </row>
    <row r="58" spans="1:7" ht="15" customHeight="1">
      <c r="A58" s="5" t="s">
        <v>410</v>
      </c>
      <c r="B58" s="24" t="s">
        <v>411</v>
      </c>
      <c r="C58" s="13" t="s">
        <v>412</v>
      </c>
      <c r="D58" s="13" t="s">
        <v>272</v>
      </c>
      <c r="E58" s="14">
        <v>80453</v>
      </c>
      <c r="F58" s="15">
        <v>657.86418100000003</v>
      </c>
      <c r="G58" s="25">
        <v>2.8638487741916999E-3</v>
      </c>
    </row>
    <row r="59" spans="1:7" ht="15" customHeight="1">
      <c r="A59" s="5" t="s">
        <v>376</v>
      </c>
      <c r="B59" s="24" t="s">
        <v>377</v>
      </c>
      <c r="C59" s="13" t="s">
        <v>378</v>
      </c>
      <c r="D59" s="13" t="s">
        <v>379</v>
      </c>
      <c r="E59" s="14">
        <v>586014</v>
      </c>
      <c r="F59" s="15">
        <v>635.82519000000002</v>
      </c>
      <c r="G59" s="25">
        <v>2.7679074854232025E-3</v>
      </c>
    </row>
    <row r="60" spans="1:7" ht="15" customHeight="1">
      <c r="A60" s="5" t="s">
        <v>467</v>
      </c>
      <c r="B60" s="24" t="s">
        <v>468</v>
      </c>
      <c r="C60" s="13" t="s">
        <v>469</v>
      </c>
      <c r="D60" s="13" t="s">
        <v>290</v>
      </c>
      <c r="E60" s="14">
        <v>115189</v>
      </c>
      <c r="F60" s="15">
        <v>633.53949999999998</v>
      </c>
      <c r="G60" s="25">
        <v>2.757957300120923E-3</v>
      </c>
    </row>
    <row r="61" spans="1:7" ht="15" customHeight="1">
      <c r="A61" s="5" t="s">
        <v>383</v>
      </c>
      <c r="B61" s="24" t="s">
        <v>384</v>
      </c>
      <c r="C61" s="13" t="s">
        <v>385</v>
      </c>
      <c r="D61" s="13" t="s">
        <v>230</v>
      </c>
      <c r="E61" s="14">
        <v>217500</v>
      </c>
      <c r="F61" s="15">
        <v>561.04124999999999</v>
      </c>
      <c r="G61" s="25">
        <v>2.4423541248911359E-3</v>
      </c>
    </row>
    <row r="62" spans="1:7" ht="15" customHeight="1">
      <c r="A62" s="5" t="s">
        <v>455</v>
      </c>
      <c r="B62" s="24" t="s">
        <v>456</v>
      </c>
      <c r="C62" s="13" t="s">
        <v>457</v>
      </c>
      <c r="D62" s="13" t="s">
        <v>268</v>
      </c>
      <c r="E62" s="14">
        <v>98085</v>
      </c>
      <c r="F62" s="15">
        <v>511.12093499999997</v>
      </c>
      <c r="G62" s="25">
        <v>2.2250383976498418E-3</v>
      </c>
    </row>
    <row r="63" spans="1:7" ht="15" customHeight="1">
      <c r="A63" s="5" t="s">
        <v>432</v>
      </c>
      <c r="B63" s="24" t="s">
        <v>433</v>
      </c>
      <c r="C63" s="13" t="s">
        <v>434</v>
      </c>
      <c r="D63" s="13" t="s">
        <v>435</v>
      </c>
      <c r="E63" s="14">
        <v>80978</v>
      </c>
      <c r="F63" s="15">
        <v>383.83571999999998</v>
      </c>
      <c r="G63" s="25">
        <v>1.6709337397607736E-3</v>
      </c>
    </row>
    <row r="64" spans="1:7" ht="15" customHeight="1">
      <c r="A64" s="5" t="s">
        <v>394</v>
      </c>
      <c r="B64" s="24" t="s">
        <v>395</v>
      </c>
      <c r="C64" s="13" t="s">
        <v>396</v>
      </c>
      <c r="D64" s="13" t="s">
        <v>290</v>
      </c>
      <c r="E64" s="14">
        <v>2275</v>
      </c>
      <c r="F64" s="15">
        <v>371.9181375</v>
      </c>
      <c r="G64" s="25">
        <v>1.6190534960574712E-3</v>
      </c>
    </row>
    <row r="65" spans="1:7" ht="15" customHeight="1">
      <c r="A65" s="5" t="s">
        <v>654</v>
      </c>
      <c r="B65" s="24" t="s">
        <v>655</v>
      </c>
      <c r="C65" s="13" t="s">
        <v>656</v>
      </c>
      <c r="D65" s="13" t="s">
        <v>286</v>
      </c>
      <c r="E65" s="14">
        <v>162212</v>
      </c>
      <c r="F65" s="15">
        <v>341.94289600000002</v>
      </c>
      <c r="G65" s="25">
        <v>1.4885637063635174E-3</v>
      </c>
    </row>
    <row r="66" spans="1:7" ht="15" customHeight="1">
      <c r="A66" s="5" t="s">
        <v>486</v>
      </c>
      <c r="B66" s="24" t="s">
        <v>487</v>
      </c>
      <c r="C66" s="13" t="s">
        <v>488</v>
      </c>
      <c r="D66" s="13" t="s">
        <v>290</v>
      </c>
      <c r="E66" s="14">
        <v>150665</v>
      </c>
      <c r="F66" s="15">
        <v>204.30174</v>
      </c>
      <c r="G66" s="25">
        <v>8.893770242587981E-4</v>
      </c>
    </row>
    <row r="67" spans="1:7" ht="15" customHeight="1">
      <c r="A67" s="5" t="s">
        <v>657</v>
      </c>
      <c r="B67" s="24" t="s">
        <v>658</v>
      </c>
      <c r="C67" s="13" t="s">
        <v>659</v>
      </c>
      <c r="D67" s="13" t="s">
        <v>242</v>
      </c>
      <c r="E67" s="14">
        <v>15727</v>
      </c>
      <c r="F67" s="15">
        <v>189.87993449999999</v>
      </c>
      <c r="G67" s="25">
        <v>8.2659526596330255E-4</v>
      </c>
    </row>
    <row r="68" spans="1:7" ht="15" customHeight="1">
      <c r="A68" s="5" t="s">
        <v>470</v>
      </c>
      <c r="B68" s="24" t="s">
        <v>471</v>
      </c>
      <c r="C68" s="13" t="s">
        <v>472</v>
      </c>
      <c r="D68" s="13" t="s">
        <v>216</v>
      </c>
      <c r="E68" s="14">
        <v>101674</v>
      </c>
      <c r="F68" s="15">
        <v>141.63188199999999</v>
      </c>
      <c r="G68" s="25">
        <v>6.1655931933488788E-4</v>
      </c>
    </row>
    <row r="69" spans="1:7" ht="15" customHeight="1">
      <c r="A69" s="5" t="s">
        <v>660</v>
      </c>
      <c r="B69" s="24" t="s">
        <v>661</v>
      </c>
      <c r="C69" s="13" t="s">
        <v>662</v>
      </c>
      <c r="D69" s="13" t="s">
        <v>257</v>
      </c>
      <c r="E69" s="14">
        <v>38954</v>
      </c>
      <c r="F69" s="15">
        <v>50.192228999999998</v>
      </c>
      <c r="G69" s="25">
        <v>2.1849943749346505E-4</v>
      </c>
    </row>
    <row r="70" spans="1:7" ht="15" customHeight="1">
      <c r="A70" s="6"/>
      <c r="B70" s="22" t="s">
        <v>60</v>
      </c>
      <c r="C70" s="13" t="s">
        <v>1</v>
      </c>
      <c r="D70" s="13" t="s">
        <v>1</v>
      </c>
      <c r="E70" s="13" t="s">
        <v>1</v>
      </c>
      <c r="F70" s="16">
        <v>168145.8049135</v>
      </c>
      <c r="G70" s="26">
        <v>0.73198111585133352</v>
      </c>
    </row>
    <row r="71" spans="1:7" ht="15" customHeight="1">
      <c r="A71" s="6"/>
      <c r="B71" s="22" t="s">
        <v>413</v>
      </c>
      <c r="C71" s="13" t="s">
        <v>1</v>
      </c>
      <c r="D71" s="13" t="s">
        <v>1</v>
      </c>
      <c r="E71" s="13" t="s">
        <v>1</v>
      </c>
      <c r="F71" s="16" t="s">
        <v>414</v>
      </c>
      <c r="G71" s="26" t="s">
        <v>414</v>
      </c>
    </row>
    <row r="72" spans="1:7" ht="15" customHeight="1">
      <c r="A72" s="6"/>
      <c r="B72" s="22" t="s">
        <v>60</v>
      </c>
      <c r="C72" s="13" t="s">
        <v>1</v>
      </c>
      <c r="D72" s="13" t="s">
        <v>1</v>
      </c>
      <c r="E72" s="13" t="s">
        <v>1</v>
      </c>
      <c r="F72" s="16" t="s">
        <v>414</v>
      </c>
      <c r="G72" s="26" t="s">
        <v>414</v>
      </c>
    </row>
    <row r="73" spans="1:7" ht="15" customHeight="1">
      <c r="A73" s="6"/>
      <c r="B73" s="22" t="s">
        <v>193</v>
      </c>
      <c r="C73" s="13" t="s">
        <v>1</v>
      </c>
      <c r="D73" s="13" t="s">
        <v>1</v>
      </c>
      <c r="E73" s="13" t="s">
        <v>1</v>
      </c>
      <c r="F73" s="16">
        <v>168145.8049135</v>
      </c>
      <c r="G73" s="26">
        <v>0.73198111585133352</v>
      </c>
    </row>
    <row r="74" spans="1:7" ht="15" customHeight="1">
      <c r="A74" s="6"/>
      <c r="B74" s="22"/>
      <c r="C74" s="13"/>
      <c r="D74" s="13"/>
      <c r="E74" s="13"/>
      <c r="F74" s="16"/>
      <c r="G74" s="26"/>
    </row>
    <row r="75" spans="1:7" ht="15" customHeight="1">
      <c r="A75" s="6"/>
      <c r="B75" s="22" t="s">
        <v>574</v>
      </c>
      <c r="C75" s="13" t="s">
        <v>1</v>
      </c>
      <c r="D75" s="13" t="s">
        <v>1</v>
      </c>
      <c r="E75" s="13" t="s">
        <v>1</v>
      </c>
      <c r="F75" s="17" t="s">
        <v>1</v>
      </c>
      <c r="G75" s="27" t="s">
        <v>1</v>
      </c>
    </row>
    <row r="76" spans="1:7" ht="15" customHeight="1">
      <c r="A76" s="6"/>
      <c r="B76" s="22" t="s">
        <v>575</v>
      </c>
      <c r="C76" s="13" t="s">
        <v>1</v>
      </c>
      <c r="D76" s="13" t="s">
        <v>1</v>
      </c>
      <c r="E76" s="13" t="s">
        <v>1</v>
      </c>
      <c r="F76" s="17" t="s">
        <v>1</v>
      </c>
      <c r="G76" s="27" t="s">
        <v>1</v>
      </c>
    </row>
    <row r="77" spans="1:7" ht="15" customHeight="1">
      <c r="A77" s="5" t="s">
        <v>663</v>
      </c>
      <c r="B77" s="24" t="s">
        <v>664</v>
      </c>
      <c r="C77" s="13" t="s">
        <v>665</v>
      </c>
      <c r="D77" s="13" t="s">
        <v>186</v>
      </c>
      <c r="E77" s="14">
        <v>10000000</v>
      </c>
      <c r="F77" s="15">
        <v>9920</v>
      </c>
      <c r="G77" s="25">
        <v>4.3184263044687123E-2</v>
      </c>
    </row>
    <row r="78" spans="1:7" ht="15" customHeight="1">
      <c r="A78" s="5" t="s">
        <v>666</v>
      </c>
      <c r="B78" s="24" t="s">
        <v>667</v>
      </c>
      <c r="C78" s="13" t="s">
        <v>668</v>
      </c>
      <c r="D78" s="13" t="s">
        <v>186</v>
      </c>
      <c r="E78" s="14">
        <v>7901400</v>
      </c>
      <c r="F78" s="15">
        <v>8394.8424300000006</v>
      </c>
      <c r="G78" s="25">
        <v>3.6544867310062547E-2</v>
      </c>
    </row>
    <row r="79" spans="1:7" ht="15" customHeight="1">
      <c r="A79" s="5" t="s">
        <v>669</v>
      </c>
      <c r="B79" s="24" t="s">
        <v>670</v>
      </c>
      <c r="C79" s="13" t="s">
        <v>671</v>
      </c>
      <c r="D79" s="13" t="s">
        <v>186</v>
      </c>
      <c r="E79" s="14">
        <v>7000000</v>
      </c>
      <c r="F79" s="15">
        <v>7242.375</v>
      </c>
      <c r="G79" s="25">
        <v>3.1527885793171964E-2</v>
      </c>
    </row>
    <row r="80" spans="1:7" ht="15" customHeight="1">
      <c r="A80" s="5" t="s">
        <v>672</v>
      </c>
      <c r="B80" s="24" t="s">
        <v>673</v>
      </c>
      <c r="C80" s="13" t="s">
        <v>674</v>
      </c>
      <c r="D80" s="13" t="s">
        <v>186</v>
      </c>
      <c r="E80" s="14">
        <v>6500000</v>
      </c>
      <c r="F80" s="15">
        <v>6375.2</v>
      </c>
      <c r="G80" s="25">
        <v>2.7752854209928363E-2</v>
      </c>
    </row>
    <row r="81" spans="1:7" ht="15" customHeight="1">
      <c r="A81" s="5" t="s">
        <v>675</v>
      </c>
      <c r="B81" s="24" t="s">
        <v>676</v>
      </c>
      <c r="C81" s="13" t="s">
        <v>677</v>
      </c>
      <c r="D81" s="13" t="s">
        <v>678</v>
      </c>
      <c r="E81" s="14">
        <v>1000000</v>
      </c>
      <c r="F81" s="15">
        <v>976.35299999999995</v>
      </c>
      <c r="G81" s="25">
        <v>4.2503109653698997E-3</v>
      </c>
    </row>
    <row r="82" spans="1:7" ht="15" customHeight="1">
      <c r="A82" s="5" t="s">
        <v>679</v>
      </c>
      <c r="B82" s="24" t="s">
        <v>680</v>
      </c>
      <c r="C82" s="13" t="s">
        <v>681</v>
      </c>
      <c r="D82" s="13" t="s">
        <v>579</v>
      </c>
      <c r="E82" s="14">
        <v>1000000</v>
      </c>
      <c r="F82" s="15">
        <v>954.16899999999998</v>
      </c>
      <c r="G82" s="25">
        <v>4.1537384158352895E-3</v>
      </c>
    </row>
    <row r="83" spans="1:7" ht="15" customHeight="1">
      <c r="A83" s="5" t="s">
        <v>682</v>
      </c>
      <c r="B83" s="24" t="s">
        <v>683</v>
      </c>
      <c r="C83" s="13" t="s">
        <v>684</v>
      </c>
      <c r="D83" s="13" t="s">
        <v>685</v>
      </c>
      <c r="E83" s="14">
        <v>1000000</v>
      </c>
      <c r="F83" s="15">
        <v>949.13900000000001</v>
      </c>
      <c r="G83" s="25">
        <v>4.1318415566503315E-3</v>
      </c>
    </row>
    <row r="84" spans="1:7" ht="15" customHeight="1">
      <c r="A84" s="5" t="s">
        <v>686</v>
      </c>
      <c r="B84" s="24" t="s">
        <v>687</v>
      </c>
      <c r="C84" s="13" t="s">
        <v>688</v>
      </c>
      <c r="D84" s="13" t="s">
        <v>678</v>
      </c>
      <c r="E84" s="14">
        <v>700000</v>
      </c>
      <c r="F84" s="15">
        <v>754.18209999999999</v>
      </c>
      <c r="G84" s="25">
        <v>3.2831449788300938E-3</v>
      </c>
    </row>
    <row r="85" spans="1:7" ht="15" customHeight="1">
      <c r="A85" s="5" t="s">
        <v>689</v>
      </c>
      <c r="B85" s="24" t="s">
        <v>690</v>
      </c>
      <c r="C85" s="13" t="s">
        <v>691</v>
      </c>
      <c r="D85" s="13" t="s">
        <v>186</v>
      </c>
      <c r="E85" s="14">
        <v>750000</v>
      </c>
      <c r="F85" s="15">
        <v>732.18674999999996</v>
      </c>
      <c r="G85" s="25">
        <v>3.1873936703462266E-3</v>
      </c>
    </row>
    <row r="86" spans="1:7" ht="15" customHeight="1">
      <c r="A86" s="5" t="s">
        <v>692</v>
      </c>
      <c r="B86" s="24" t="s">
        <v>693</v>
      </c>
      <c r="C86" s="13" t="s">
        <v>694</v>
      </c>
      <c r="D86" s="13" t="s">
        <v>695</v>
      </c>
      <c r="E86" s="14">
        <v>600000</v>
      </c>
      <c r="F86" s="15">
        <v>579.56219999999996</v>
      </c>
      <c r="G86" s="25">
        <v>2.5229804935037871E-3</v>
      </c>
    </row>
    <row r="87" spans="1:7" ht="15" customHeight="1">
      <c r="A87" s="5" t="s">
        <v>696</v>
      </c>
      <c r="B87" s="24" t="s">
        <v>697</v>
      </c>
      <c r="C87" s="13" t="s">
        <v>698</v>
      </c>
      <c r="D87" s="13" t="s">
        <v>579</v>
      </c>
      <c r="E87" s="14">
        <v>500000</v>
      </c>
      <c r="F87" s="15">
        <v>517.673</v>
      </c>
      <c r="G87" s="25">
        <v>2.253561189831887E-3</v>
      </c>
    </row>
    <row r="88" spans="1:7" ht="15" customHeight="1">
      <c r="A88" s="5" t="s">
        <v>699</v>
      </c>
      <c r="B88" s="24" t="s">
        <v>700</v>
      </c>
      <c r="C88" s="13" t="s">
        <v>701</v>
      </c>
      <c r="D88" s="13" t="s">
        <v>186</v>
      </c>
      <c r="E88" s="14">
        <v>500000</v>
      </c>
      <c r="F88" s="15">
        <v>502.45</v>
      </c>
      <c r="G88" s="25">
        <v>2.187291629718049E-3</v>
      </c>
    </row>
    <row r="89" spans="1:7" ht="15" customHeight="1">
      <c r="A89" s="5" t="s">
        <v>702</v>
      </c>
      <c r="B89" s="24" t="s">
        <v>703</v>
      </c>
      <c r="C89" s="13" t="s">
        <v>704</v>
      </c>
      <c r="D89" s="13" t="s">
        <v>579</v>
      </c>
      <c r="E89" s="14">
        <v>500000</v>
      </c>
      <c r="F89" s="15">
        <v>501.86700000000002</v>
      </c>
      <c r="G89" s="25">
        <v>2.1847536836137088E-3</v>
      </c>
    </row>
    <row r="90" spans="1:7" ht="15" customHeight="1">
      <c r="A90" s="5" t="s">
        <v>705</v>
      </c>
      <c r="B90" s="24" t="s">
        <v>706</v>
      </c>
      <c r="C90" s="13" t="s">
        <v>707</v>
      </c>
      <c r="D90" s="13" t="s">
        <v>579</v>
      </c>
      <c r="E90" s="14">
        <v>500000</v>
      </c>
      <c r="F90" s="15">
        <v>495.25150000000002</v>
      </c>
      <c r="G90" s="25">
        <v>2.155954742870551E-3</v>
      </c>
    </row>
    <row r="91" spans="1:7" ht="15" customHeight="1">
      <c r="A91" s="5" t="s">
        <v>708</v>
      </c>
      <c r="B91" s="24" t="s">
        <v>709</v>
      </c>
      <c r="C91" s="13" t="s">
        <v>710</v>
      </c>
      <c r="D91" s="13" t="s">
        <v>579</v>
      </c>
      <c r="E91" s="14">
        <v>300000</v>
      </c>
      <c r="F91" s="15">
        <v>299.19900000000001</v>
      </c>
      <c r="G91" s="25">
        <v>1.3024887418051757E-3</v>
      </c>
    </row>
    <row r="92" spans="1:7" ht="15" customHeight="1">
      <c r="A92" s="5" t="s">
        <v>711</v>
      </c>
      <c r="B92" s="24" t="s">
        <v>712</v>
      </c>
      <c r="C92" s="13" t="s">
        <v>713</v>
      </c>
      <c r="D92" s="13" t="s">
        <v>714</v>
      </c>
      <c r="E92" s="14">
        <v>300000</v>
      </c>
      <c r="F92" s="15">
        <v>287.45940000000002</v>
      </c>
      <c r="G92" s="25">
        <v>1.251383300833461E-3</v>
      </c>
    </row>
    <row r="93" spans="1:7" ht="15" customHeight="1">
      <c r="A93" s="5" t="s">
        <v>589</v>
      </c>
      <c r="B93" s="24" t="s">
        <v>590</v>
      </c>
      <c r="C93" s="13" t="s">
        <v>591</v>
      </c>
      <c r="D93" s="13" t="s">
        <v>592</v>
      </c>
      <c r="E93" s="14">
        <v>240000</v>
      </c>
      <c r="F93" s="15">
        <v>244.46184</v>
      </c>
      <c r="G93" s="25">
        <v>1.0642040728778444E-3</v>
      </c>
    </row>
    <row r="94" spans="1:7" ht="15" customHeight="1">
      <c r="A94" s="5" t="s">
        <v>593</v>
      </c>
      <c r="B94" s="24" t="s">
        <v>594</v>
      </c>
      <c r="C94" s="13" t="s">
        <v>595</v>
      </c>
      <c r="D94" s="13" t="s">
        <v>592</v>
      </c>
      <c r="E94" s="14">
        <v>240000</v>
      </c>
      <c r="F94" s="15">
        <v>242.59536</v>
      </c>
      <c r="G94" s="25">
        <v>1.0560788144819123E-3</v>
      </c>
    </row>
    <row r="95" spans="1:7" ht="15" customHeight="1">
      <c r="A95" s="5" t="s">
        <v>605</v>
      </c>
      <c r="B95" s="24" t="s">
        <v>606</v>
      </c>
      <c r="C95" s="13" t="s">
        <v>607</v>
      </c>
      <c r="D95" s="13" t="s">
        <v>579</v>
      </c>
      <c r="E95" s="14">
        <v>200000</v>
      </c>
      <c r="F95" s="15">
        <v>199.0104</v>
      </c>
      <c r="G95" s="25">
        <v>8.6634248611173407E-4</v>
      </c>
    </row>
    <row r="96" spans="1:7" ht="15" customHeight="1">
      <c r="A96" s="6"/>
      <c r="B96" s="22" t="s">
        <v>60</v>
      </c>
      <c r="C96" s="13" t="s">
        <v>1</v>
      </c>
      <c r="D96" s="13" t="s">
        <v>1</v>
      </c>
      <c r="E96" s="13" t="s">
        <v>1</v>
      </c>
      <c r="F96" s="16">
        <v>40167.976979999999</v>
      </c>
      <c r="G96" s="26">
        <v>0.17486133910052995</v>
      </c>
    </row>
    <row r="97" spans="1:7" ht="15" customHeight="1">
      <c r="A97" s="6"/>
      <c r="B97" s="22" t="s">
        <v>611</v>
      </c>
      <c r="C97" s="13" t="s">
        <v>1</v>
      </c>
      <c r="D97" s="13" t="s">
        <v>1</v>
      </c>
      <c r="E97" s="13" t="s">
        <v>1</v>
      </c>
      <c r="F97" s="16" t="s">
        <v>414</v>
      </c>
      <c r="G97" s="26" t="s">
        <v>414</v>
      </c>
    </row>
    <row r="98" spans="1:7" ht="15" customHeight="1">
      <c r="A98" s="6"/>
      <c r="B98" s="22" t="s">
        <v>60</v>
      </c>
      <c r="C98" s="13" t="s">
        <v>1</v>
      </c>
      <c r="D98" s="13" t="s">
        <v>1</v>
      </c>
      <c r="E98" s="13" t="s">
        <v>1</v>
      </c>
      <c r="F98" s="16" t="s">
        <v>414</v>
      </c>
      <c r="G98" s="26" t="s">
        <v>414</v>
      </c>
    </row>
    <row r="99" spans="1:7" ht="15" customHeight="1">
      <c r="A99" s="6"/>
      <c r="B99" s="22" t="s">
        <v>193</v>
      </c>
      <c r="C99" s="13" t="s">
        <v>1</v>
      </c>
      <c r="D99" s="13" t="s">
        <v>1</v>
      </c>
      <c r="E99" s="13" t="s">
        <v>1</v>
      </c>
      <c r="F99" s="16">
        <v>40167.976979999999</v>
      </c>
      <c r="G99" s="26">
        <v>0.17486133910052995</v>
      </c>
    </row>
    <row r="100" spans="1:7" ht="15" customHeight="1">
      <c r="A100" s="6"/>
      <c r="B100" s="22"/>
      <c r="C100" s="13"/>
      <c r="D100" s="13"/>
      <c r="E100" s="13"/>
      <c r="F100" s="16"/>
      <c r="G100" s="26"/>
    </row>
    <row r="101" spans="1:7" ht="15" customHeight="1">
      <c r="A101" s="6"/>
      <c r="B101" s="22" t="s">
        <v>9</v>
      </c>
      <c r="C101" s="13" t="s">
        <v>1</v>
      </c>
      <c r="D101" s="13" t="s">
        <v>1</v>
      </c>
      <c r="E101" s="13" t="s">
        <v>1</v>
      </c>
      <c r="F101" s="17" t="s">
        <v>1</v>
      </c>
      <c r="G101" s="27" t="s">
        <v>1</v>
      </c>
    </row>
    <row r="102" spans="1:7" ht="15" customHeight="1">
      <c r="A102" s="6"/>
      <c r="B102" s="22" t="s">
        <v>61</v>
      </c>
      <c r="C102" s="13" t="s">
        <v>1</v>
      </c>
      <c r="D102" s="13" t="s">
        <v>1</v>
      </c>
      <c r="E102" s="13" t="s">
        <v>1</v>
      </c>
      <c r="F102" s="17" t="s">
        <v>1</v>
      </c>
      <c r="G102" s="27" t="s">
        <v>1</v>
      </c>
    </row>
    <row r="103" spans="1:7" ht="15" customHeight="1">
      <c r="A103" s="5" t="s">
        <v>715</v>
      </c>
      <c r="B103" s="24" t="s">
        <v>716</v>
      </c>
      <c r="C103" s="13" t="s">
        <v>717</v>
      </c>
      <c r="D103" s="13" t="s">
        <v>25</v>
      </c>
      <c r="E103" s="14">
        <v>5000000</v>
      </c>
      <c r="F103" s="15">
        <v>4866.51</v>
      </c>
      <c r="G103" s="25">
        <v>2.1185145962661325E-2</v>
      </c>
    </row>
    <row r="104" spans="1:7" ht="15" customHeight="1">
      <c r="A104" s="6"/>
      <c r="B104" s="22" t="s">
        <v>60</v>
      </c>
      <c r="C104" s="13" t="s">
        <v>1</v>
      </c>
      <c r="D104" s="13" t="s">
        <v>1</v>
      </c>
      <c r="E104" s="13" t="s">
        <v>1</v>
      </c>
      <c r="F104" s="16">
        <v>4866.51</v>
      </c>
      <c r="G104" s="26">
        <v>2.1185145962661325E-2</v>
      </c>
    </row>
    <row r="105" spans="1:7" ht="15" customHeight="1">
      <c r="A105" s="6"/>
      <c r="B105" s="22" t="s">
        <v>193</v>
      </c>
      <c r="C105" s="13" t="s">
        <v>1</v>
      </c>
      <c r="D105" s="13" t="s">
        <v>1</v>
      </c>
      <c r="E105" s="13" t="s">
        <v>1</v>
      </c>
      <c r="F105" s="16">
        <v>4866.51</v>
      </c>
      <c r="G105" s="26">
        <v>2.1185145962661325E-2</v>
      </c>
    </row>
    <row r="106" spans="1:7" ht="15" customHeight="1">
      <c r="A106" s="6"/>
      <c r="B106" s="22" t="s">
        <v>415</v>
      </c>
      <c r="C106" s="13" t="s">
        <v>1</v>
      </c>
      <c r="D106" s="13" t="s">
        <v>1</v>
      </c>
      <c r="E106" s="13" t="s">
        <v>1</v>
      </c>
      <c r="F106" s="17" t="s">
        <v>1</v>
      </c>
      <c r="G106" s="27" t="s">
        <v>1</v>
      </c>
    </row>
    <row r="107" spans="1:7" ht="15" customHeight="1">
      <c r="A107" s="6"/>
      <c r="B107" s="22"/>
      <c r="C107" s="13"/>
      <c r="D107" s="13"/>
      <c r="E107" s="13"/>
      <c r="F107" s="17"/>
      <c r="G107" s="27"/>
    </row>
    <row r="108" spans="1:7" ht="15" customHeight="1">
      <c r="A108" s="6"/>
      <c r="B108" s="22" t="s">
        <v>718</v>
      </c>
      <c r="C108" s="13" t="s">
        <v>1</v>
      </c>
      <c r="D108" s="13" t="s">
        <v>1</v>
      </c>
      <c r="E108" s="13" t="s">
        <v>1</v>
      </c>
      <c r="F108" s="17" t="s">
        <v>1</v>
      </c>
      <c r="G108" s="27" t="s">
        <v>1</v>
      </c>
    </row>
    <row r="109" spans="1:7" ht="15" customHeight="1">
      <c r="A109" s="5" t="s">
        <v>719</v>
      </c>
      <c r="B109" s="24" t="s">
        <v>720</v>
      </c>
      <c r="C109" s="13" t="s">
        <v>721</v>
      </c>
      <c r="D109" s="13" t="s">
        <v>1</v>
      </c>
      <c r="E109" s="14">
        <v>3213789</v>
      </c>
      <c r="F109" s="15">
        <v>3572.1264735</v>
      </c>
      <c r="G109" s="25">
        <v>1.5550367869003486E-2</v>
      </c>
    </row>
    <row r="110" spans="1:7" ht="15" customHeight="1">
      <c r="A110" s="6"/>
      <c r="B110" s="22" t="s">
        <v>60</v>
      </c>
      <c r="C110" s="13" t="s">
        <v>1</v>
      </c>
      <c r="D110" s="13" t="s">
        <v>1</v>
      </c>
      <c r="E110" s="13" t="s">
        <v>1</v>
      </c>
      <c r="F110" s="16">
        <v>3572.1264735</v>
      </c>
      <c r="G110" s="26">
        <v>1.5550367869003486E-2</v>
      </c>
    </row>
    <row r="111" spans="1:7" ht="15" customHeight="1">
      <c r="A111" s="6"/>
      <c r="B111" s="22"/>
      <c r="C111" s="13"/>
      <c r="D111" s="13"/>
      <c r="E111" s="13"/>
      <c r="F111" s="16"/>
      <c r="G111" s="26"/>
    </row>
    <row r="112" spans="1:7" ht="15" customHeight="1">
      <c r="A112" s="6"/>
      <c r="B112" s="22" t="s">
        <v>416</v>
      </c>
      <c r="C112" s="13" t="s">
        <v>1</v>
      </c>
      <c r="D112" s="13" t="s">
        <v>1</v>
      </c>
      <c r="E112" s="13" t="s">
        <v>1</v>
      </c>
      <c r="F112" s="17" t="s">
        <v>1</v>
      </c>
      <c r="G112" s="27" t="s">
        <v>1</v>
      </c>
    </row>
    <row r="113" spans="1:7" ht="15" customHeight="1">
      <c r="A113" s="5" t="s">
        <v>417</v>
      </c>
      <c r="B113" s="24" t="s">
        <v>418</v>
      </c>
      <c r="C113" s="13" t="s">
        <v>419</v>
      </c>
      <c r="D113" s="13" t="s">
        <v>1</v>
      </c>
      <c r="E113" s="14">
        <v>76192.160000000003</v>
      </c>
      <c r="F113" s="15">
        <v>1537.4150047000001</v>
      </c>
      <c r="G113" s="25">
        <v>6.6927554407070254E-3</v>
      </c>
    </row>
    <row r="114" spans="1:7" ht="15" customHeight="1">
      <c r="A114" s="6"/>
      <c r="B114" s="22" t="s">
        <v>60</v>
      </c>
      <c r="C114" s="13" t="s">
        <v>1</v>
      </c>
      <c r="D114" s="13" t="s">
        <v>1</v>
      </c>
      <c r="E114" s="13" t="s">
        <v>1</v>
      </c>
      <c r="F114" s="16">
        <v>1537.4150047000001</v>
      </c>
      <c r="G114" s="26">
        <v>6.6927554407070254E-3</v>
      </c>
    </row>
    <row r="115" spans="1:7" ht="15" customHeight="1">
      <c r="A115" s="6"/>
      <c r="B115" s="22" t="s">
        <v>193</v>
      </c>
      <c r="C115" s="13" t="s">
        <v>1</v>
      </c>
      <c r="D115" s="13" t="s">
        <v>1</v>
      </c>
      <c r="E115" s="13" t="s">
        <v>1</v>
      </c>
      <c r="F115" s="16">
        <v>5109.5414781999998</v>
      </c>
      <c r="G115" s="26">
        <v>2.2243123309710511E-2</v>
      </c>
    </row>
    <row r="116" spans="1:7" ht="15" customHeight="1">
      <c r="A116" s="6"/>
      <c r="B116" s="22"/>
      <c r="C116" s="13"/>
      <c r="D116" s="13"/>
      <c r="E116" s="13"/>
      <c r="F116" s="16"/>
      <c r="G116" s="26"/>
    </row>
    <row r="117" spans="1:7" ht="15" customHeight="1">
      <c r="A117" s="6"/>
      <c r="B117" s="22" t="s">
        <v>905</v>
      </c>
      <c r="C117" s="13" t="s">
        <v>1</v>
      </c>
      <c r="D117" s="13" t="s">
        <v>1</v>
      </c>
      <c r="E117" s="13" t="s">
        <v>1</v>
      </c>
      <c r="F117" s="17" t="s">
        <v>1</v>
      </c>
      <c r="G117" s="27" t="s">
        <v>1</v>
      </c>
    </row>
    <row r="118" spans="1:7" ht="15" customHeight="1">
      <c r="A118" s="5" t="s">
        <v>194</v>
      </c>
      <c r="B118" s="24" t="s">
        <v>906</v>
      </c>
      <c r="C118" s="13" t="s">
        <v>1</v>
      </c>
      <c r="D118" s="13" t="s">
        <v>195</v>
      </c>
      <c r="E118" s="14"/>
      <c r="F118" s="15">
        <v>12525.210999999999</v>
      </c>
      <c r="G118" s="25">
        <v>5.4525403882480714E-2</v>
      </c>
    </row>
    <row r="119" spans="1:7" ht="15" customHeight="1">
      <c r="A119" s="6"/>
      <c r="B119" s="22" t="s">
        <v>60</v>
      </c>
      <c r="C119" s="13" t="s">
        <v>1</v>
      </c>
      <c r="D119" s="13" t="s">
        <v>1</v>
      </c>
      <c r="E119" s="13" t="s">
        <v>1</v>
      </c>
      <c r="F119" s="16">
        <v>12525.210999999999</v>
      </c>
      <c r="G119" s="26">
        <v>5.4525403882480714E-2</v>
      </c>
    </row>
    <row r="120" spans="1:7" ht="15" customHeight="1">
      <c r="A120" s="6"/>
      <c r="B120" s="22" t="s">
        <v>193</v>
      </c>
      <c r="C120" s="13" t="s">
        <v>1</v>
      </c>
      <c r="D120" s="13" t="s">
        <v>1</v>
      </c>
      <c r="E120" s="13" t="s">
        <v>1</v>
      </c>
      <c r="F120" s="16">
        <v>12525.210999999999</v>
      </c>
      <c r="G120" s="26">
        <v>5.4525403882480714E-2</v>
      </c>
    </row>
    <row r="121" spans="1:7" ht="15" customHeight="1">
      <c r="A121" s="6"/>
      <c r="B121" s="22"/>
      <c r="C121" s="13"/>
      <c r="D121" s="13"/>
      <c r="E121" s="13"/>
      <c r="F121" s="16"/>
      <c r="G121" s="26"/>
    </row>
    <row r="122" spans="1:7" ht="15" customHeight="1">
      <c r="A122" s="6"/>
      <c r="B122" s="22" t="s">
        <v>196</v>
      </c>
      <c r="C122" s="13" t="s">
        <v>1</v>
      </c>
      <c r="D122" s="13" t="s">
        <v>1</v>
      </c>
      <c r="E122" s="13" t="s">
        <v>1</v>
      </c>
      <c r="F122" s="16">
        <v>-1101.734462144</v>
      </c>
      <c r="G122" s="26">
        <v>-4.7961281067160234E-3</v>
      </c>
    </row>
    <row r="123" spans="1:7" ht="15" customHeight="1">
      <c r="A123" s="6"/>
      <c r="B123" s="32" t="s">
        <v>60</v>
      </c>
      <c r="C123" s="33"/>
      <c r="D123" s="33"/>
      <c r="E123" s="33"/>
      <c r="F123" s="34">
        <f>F122</f>
        <v>-1101.734462144</v>
      </c>
      <c r="G123" s="35">
        <f>G122</f>
        <v>-4.7961281067160234E-3</v>
      </c>
    </row>
    <row r="124" spans="1:7" ht="15" customHeight="1">
      <c r="A124" s="6"/>
      <c r="B124" s="32" t="s">
        <v>193</v>
      </c>
      <c r="C124" s="33"/>
      <c r="D124" s="33"/>
      <c r="E124" s="33"/>
      <c r="F124" s="34">
        <f>F123+F120+F115+F110</f>
        <v>20105.144489555998</v>
      </c>
      <c r="G124" s="35">
        <f>G123+G120+G115+G110</f>
        <v>8.7522766954478692E-2</v>
      </c>
    </row>
    <row r="125" spans="1:7" ht="15" customHeight="1">
      <c r="A125" s="6"/>
      <c r="B125" s="32"/>
      <c r="C125" s="33"/>
      <c r="D125" s="33"/>
      <c r="E125" s="33"/>
      <c r="F125" s="34"/>
      <c r="G125" s="35"/>
    </row>
    <row r="126" spans="1:7" ht="15" customHeight="1" thickBot="1">
      <c r="A126" s="6"/>
      <c r="B126" s="28" t="s">
        <v>197</v>
      </c>
      <c r="C126" s="29" t="s">
        <v>1</v>
      </c>
      <c r="D126" s="29" t="s">
        <v>1</v>
      </c>
      <c r="E126" s="29" t="s">
        <v>1</v>
      </c>
      <c r="F126" s="30">
        <v>229713.309909556</v>
      </c>
      <c r="G126" s="31">
        <v>1</v>
      </c>
    </row>
    <row r="127" spans="1:7" ht="15" customHeight="1">
      <c r="A127" s="6"/>
      <c r="B127" s="4" t="s">
        <v>1</v>
      </c>
      <c r="C127" s="6"/>
      <c r="D127" s="6"/>
      <c r="E127" s="6"/>
      <c r="F127" s="6"/>
      <c r="G127" s="6"/>
    </row>
    <row r="128" spans="1:7">
      <c r="B128" s="49" t="s">
        <v>612</v>
      </c>
      <c r="C128" s="6"/>
      <c r="D128" s="6"/>
      <c r="E128" s="6"/>
      <c r="F128" s="6"/>
      <c r="G128" s="6"/>
    </row>
    <row r="129" spans="2:7">
      <c r="B129" s="49" t="s">
        <v>198</v>
      </c>
      <c r="C129" s="6"/>
      <c r="D129" s="6"/>
      <c r="E129" s="6"/>
      <c r="F129" s="6"/>
      <c r="G129" s="6"/>
    </row>
    <row r="130" spans="2:7">
      <c r="B130" s="49" t="s">
        <v>199</v>
      </c>
      <c r="C130" s="6"/>
      <c r="D130" s="6"/>
      <c r="E130" s="6"/>
      <c r="F130" s="6"/>
      <c r="G130" s="6"/>
    </row>
    <row r="131" spans="2:7">
      <c r="B131" s="49" t="s">
        <v>421</v>
      </c>
      <c r="C131" s="6"/>
      <c r="D131" s="6"/>
      <c r="E131" s="6"/>
      <c r="F131" s="6"/>
      <c r="G131" s="6"/>
    </row>
    <row r="132" spans="2:7">
      <c r="B132" s="49" t="s">
        <v>903</v>
      </c>
      <c r="C132" s="6"/>
      <c r="D132" s="6"/>
      <c r="E132" s="6"/>
      <c r="F132" s="6"/>
      <c r="G132" s="6"/>
    </row>
    <row r="133" spans="2:7" ht="13.5" thickBot="1"/>
    <row r="134" spans="2:7" ht="15.75" thickBot="1">
      <c r="B134" s="58" t="s">
        <v>910</v>
      </c>
      <c r="C134" s="59">
        <v>2.2715999999999998</v>
      </c>
    </row>
    <row r="135" spans="2:7" ht="15.75" thickBot="1">
      <c r="B135" s="60" t="s">
        <v>914</v>
      </c>
      <c r="C135" s="61"/>
    </row>
    <row r="136" spans="2:7" ht="15" customHeight="1">
      <c r="B136" s="6" t="s">
        <v>911</v>
      </c>
    </row>
    <row r="137" spans="2:7" ht="15" customHeight="1"/>
    <row r="138" spans="2:7" ht="15" customHeight="1"/>
    <row r="139" spans="2:7" ht="15" customHeight="1">
      <c r="B139" s="62"/>
    </row>
    <row r="140" spans="2:7" ht="15" customHeight="1"/>
    <row r="141" spans="2:7" ht="15" customHeight="1"/>
    <row r="142" spans="2:7" ht="15" customHeight="1"/>
    <row r="143" spans="2:7" ht="15" customHeight="1"/>
    <row r="144" spans="2:7" ht="15" customHeight="1"/>
    <row r="145" ht="15" customHeight="1"/>
    <row r="146" ht="15" customHeight="1"/>
    <row r="147" ht="15" customHeight="1"/>
    <row r="148" ht="15" customHeight="1"/>
    <row r="149" ht="15" customHeight="1"/>
  </sheetData>
  <mergeCells count="4">
    <mergeCell ref="B1:G2"/>
    <mergeCell ref="B4:G4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zoomScaleNormal="100" workbookViewId="0"/>
  </sheetViews>
  <sheetFormatPr defaultRowHeight="12.75"/>
  <cols>
    <col min="1" max="1" width="3.42578125" style="7" bestFit="1" customWidth="1"/>
    <col min="2" max="2" width="50.42578125" style="7" bestFit="1" customWidth="1"/>
    <col min="3" max="3" width="16.85546875" style="7" bestFit="1" customWidth="1"/>
    <col min="4" max="4" width="33.5703125" style="7" bestFit="1" customWidth="1"/>
    <col min="5" max="7" width="16.85546875" style="7" bestFit="1" customWidth="1"/>
    <col min="8" max="16384" width="9.140625" style="7"/>
  </cols>
  <sheetData>
    <row r="1" spans="1:7" ht="15.95" customHeight="1">
      <c r="A1" s="6"/>
      <c r="B1" s="112" t="s">
        <v>802</v>
      </c>
      <c r="C1" s="113"/>
      <c r="D1" s="113"/>
      <c r="E1" s="113"/>
      <c r="F1" s="113"/>
      <c r="G1" s="114"/>
    </row>
    <row r="2" spans="1:7" ht="12.95" customHeight="1">
      <c r="A2" s="6"/>
      <c r="B2" s="115" t="s">
        <v>1</v>
      </c>
      <c r="C2" s="116"/>
      <c r="D2" s="116"/>
      <c r="E2" s="116"/>
      <c r="F2" s="116"/>
      <c r="G2" s="117"/>
    </row>
    <row r="3" spans="1:7" ht="12.95" customHeight="1">
      <c r="A3" s="4" t="s">
        <v>1</v>
      </c>
      <c r="B3" s="118"/>
      <c r="C3" s="119"/>
      <c r="D3" s="119"/>
      <c r="E3" s="119"/>
      <c r="F3" s="119"/>
      <c r="G3" s="120"/>
    </row>
    <row r="4" spans="1:7" ht="27.95" customHeight="1">
      <c r="A4" s="6"/>
      <c r="B4" s="9"/>
      <c r="C4" s="10"/>
      <c r="D4" s="10"/>
      <c r="E4" s="10"/>
      <c r="F4" s="10"/>
      <c r="G4" s="11"/>
    </row>
    <row r="5" spans="1:7" ht="15" customHeight="1" thickBot="1">
      <c r="A5" s="6"/>
      <c r="B5" s="121" t="s">
        <v>915</v>
      </c>
      <c r="C5" s="122"/>
      <c r="D5" s="122"/>
      <c r="E5" s="122"/>
      <c r="F5" s="122"/>
      <c r="G5" s="123"/>
    </row>
    <row r="6" spans="1:7" ht="15" customHeight="1" thickBot="1">
      <c r="A6" s="6"/>
      <c r="B6" s="127" t="s">
        <v>2</v>
      </c>
      <c r="C6" s="128"/>
      <c r="D6" s="128"/>
      <c r="E6" s="128"/>
      <c r="F6" s="128"/>
      <c r="G6" s="129"/>
    </row>
    <row r="7" spans="1:7" ht="27.95" customHeight="1" thickBot="1">
      <c r="A7" s="6"/>
      <c r="B7" s="50" t="s">
        <v>3</v>
      </c>
      <c r="C7" s="51" t="s">
        <v>4</v>
      </c>
      <c r="D7" s="53" t="s">
        <v>902</v>
      </c>
      <c r="E7" s="53" t="s">
        <v>6</v>
      </c>
      <c r="F7" s="53" t="s">
        <v>7</v>
      </c>
      <c r="G7" s="54" t="s">
        <v>8</v>
      </c>
    </row>
    <row r="8" spans="1:7" ht="15" customHeight="1">
      <c r="A8" s="6"/>
      <c r="B8" s="46" t="s">
        <v>201</v>
      </c>
      <c r="C8" s="47" t="s">
        <v>1</v>
      </c>
      <c r="D8" s="47" t="s">
        <v>1</v>
      </c>
      <c r="E8" s="47" t="s">
        <v>1</v>
      </c>
      <c r="F8" s="47" t="s">
        <v>1</v>
      </c>
      <c r="G8" s="48" t="s">
        <v>1</v>
      </c>
    </row>
    <row r="9" spans="1:7" ht="15" customHeight="1">
      <c r="A9" s="6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207</v>
      </c>
      <c r="B10" s="24" t="s">
        <v>208</v>
      </c>
      <c r="C10" s="13" t="s">
        <v>209</v>
      </c>
      <c r="D10" s="13" t="s">
        <v>206</v>
      </c>
      <c r="E10" s="14">
        <v>842438</v>
      </c>
      <c r="F10" s="15">
        <v>18968.755227000001</v>
      </c>
      <c r="G10" s="25">
        <v>8.5910605302380913E-2</v>
      </c>
    </row>
    <row r="11" spans="1:7" ht="15" customHeight="1">
      <c r="A11" s="5" t="s">
        <v>203</v>
      </c>
      <c r="B11" s="24" t="s">
        <v>204</v>
      </c>
      <c r="C11" s="13" t="s">
        <v>205</v>
      </c>
      <c r="D11" s="13" t="s">
        <v>206</v>
      </c>
      <c r="E11" s="14">
        <v>3205209</v>
      </c>
      <c r="F11" s="15">
        <v>13609.317413999999</v>
      </c>
      <c r="G11" s="25">
        <v>6.1637397014052006E-2</v>
      </c>
    </row>
    <row r="12" spans="1:7" ht="15" customHeight="1">
      <c r="A12" s="5" t="s">
        <v>213</v>
      </c>
      <c r="B12" s="24" t="s">
        <v>214</v>
      </c>
      <c r="C12" s="13" t="s">
        <v>215</v>
      </c>
      <c r="D12" s="13" t="s">
        <v>216</v>
      </c>
      <c r="E12" s="14">
        <v>859876</v>
      </c>
      <c r="F12" s="15">
        <v>10028.30385</v>
      </c>
      <c r="G12" s="25">
        <v>4.5418776487947399E-2</v>
      </c>
    </row>
    <row r="13" spans="1:7" ht="15" customHeight="1">
      <c r="A13" s="5" t="s">
        <v>280</v>
      </c>
      <c r="B13" s="24" t="s">
        <v>281</v>
      </c>
      <c r="C13" s="13" t="s">
        <v>282</v>
      </c>
      <c r="D13" s="13" t="s">
        <v>238</v>
      </c>
      <c r="E13" s="14">
        <v>413975</v>
      </c>
      <c r="F13" s="15">
        <v>9131.0465750000003</v>
      </c>
      <c r="G13" s="25">
        <v>4.1355045648219221E-2</v>
      </c>
    </row>
    <row r="14" spans="1:7" ht="15" customHeight="1">
      <c r="A14" s="5" t="s">
        <v>224</v>
      </c>
      <c r="B14" s="24" t="s">
        <v>225</v>
      </c>
      <c r="C14" s="13" t="s">
        <v>226</v>
      </c>
      <c r="D14" s="13" t="s">
        <v>206</v>
      </c>
      <c r="E14" s="14">
        <v>2606527</v>
      </c>
      <c r="F14" s="15">
        <v>8658.8826939999999</v>
      </c>
      <c r="G14" s="25">
        <v>3.9216587729752707E-2</v>
      </c>
    </row>
    <row r="15" spans="1:7" ht="15" customHeight="1">
      <c r="A15" s="5" t="s">
        <v>210</v>
      </c>
      <c r="B15" s="24" t="s">
        <v>211</v>
      </c>
      <c r="C15" s="13" t="s">
        <v>212</v>
      </c>
      <c r="D15" s="13" t="s">
        <v>206</v>
      </c>
      <c r="E15" s="14">
        <v>1211193</v>
      </c>
      <c r="F15" s="15">
        <v>8164.6520129999999</v>
      </c>
      <c r="G15" s="25">
        <v>3.697818797944747E-2</v>
      </c>
    </row>
    <row r="16" spans="1:7" ht="15" customHeight="1">
      <c r="A16" s="5" t="s">
        <v>235</v>
      </c>
      <c r="B16" s="24" t="s">
        <v>236</v>
      </c>
      <c r="C16" s="13" t="s">
        <v>237</v>
      </c>
      <c r="D16" s="13" t="s">
        <v>238</v>
      </c>
      <c r="E16" s="14">
        <v>980437</v>
      </c>
      <c r="F16" s="15">
        <v>7781.2382504999996</v>
      </c>
      <c r="G16" s="25">
        <v>3.5241684554554689E-2</v>
      </c>
    </row>
    <row r="17" spans="1:7" ht="15" customHeight="1">
      <c r="A17" s="5" t="s">
        <v>217</v>
      </c>
      <c r="B17" s="24" t="s">
        <v>218</v>
      </c>
      <c r="C17" s="13" t="s">
        <v>219</v>
      </c>
      <c r="D17" s="13" t="s">
        <v>206</v>
      </c>
      <c r="E17" s="14">
        <v>550189</v>
      </c>
      <c r="F17" s="15">
        <v>7773.3452864999999</v>
      </c>
      <c r="G17" s="25">
        <v>3.5205936857525801E-2</v>
      </c>
    </row>
    <row r="18" spans="1:7" ht="15" customHeight="1">
      <c r="A18" s="5" t="s">
        <v>250</v>
      </c>
      <c r="B18" s="24" t="s">
        <v>251</v>
      </c>
      <c r="C18" s="13" t="s">
        <v>252</v>
      </c>
      <c r="D18" s="13" t="s">
        <v>253</v>
      </c>
      <c r="E18" s="14">
        <v>490581</v>
      </c>
      <c r="F18" s="15">
        <v>6805.8302130000002</v>
      </c>
      <c r="G18" s="25">
        <v>3.0824004326431176E-2</v>
      </c>
    </row>
    <row r="19" spans="1:7" ht="15" customHeight="1">
      <c r="A19" s="5" t="s">
        <v>231</v>
      </c>
      <c r="B19" s="24" t="s">
        <v>232</v>
      </c>
      <c r="C19" s="13" t="s">
        <v>233</v>
      </c>
      <c r="D19" s="13" t="s">
        <v>234</v>
      </c>
      <c r="E19" s="14">
        <v>1497268</v>
      </c>
      <c r="F19" s="15">
        <v>6468.9463939999996</v>
      </c>
      <c r="G19" s="25">
        <v>2.9298237745518579E-2</v>
      </c>
    </row>
    <row r="20" spans="1:7" ht="15" customHeight="1">
      <c r="A20" s="5" t="s">
        <v>227</v>
      </c>
      <c r="B20" s="24" t="s">
        <v>228</v>
      </c>
      <c r="C20" s="13" t="s">
        <v>229</v>
      </c>
      <c r="D20" s="13" t="s">
        <v>230</v>
      </c>
      <c r="E20" s="14">
        <v>2251478</v>
      </c>
      <c r="F20" s="15">
        <v>5664.718648</v>
      </c>
      <c r="G20" s="25">
        <v>2.5655843100587699E-2</v>
      </c>
    </row>
    <row r="21" spans="1:7" ht="15" customHeight="1">
      <c r="A21" s="5" t="s">
        <v>423</v>
      </c>
      <c r="B21" s="24" t="s">
        <v>424</v>
      </c>
      <c r="C21" s="13" t="s">
        <v>425</v>
      </c>
      <c r="D21" s="13" t="s">
        <v>242</v>
      </c>
      <c r="E21" s="14">
        <v>257016</v>
      </c>
      <c r="F21" s="15">
        <v>5453.3654880000004</v>
      </c>
      <c r="G21" s="25">
        <v>2.4698612239053584E-2</v>
      </c>
    </row>
    <row r="22" spans="1:7" ht="15" customHeight="1">
      <c r="A22" s="5" t="s">
        <v>258</v>
      </c>
      <c r="B22" s="24" t="s">
        <v>259</v>
      </c>
      <c r="C22" s="13" t="s">
        <v>260</v>
      </c>
      <c r="D22" s="13" t="s">
        <v>230</v>
      </c>
      <c r="E22" s="14">
        <v>1219048</v>
      </c>
      <c r="F22" s="15">
        <v>5198.6301960000001</v>
      </c>
      <c r="G22" s="25">
        <v>2.3544901156501971E-2</v>
      </c>
    </row>
    <row r="23" spans="1:7" ht="15" customHeight="1">
      <c r="A23" s="5" t="s">
        <v>265</v>
      </c>
      <c r="B23" s="24" t="s">
        <v>266</v>
      </c>
      <c r="C23" s="13" t="s">
        <v>267</v>
      </c>
      <c r="D23" s="13" t="s">
        <v>268</v>
      </c>
      <c r="E23" s="14">
        <v>311119</v>
      </c>
      <c r="F23" s="15">
        <v>5082.9066624999996</v>
      </c>
      <c r="G23" s="25">
        <v>2.3020782483887958E-2</v>
      </c>
    </row>
    <row r="24" spans="1:7" ht="15" customHeight="1">
      <c r="A24" s="5" t="s">
        <v>287</v>
      </c>
      <c r="B24" s="24" t="s">
        <v>288</v>
      </c>
      <c r="C24" s="13" t="s">
        <v>289</v>
      </c>
      <c r="D24" s="13" t="s">
        <v>290</v>
      </c>
      <c r="E24" s="14">
        <v>91592</v>
      </c>
      <c r="F24" s="15">
        <v>5009.807624</v>
      </c>
      <c r="G24" s="25">
        <v>2.2689712649868583E-2</v>
      </c>
    </row>
    <row r="25" spans="1:7" ht="15" customHeight="1">
      <c r="A25" s="5" t="s">
        <v>220</v>
      </c>
      <c r="B25" s="24" t="s">
        <v>221</v>
      </c>
      <c r="C25" s="13" t="s">
        <v>222</v>
      </c>
      <c r="D25" s="13" t="s">
        <v>223</v>
      </c>
      <c r="E25" s="14">
        <v>831371</v>
      </c>
      <c r="F25" s="15">
        <v>4846.89293</v>
      </c>
      <c r="G25" s="25">
        <v>2.1951862442688399E-2</v>
      </c>
    </row>
    <row r="26" spans="1:7" ht="15" customHeight="1">
      <c r="A26" s="5" t="s">
        <v>307</v>
      </c>
      <c r="B26" s="24" t="s">
        <v>308</v>
      </c>
      <c r="C26" s="13" t="s">
        <v>309</v>
      </c>
      <c r="D26" s="13" t="s">
        <v>242</v>
      </c>
      <c r="E26" s="14">
        <v>939084</v>
      </c>
      <c r="F26" s="15">
        <v>4634.3795399999999</v>
      </c>
      <c r="G26" s="25">
        <v>2.0989376831414663E-2</v>
      </c>
    </row>
    <row r="27" spans="1:7" ht="15" customHeight="1">
      <c r="A27" s="5" t="s">
        <v>247</v>
      </c>
      <c r="B27" s="24" t="s">
        <v>248</v>
      </c>
      <c r="C27" s="13" t="s">
        <v>249</v>
      </c>
      <c r="D27" s="13" t="s">
        <v>242</v>
      </c>
      <c r="E27" s="14">
        <v>1066462</v>
      </c>
      <c r="F27" s="15">
        <v>4449.2794640000002</v>
      </c>
      <c r="G27" s="25">
        <v>2.0151047727560666E-2</v>
      </c>
    </row>
    <row r="28" spans="1:7" ht="15" customHeight="1">
      <c r="A28" s="5" t="s">
        <v>298</v>
      </c>
      <c r="B28" s="24" t="s">
        <v>299</v>
      </c>
      <c r="C28" s="13" t="s">
        <v>300</v>
      </c>
      <c r="D28" s="13" t="s">
        <v>268</v>
      </c>
      <c r="E28" s="14">
        <v>1010085</v>
      </c>
      <c r="F28" s="15">
        <v>4310.5377374999998</v>
      </c>
      <c r="G28" s="25">
        <v>1.9522678308393594E-2</v>
      </c>
    </row>
    <row r="29" spans="1:7" ht="15" customHeight="1">
      <c r="A29" s="5" t="s">
        <v>254</v>
      </c>
      <c r="B29" s="24" t="s">
        <v>255</v>
      </c>
      <c r="C29" s="13" t="s">
        <v>256</v>
      </c>
      <c r="D29" s="13" t="s">
        <v>257</v>
      </c>
      <c r="E29" s="14">
        <v>2032667</v>
      </c>
      <c r="F29" s="15">
        <v>4308.2377065000001</v>
      </c>
      <c r="G29" s="25">
        <v>1.9512261333053907E-2</v>
      </c>
    </row>
    <row r="30" spans="1:7" ht="15" customHeight="1">
      <c r="A30" s="5" t="s">
        <v>261</v>
      </c>
      <c r="B30" s="24" t="s">
        <v>262</v>
      </c>
      <c r="C30" s="13" t="s">
        <v>263</v>
      </c>
      <c r="D30" s="13" t="s">
        <v>264</v>
      </c>
      <c r="E30" s="14">
        <v>22745</v>
      </c>
      <c r="F30" s="15">
        <v>4133.471595</v>
      </c>
      <c r="G30" s="25">
        <v>1.8720735360704534E-2</v>
      </c>
    </row>
    <row r="31" spans="1:7" ht="15" customHeight="1">
      <c r="A31" s="5" t="s">
        <v>426</v>
      </c>
      <c r="B31" s="24" t="s">
        <v>427</v>
      </c>
      <c r="C31" s="13" t="s">
        <v>428</v>
      </c>
      <c r="D31" s="13" t="s">
        <v>230</v>
      </c>
      <c r="E31" s="14">
        <v>1485524</v>
      </c>
      <c r="F31" s="15">
        <v>4013.8858479999999</v>
      </c>
      <c r="G31" s="25">
        <v>1.8179124496556533E-2</v>
      </c>
    </row>
    <row r="32" spans="1:7" ht="15" customHeight="1">
      <c r="A32" s="5" t="s">
        <v>283</v>
      </c>
      <c r="B32" s="24" t="s">
        <v>284</v>
      </c>
      <c r="C32" s="13" t="s">
        <v>285</v>
      </c>
      <c r="D32" s="13" t="s">
        <v>286</v>
      </c>
      <c r="E32" s="14">
        <v>3026240</v>
      </c>
      <c r="F32" s="15">
        <v>3829.7067200000001</v>
      </c>
      <c r="G32" s="25">
        <v>1.7344966420225705E-2</v>
      </c>
    </row>
    <row r="33" spans="1:7" ht="15" customHeight="1">
      <c r="A33" s="5" t="s">
        <v>277</v>
      </c>
      <c r="B33" s="24" t="s">
        <v>278</v>
      </c>
      <c r="C33" s="13" t="s">
        <v>279</v>
      </c>
      <c r="D33" s="13" t="s">
        <v>268</v>
      </c>
      <c r="E33" s="14">
        <v>219163</v>
      </c>
      <c r="F33" s="15">
        <v>3661.8849854999999</v>
      </c>
      <c r="G33" s="25">
        <v>1.6584891938729498E-2</v>
      </c>
    </row>
    <row r="34" spans="1:7" ht="15" customHeight="1">
      <c r="A34" s="5" t="s">
        <v>323</v>
      </c>
      <c r="B34" s="24" t="s">
        <v>324</v>
      </c>
      <c r="C34" s="13" t="s">
        <v>325</v>
      </c>
      <c r="D34" s="13" t="s">
        <v>216</v>
      </c>
      <c r="E34" s="14">
        <v>1282887</v>
      </c>
      <c r="F34" s="15">
        <v>3413.1208634999998</v>
      </c>
      <c r="G34" s="25">
        <v>1.5458224635430897E-2</v>
      </c>
    </row>
    <row r="35" spans="1:7" ht="15" customHeight="1">
      <c r="A35" s="5" t="s">
        <v>269</v>
      </c>
      <c r="B35" s="24" t="s">
        <v>270</v>
      </c>
      <c r="C35" s="13" t="s">
        <v>271</v>
      </c>
      <c r="D35" s="13" t="s">
        <v>272</v>
      </c>
      <c r="E35" s="14">
        <v>464943</v>
      </c>
      <c r="F35" s="15">
        <v>3265.5271604999998</v>
      </c>
      <c r="G35" s="25">
        <v>1.4789764095358062E-2</v>
      </c>
    </row>
    <row r="36" spans="1:7" ht="15" customHeight="1">
      <c r="A36" s="5" t="s">
        <v>304</v>
      </c>
      <c r="B36" s="24" t="s">
        <v>305</v>
      </c>
      <c r="C36" s="13" t="s">
        <v>306</v>
      </c>
      <c r="D36" s="13" t="s">
        <v>206</v>
      </c>
      <c r="E36" s="14">
        <v>211227</v>
      </c>
      <c r="F36" s="15">
        <v>3209.6998785000001</v>
      </c>
      <c r="G36" s="25">
        <v>1.4536919059845142E-2</v>
      </c>
    </row>
    <row r="37" spans="1:7" ht="15" customHeight="1">
      <c r="A37" s="5" t="s">
        <v>319</v>
      </c>
      <c r="B37" s="24" t="s">
        <v>320</v>
      </c>
      <c r="C37" s="13" t="s">
        <v>321</v>
      </c>
      <c r="D37" s="13" t="s">
        <v>322</v>
      </c>
      <c r="E37" s="14">
        <v>847076</v>
      </c>
      <c r="F37" s="15">
        <v>3063.0268160000001</v>
      </c>
      <c r="G37" s="25">
        <v>1.3872628154609932E-2</v>
      </c>
    </row>
    <row r="38" spans="1:7" ht="15" customHeight="1">
      <c r="A38" s="5" t="s">
        <v>291</v>
      </c>
      <c r="B38" s="24" t="s">
        <v>292</v>
      </c>
      <c r="C38" s="13" t="s">
        <v>293</v>
      </c>
      <c r="D38" s="13" t="s">
        <v>294</v>
      </c>
      <c r="E38" s="14">
        <v>271033</v>
      </c>
      <c r="F38" s="15">
        <v>2948.2969739999999</v>
      </c>
      <c r="G38" s="25">
        <v>1.3353009969098379E-2</v>
      </c>
    </row>
    <row r="39" spans="1:7" ht="15" customHeight="1">
      <c r="A39" s="5" t="s">
        <v>243</v>
      </c>
      <c r="B39" s="24" t="s">
        <v>244</v>
      </c>
      <c r="C39" s="13" t="s">
        <v>245</v>
      </c>
      <c r="D39" s="13" t="s">
        <v>246</v>
      </c>
      <c r="E39" s="14">
        <v>149551</v>
      </c>
      <c r="F39" s="15">
        <v>2717.0425679999998</v>
      </c>
      <c r="G39" s="25">
        <v>1.2305645196842597E-2</v>
      </c>
    </row>
    <row r="40" spans="1:7" ht="15" customHeight="1">
      <c r="A40" s="5" t="s">
        <v>452</v>
      </c>
      <c r="B40" s="24" t="s">
        <v>453</v>
      </c>
      <c r="C40" s="13" t="s">
        <v>454</v>
      </c>
      <c r="D40" s="13" t="s">
        <v>246</v>
      </c>
      <c r="E40" s="14">
        <v>805274</v>
      </c>
      <c r="F40" s="15">
        <v>2657.4041999999999</v>
      </c>
      <c r="G40" s="25">
        <v>1.203553952924279E-2</v>
      </c>
    </row>
    <row r="41" spans="1:7" ht="15" customHeight="1">
      <c r="A41" s="5" t="s">
        <v>329</v>
      </c>
      <c r="B41" s="24" t="s">
        <v>330</v>
      </c>
      <c r="C41" s="13" t="s">
        <v>331</v>
      </c>
      <c r="D41" s="13" t="s">
        <v>264</v>
      </c>
      <c r="E41" s="14">
        <v>385488</v>
      </c>
      <c r="F41" s="15">
        <v>2536.3182959999999</v>
      </c>
      <c r="G41" s="25">
        <v>1.1487134366028967E-2</v>
      </c>
    </row>
    <row r="42" spans="1:7" ht="15" customHeight="1">
      <c r="A42" s="5" t="s">
        <v>369</v>
      </c>
      <c r="B42" s="24" t="s">
        <v>370</v>
      </c>
      <c r="C42" s="13" t="s">
        <v>371</v>
      </c>
      <c r="D42" s="13" t="s">
        <v>230</v>
      </c>
      <c r="E42" s="14">
        <v>777924</v>
      </c>
      <c r="F42" s="15">
        <v>2490.134724</v>
      </c>
      <c r="G42" s="25">
        <v>1.1277966258893579E-2</v>
      </c>
    </row>
    <row r="43" spans="1:7" ht="15" customHeight="1">
      <c r="A43" s="5" t="s">
        <v>273</v>
      </c>
      <c r="B43" s="24" t="s">
        <v>274</v>
      </c>
      <c r="C43" s="13" t="s">
        <v>275</v>
      </c>
      <c r="D43" s="13" t="s">
        <v>276</v>
      </c>
      <c r="E43" s="14">
        <v>1232021</v>
      </c>
      <c r="F43" s="15">
        <v>2319.2795325000002</v>
      </c>
      <c r="G43" s="25">
        <v>1.0504153072674261E-2</v>
      </c>
    </row>
    <row r="44" spans="1:7" ht="15" customHeight="1">
      <c r="A44" s="5" t="s">
        <v>338</v>
      </c>
      <c r="B44" s="24" t="s">
        <v>339</v>
      </c>
      <c r="C44" s="13" t="s">
        <v>340</v>
      </c>
      <c r="D44" s="13" t="s">
        <v>341</v>
      </c>
      <c r="E44" s="14">
        <v>232257</v>
      </c>
      <c r="F44" s="15">
        <v>2243.6026200000001</v>
      </c>
      <c r="G44" s="25">
        <v>1.0161407896067407E-2</v>
      </c>
    </row>
    <row r="45" spans="1:7" ht="15" customHeight="1">
      <c r="A45" s="5" t="s">
        <v>436</v>
      </c>
      <c r="B45" s="24" t="s">
        <v>437</v>
      </c>
      <c r="C45" s="13" t="s">
        <v>438</v>
      </c>
      <c r="D45" s="13" t="s">
        <v>341</v>
      </c>
      <c r="E45" s="14">
        <v>282955</v>
      </c>
      <c r="F45" s="15">
        <v>2230.6757425000001</v>
      </c>
      <c r="G45" s="25">
        <v>1.0102861309461978E-2</v>
      </c>
    </row>
    <row r="46" spans="1:7" ht="15" customHeight="1">
      <c r="A46" s="5" t="s">
        <v>614</v>
      </c>
      <c r="B46" s="24" t="s">
        <v>615</v>
      </c>
      <c r="C46" s="13" t="s">
        <v>616</v>
      </c>
      <c r="D46" s="13" t="s">
        <v>268</v>
      </c>
      <c r="E46" s="14">
        <v>84712</v>
      </c>
      <c r="F46" s="15">
        <v>2180.995152</v>
      </c>
      <c r="G46" s="25">
        <v>9.8778550003732549E-3</v>
      </c>
    </row>
    <row r="47" spans="1:7" ht="15" customHeight="1">
      <c r="A47" s="5" t="s">
        <v>354</v>
      </c>
      <c r="B47" s="24" t="s">
        <v>355</v>
      </c>
      <c r="C47" s="13" t="s">
        <v>356</v>
      </c>
      <c r="D47" s="13" t="s">
        <v>223</v>
      </c>
      <c r="E47" s="14">
        <v>329998</v>
      </c>
      <c r="F47" s="15">
        <v>2129.4770939999999</v>
      </c>
      <c r="G47" s="25">
        <v>9.6445266931745131E-3</v>
      </c>
    </row>
    <row r="48" spans="1:7" ht="15" customHeight="1">
      <c r="A48" s="5" t="s">
        <v>357</v>
      </c>
      <c r="B48" s="24" t="s">
        <v>358</v>
      </c>
      <c r="C48" s="13" t="s">
        <v>359</v>
      </c>
      <c r="D48" s="13" t="s">
        <v>238</v>
      </c>
      <c r="E48" s="14">
        <v>787166</v>
      </c>
      <c r="F48" s="15">
        <v>2088.3513979999998</v>
      </c>
      <c r="G48" s="25">
        <v>9.4582660031840259E-3</v>
      </c>
    </row>
    <row r="49" spans="1:7" ht="15" customHeight="1">
      <c r="A49" s="5" t="s">
        <v>363</v>
      </c>
      <c r="B49" s="24" t="s">
        <v>364</v>
      </c>
      <c r="C49" s="13" t="s">
        <v>365</v>
      </c>
      <c r="D49" s="13" t="s">
        <v>242</v>
      </c>
      <c r="E49" s="14">
        <v>1322962</v>
      </c>
      <c r="F49" s="15">
        <v>1871.9912300000001</v>
      </c>
      <c r="G49" s="25">
        <v>8.478358108661389E-3</v>
      </c>
    </row>
    <row r="50" spans="1:7" ht="15" customHeight="1">
      <c r="A50" s="5" t="s">
        <v>458</v>
      </c>
      <c r="B50" s="24" t="s">
        <v>459</v>
      </c>
      <c r="C50" s="13" t="s">
        <v>460</v>
      </c>
      <c r="D50" s="13" t="s">
        <v>230</v>
      </c>
      <c r="E50" s="14">
        <v>150067</v>
      </c>
      <c r="F50" s="15">
        <v>1785.4221325000001</v>
      </c>
      <c r="G50" s="25">
        <v>8.0862815871551291E-3</v>
      </c>
    </row>
    <row r="51" spans="1:7" ht="15" customHeight="1">
      <c r="A51" s="5" t="s">
        <v>332</v>
      </c>
      <c r="B51" s="24" t="s">
        <v>333</v>
      </c>
      <c r="C51" s="13" t="s">
        <v>334</v>
      </c>
      <c r="D51" s="13" t="s">
        <v>242</v>
      </c>
      <c r="E51" s="14">
        <v>1604891</v>
      </c>
      <c r="F51" s="15">
        <v>1761.3678725</v>
      </c>
      <c r="G51" s="25">
        <v>7.9773384323739774E-3</v>
      </c>
    </row>
    <row r="52" spans="1:7" ht="15" customHeight="1">
      <c r="A52" s="5" t="s">
        <v>449</v>
      </c>
      <c r="B52" s="24" t="s">
        <v>450</v>
      </c>
      <c r="C52" s="13" t="s">
        <v>451</v>
      </c>
      <c r="D52" s="13" t="s">
        <v>400</v>
      </c>
      <c r="E52" s="14">
        <v>888687</v>
      </c>
      <c r="F52" s="15">
        <v>1693.3930785</v>
      </c>
      <c r="G52" s="25">
        <v>7.6694766023297804E-3</v>
      </c>
    </row>
    <row r="53" spans="1:7" ht="15" customHeight="1">
      <c r="A53" s="5" t="s">
        <v>351</v>
      </c>
      <c r="B53" s="24" t="s">
        <v>352</v>
      </c>
      <c r="C53" s="13" t="s">
        <v>353</v>
      </c>
      <c r="D53" s="13" t="s">
        <v>230</v>
      </c>
      <c r="E53" s="14">
        <v>1064799</v>
      </c>
      <c r="F53" s="15">
        <v>1634.466465</v>
      </c>
      <c r="G53" s="25">
        <v>7.4025945126184522E-3</v>
      </c>
    </row>
    <row r="54" spans="1:7" ht="15" customHeight="1">
      <c r="A54" s="5" t="s">
        <v>360</v>
      </c>
      <c r="B54" s="24" t="s">
        <v>361</v>
      </c>
      <c r="C54" s="13" t="s">
        <v>362</v>
      </c>
      <c r="D54" s="13" t="s">
        <v>238</v>
      </c>
      <c r="E54" s="14">
        <v>62740</v>
      </c>
      <c r="F54" s="15">
        <v>1408.4502600000001</v>
      </c>
      <c r="G54" s="25">
        <v>6.3789538600120691E-3</v>
      </c>
    </row>
    <row r="55" spans="1:7" ht="15" customHeight="1">
      <c r="A55" s="5" t="s">
        <v>467</v>
      </c>
      <c r="B55" s="24" t="s">
        <v>468</v>
      </c>
      <c r="C55" s="13" t="s">
        <v>469</v>
      </c>
      <c r="D55" s="13" t="s">
        <v>290</v>
      </c>
      <c r="E55" s="14">
        <v>202495</v>
      </c>
      <c r="F55" s="15">
        <v>1113.7225000000001</v>
      </c>
      <c r="G55" s="25">
        <v>5.0441145435674043E-3</v>
      </c>
    </row>
    <row r="56" spans="1:7" ht="15" customHeight="1">
      <c r="A56" s="5" t="s">
        <v>376</v>
      </c>
      <c r="B56" s="24" t="s">
        <v>377</v>
      </c>
      <c r="C56" s="13" t="s">
        <v>378</v>
      </c>
      <c r="D56" s="13" t="s">
        <v>379</v>
      </c>
      <c r="E56" s="14">
        <v>961953</v>
      </c>
      <c r="F56" s="15">
        <v>1043.7190049999999</v>
      </c>
      <c r="G56" s="25">
        <v>4.7270646076721986E-3</v>
      </c>
    </row>
    <row r="57" spans="1:7" ht="15" customHeight="1">
      <c r="A57" s="5" t="s">
        <v>380</v>
      </c>
      <c r="B57" s="24" t="s">
        <v>381</v>
      </c>
      <c r="C57" s="13" t="s">
        <v>382</v>
      </c>
      <c r="D57" s="13" t="s">
        <v>272</v>
      </c>
      <c r="E57" s="14">
        <v>499092</v>
      </c>
      <c r="F57" s="15">
        <v>914.58609000000001</v>
      </c>
      <c r="G57" s="25">
        <v>4.1422140595286953E-3</v>
      </c>
    </row>
    <row r="58" spans="1:7" ht="15" customHeight="1">
      <c r="A58" s="5" t="s">
        <v>394</v>
      </c>
      <c r="B58" s="24" t="s">
        <v>395</v>
      </c>
      <c r="C58" s="13" t="s">
        <v>396</v>
      </c>
      <c r="D58" s="13" t="s">
        <v>290</v>
      </c>
      <c r="E58" s="14">
        <v>5555</v>
      </c>
      <c r="F58" s="15">
        <v>908.13417749999996</v>
      </c>
      <c r="G58" s="25">
        <v>4.1129929692884648E-3</v>
      </c>
    </row>
    <row r="59" spans="1:7" ht="15" customHeight="1">
      <c r="A59" s="5" t="s">
        <v>410</v>
      </c>
      <c r="B59" s="24" t="s">
        <v>411</v>
      </c>
      <c r="C59" s="13" t="s">
        <v>412</v>
      </c>
      <c r="D59" s="13" t="s">
        <v>272</v>
      </c>
      <c r="E59" s="14">
        <v>106903</v>
      </c>
      <c r="F59" s="15">
        <v>874.14583100000004</v>
      </c>
      <c r="G59" s="25">
        <v>3.9590577539251604E-3</v>
      </c>
    </row>
    <row r="60" spans="1:7" ht="15" customHeight="1">
      <c r="A60" s="5" t="s">
        <v>383</v>
      </c>
      <c r="B60" s="24" t="s">
        <v>384</v>
      </c>
      <c r="C60" s="13" t="s">
        <v>385</v>
      </c>
      <c r="D60" s="13" t="s">
        <v>230</v>
      </c>
      <c r="E60" s="14">
        <v>271436</v>
      </c>
      <c r="F60" s="15">
        <v>700.16916200000003</v>
      </c>
      <c r="G60" s="25">
        <v>3.1711072129741494E-3</v>
      </c>
    </row>
    <row r="61" spans="1:7" ht="15" customHeight="1">
      <c r="A61" s="5" t="s">
        <v>390</v>
      </c>
      <c r="B61" s="24" t="s">
        <v>391</v>
      </c>
      <c r="C61" s="13" t="s">
        <v>392</v>
      </c>
      <c r="D61" s="13" t="s">
        <v>393</v>
      </c>
      <c r="E61" s="14">
        <v>280310</v>
      </c>
      <c r="F61" s="15">
        <v>573.093795</v>
      </c>
      <c r="G61" s="25">
        <v>2.5955754204370807E-3</v>
      </c>
    </row>
    <row r="62" spans="1:7" ht="15" customHeight="1">
      <c r="A62" s="5" t="s">
        <v>404</v>
      </c>
      <c r="B62" s="24" t="s">
        <v>405</v>
      </c>
      <c r="C62" s="13" t="s">
        <v>406</v>
      </c>
      <c r="D62" s="13" t="s">
        <v>223</v>
      </c>
      <c r="E62" s="14">
        <v>50260</v>
      </c>
      <c r="F62" s="15">
        <v>530.92151000000001</v>
      </c>
      <c r="G62" s="25">
        <v>2.404574667463185E-3</v>
      </c>
    </row>
    <row r="63" spans="1:7" ht="15" customHeight="1">
      <c r="A63" s="5" t="s">
        <v>407</v>
      </c>
      <c r="B63" s="24" t="s">
        <v>408</v>
      </c>
      <c r="C63" s="13" t="s">
        <v>409</v>
      </c>
      <c r="D63" s="13" t="s">
        <v>223</v>
      </c>
      <c r="E63" s="14">
        <v>189411</v>
      </c>
      <c r="F63" s="15">
        <v>428.73179850000002</v>
      </c>
      <c r="G63" s="25">
        <v>1.9417514687039724E-3</v>
      </c>
    </row>
    <row r="64" spans="1:7" ht="15" customHeight="1">
      <c r="A64" s="5" t="s">
        <v>386</v>
      </c>
      <c r="B64" s="24" t="s">
        <v>387</v>
      </c>
      <c r="C64" s="13" t="s">
        <v>388</v>
      </c>
      <c r="D64" s="13" t="s">
        <v>389</v>
      </c>
      <c r="E64" s="14">
        <v>350000</v>
      </c>
      <c r="F64" s="15">
        <v>359.45</v>
      </c>
      <c r="G64" s="25">
        <v>1.627970138598532E-3</v>
      </c>
    </row>
    <row r="65" spans="1:7" ht="15" customHeight="1">
      <c r="A65" s="5" t="s">
        <v>486</v>
      </c>
      <c r="B65" s="24" t="s">
        <v>487</v>
      </c>
      <c r="C65" s="13" t="s">
        <v>488</v>
      </c>
      <c r="D65" s="13" t="s">
        <v>290</v>
      </c>
      <c r="E65" s="14">
        <v>228800</v>
      </c>
      <c r="F65" s="15">
        <v>310.25279999999998</v>
      </c>
      <c r="G65" s="25">
        <v>1.4051531334443807E-3</v>
      </c>
    </row>
    <row r="66" spans="1:7" ht="15" customHeight="1">
      <c r="A66" s="5" t="s">
        <v>432</v>
      </c>
      <c r="B66" s="24" t="s">
        <v>433</v>
      </c>
      <c r="C66" s="13" t="s">
        <v>434</v>
      </c>
      <c r="D66" s="13" t="s">
        <v>435</v>
      </c>
      <c r="E66" s="14">
        <v>49220</v>
      </c>
      <c r="F66" s="15">
        <v>233.30279999999999</v>
      </c>
      <c r="G66" s="25">
        <v>1.0566420688591614E-3</v>
      </c>
    </row>
    <row r="67" spans="1:7" ht="15" customHeight="1">
      <c r="A67" s="5" t="s">
        <v>660</v>
      </c>
      <c r="B67" s="24" t="s">
        <v>661</v>
      </c>
      <c r="C67" s="13" t="s">
        <v>662</v>
      </c>
      <c r="D67" s="13" t="s">
        <v>257</v>
      </c>
      <c r="E67" s="14">
        <v>7180</v>
      </c>
      <c r="F67" s="15">
        <v>9.2514299999999992</v>
      </c>
      <c r="G67" s="25" t="s">
        <v>420</v>
      </c>
    </row>
    <row r="68" spans="1:7" ht="15" customHeight="1">
      <c r="A68" s="5" t="s">
        <v>648</v>
      </c>
      <c r="B68" s="24" t="s">
        <v>649</v>
      </c>
      <c r="C68" s="13" t="s">
        <v>650</v>
      </c>
      <c r="D68" s="13" t="s">
        <v>230</v>
      </c>
      <c r="E68" s="14">
        <v>50</v>
      </c>
      <c r="F68" s="15">
        <v>0.76054999999999995</v>
      </c>
      <c r="G68" s="25" t="s">
        <v>420</v>
      </c>
    </row>
    <row r="69" spans="1:7" ht="15" customHeight="1">
      <c r="A69" s="6"/>
      <c r="B69" s="22" t="s">
        <v>60</v>
      </c>
      <c r="C69" s="13" t="s">
        <v>1</v>
      </c>
      <c r="D69" s="13" t="s">
        <v>1</v>
      </c>
      <c r="E69" s="13" t="s">
        <v>1</v>
      </c>
      <c r="F69" s="16">
        <v>219636.30856899999</v>
      </c>
      <c r="G69" s="26">
        <v>0.99474572736776978</v>
      </c>
    </row>
    <row r="70" spans="1:7" ht="15" customHeight="1">
      <c r="A70" s="6"/>
      <c r="B70" s="22" t="s">
        <v>413</v>
      </c>
      <c r="C70" s="13" t="s">
        <v>1</v>
      </c>
      <c r="D70" s="13" t="s">
        <v>1</v>
      </c>
      <c r="E70" s="13" t="s">
        <v>1</v>
      </c>
      <c r="F70" s="16" t="s">
        <v>414</v>
      </c>
      <c r="G70" s="26" t="s">
        <v>414</v>
      </c>
    </row>
    <row r="71" spans="1:7" ht="15" customHeight="1">
      <c r="A71" s="6"/>
      <c r="B71" s="22" t="s">
        <v>60</v>
      </c>
      <c r="C71" s="13" t="s">
        <v>1</v>
      </c>
      <c r="D71" s="13" t="s">
        <v>1</v>
      </c>
      <c r="E71" s="13" t="s">
        <v>1</v>
      </c>
      <c r="F71" s="16" t="s">
        <v>414</v>
      </c>
      <c r="G71" s="26" t="s">
        <v>414</v>
      </c>
    </row>
    <row r="72" spans="1:7" ht="15" customHeight="1">
      <c r="A72" s="6"/>
      <c r="B72" s="22" t="s">
        <v>193</v>
      </c>
      <c r="C72" s="13" t="s">
        <v>1</v>
      </c>
      <c r="D72" s="13" t="s">
        <v>1</v>
      </c>
      <c r="E72" s="13" t="s">
        <v>1</v>
      </c>
      <c r="F72" s="16">
        <v>219636.30856899999</v>
      </c>
      <c r="G72" s="26">
        <v>0.99474572736776978</v>
      </c>
    </row>
    <row r="73" spans="1:7" ht="15" customHeight="1">
      <c r="A73" s="6"/>
      <c r="B73" s="22"/>
      <c r="C73" s="13"/>
      <c r="D73" s="13"/>
      <c r="E73" s="13"/>
      <c r="F73" s="16"/>
      <c r="G73" s="26"/>
    </row>
    <row r="74" spans="1:7" ht="15" customHeight="1">
      <c r="A74" s="6"/>
      <c r="B74" s="22" t="s">
        <v>415</v>
      </c>
      <c r="C74" s="13" t="s">
        <v>1</v>
      </c>
      <c r="D74" s="13" t="s">
        <v>1</v>
      </c>
      <c r="E74" s="13" t="s">
        <v>1</v>
      </c>
      <c r="F74" s="17" t="s">
        <v>1</v>
      </c>
      <c r="G74" s="27" t="s">
        <v>1</v>
      </c>
    </row>
    <row r="75" spans="1:7" ht="15" customHeight="1">
      <c r="A75" s="6"/>
      <c r="B75" s="22" t="s">
        <v>416</v>
      </c>
      <c r="C75" s="13" t="s">
        <v>1</v>
      </c>
      <c r="D75" s="13" t="s">
        <v>1</v>
      </c>
      <c r="E75" s="13" t="s">
        <v>1</v>
      </c>
      <c r="F75" s="17" t="s">
        <v>1</v>
      </c>
      <c r="G75" s="27" t="s">
        <v>1</v>
      </c>
    </row>
    <row r="76" spans="1:7" ht="15" customHeight="1">
      <c r="A76" s="5" t="s">
        <v>417</v>
      </c>
      <c r="B76" s="24" t="s">
        <v>418</v>
      </c>
      <c r="C76" s="13" t="s">
        <v>419</v>
      </c>
      <c r="D76" s="13" t="s">
        <v>1</v>
      </c>
      <c r="E76" s="14">
        <v>131.61199999999999</v>
      </c>
      <c r="F76" s="15">
        <v>2.6556834999999999</v>
      </c>
      <c r="G76" s="25">
        <v>1.2027746377990915E-5</v>
      </c>
    </row>
    <row r="77" spans="1:7" ht="15" customHeight="1">
      <c r="A77" s="6"/>
      <c r="B77" s="22" t="s">
        <v>60</v>
      </c>
      <c r="C77" s="13" t="s">
        <v>1</v>
      </c>
      <c r="D77" s="13" t="s">
        <v>1</v>
      </c>
      <c r="E77" s="13" t="s">
        <v>1</v>
      </c>
      <c r="F77" s="16">
        <v>2.6556834999999999</v>
      </c>
      <c r="G77" s="26">
        <v>1.2027746377990915E-5</v>
      </c>
    </row>
    <row r="78" spans="1:7" ht="15" customHeight="1">
      <c r="A78" s="6"/>
      <c r="B78" s="22" t="s">
        <v>193</v>
      </c>
      <c r="C78" s="13" t="s">
        <v>1</v>
      </c>
      <c r="D78" s="13" t="s">
        <v>1</v>
      </c>
      <c r="E78" s="13" t="s">
        <v>1</v>
      </c>
      <c r="F78" s="16">
        <v>2.6556834999999999</v>
      </c>
      <c r="G78" s="26">
        <v>1.2027746377990915E-5</v>
      </c>
    </row>
    <row r="79" spans="1:7" ht="15" customHeight="1">
      <c r="A79" s="6"/>
      <c r="B79" s="22"/>
      <c r="C79" s="13"/>
      <c r="D79" s="13"/>
      <c r="E79" s="13"/>
      <c r="F79" s="16"/>
      <c r="G79" s="26"/>
    </row>
    <row r="80" spans="1:7" ht="15" customHeight="1">
      <c r="A80" s="6"/>
      <c r="B80" s="22" t="s">
        <v>905</v>
      </c>
      <c r="C80" s="13" t="s">
        <v>1</v>
      </c>
      <c r="D80" s="13" t="s">
        <v>1</v>
      </c>
      <c r="E80" s="13" t="s">
        <v>1</v>
      </c>
      <c r="F80" s="17" t="s">
        <v>1</v>
      </c>
      <c r="G80" s="27" t="s">
        <v>1</v>
      </c>
    </row>
    <row r="81" spans="1:7" ht="15" customHeight="1">
      <c r="A81" s="5" t="s">
        <v>194</v>
      </c>
      <c r="B81" s="24" t="s">
        <v>906</v>
      </c>
      <c r="C81" s="13" t="s">
        <v>1</v>
      </c>
      <c r="D81" s="13" t="s">
        <v>195</v>
      </c>
      <c r="E81" s="14"/>
      <c r="F81" s="15">
        <v>811.40700000000004</v>
      </c>
      <c r="G81" s="25">
        <v>3.6749099074970624E-3</v>
      </c>
    </row>
    <row r="82" spans="1:7" ht="15" customHeight="1">
      <c r="A82" s="6"/>
      <c r="B82" s="22" t="s">
        <v>60</v>
      </c>
      <c r="C82" s="13" t="s">
        <v>1</v>
      </c>
      <c r="D82" s="13" t="s">
        <v>1</v>
      </c>
      <c r="E82" s="13" t="s">
        <v>1</v>
      </c>
      <c r="F82" s="16">
        <v>811.40700000000004</v>
      </c>
      <c r="G82" s="26">
        <v>3.6749099074970624E-3</v>
      </c>
    </row>
    <row r="83" spans="1:7" ht="15" customHeight="1">
      <c r="A83" s="6"/>
      <c r="B83" s="22" t="s">
        <v>193</v>
      </c>
      <c r="C83" s="13" t="s">
        <v>1</v>
      </c>
      <c r="D83" s="13" t="s">
        <v>1</v>
      </c>
      <c r="E83" s="13" t="s">
        <v>1</v>
      </c>
      <c r="F83" s="16">
        <v>811.40700000000004</v>
      </c>
      <c r="G83" s="26">
        <v>3.6749099074970624E-3</v>
      </c>
    </row>
    <row r="84" spans="1:7" ht="15" customHeight="1">
      <c r="A84" s="6"/>
      <c r="B84" s="22"/>
      <c r="C84" s="13"/>
      <c r="D84" s="13"/>
      <c r="E84" s="13"/>
      <c r="F84" s="16"/>
      <c r="G84" s="26"/>
    </row>
    <row r="85" spans="1:7" ht="15" customHeight="1">
      <c r="A85" s="6"/>
      <c r="B85" s="22" t="s">
        <v>196</v>
      </c>
      <c r="C85" s="13" t="s">
        <v>1</v>
      </c>
      <c r="D85" s="13" t="s">
        <v>1</v>
      </c>
      <c r="E85" s="13" t="s">
        <v>1</v>
      </c>
      <c r="F85" s="16">
        <v>346.06197289020002</v>
      </c>
      <c r="G85" s="26">
        <v>1.5673349783551442E-3</v>
      </c>
    </row>
    <row r="86" spans="1:7" ht="15" customHeight="1">
      <c r="A86" s="6"/>
      <c r="B86" s="32" t="s">
        <v>60</v>
      </c>
      <c r="C86" s="33"/>
      <c r="D86" s="33"/>
      <c r="E86" s="33"/>
      <c r="F86" s="34">
        <f>F85</f>
        <v>346.06197289020002</v>
      </c>
      <c r="G86" s="35">
        <f>G85</f>
        <v>1.5673349783551442E-3</v>
      </c>
    </row>
    <row r="87" spans="1:7" ht="15" customHeight="1">
      <c r="A87" s="6"/>
      <c r="B87" s="32" t="s">
        <v>193</v>
      </c>
      <c r="C87" s="33"/>
      <c r="D87" s="33"/>
      <c r="E87" s="33"/>
      <c r="F87" s="34">
        <f>F86+F83+F78</f>
        <v>1160.1246563902</v>
      </c>
      <c r="G87" s="35">
        <f>G86+G83+G78</f>
        <v>5.2542726322301978E-3</v>
      </c>
    </row>
    <row r="88" spans="1:7" ht="15" customHeight="1">
      <c r="A88" s="6"/>
      <c r="B88" s="32"/>
      <c r="C88" s="33"/>
      <c r="D88" s="33"/>
      <c r="E88" s="33"/>
      <c r="F88" s="34"/>
      <c r="G88" s="35"/>
    </row>
    <row r="89" spans="1:7" ht="15" customHeight="1" thickBot="1">
      <c r="A89" s="6"/>
      <c r="B89" s="28" t="s">
        <v>197</v>
      </c>
      <c r="C89" s="29" t="s">
        <v>1</v>
      </c>
      <c r="D89" s="29" t="s">
        <v>1</v>
      </c>
      <c r="E89" s="29" t="s">
        <v>1</v>
      </c>
      <c r="F89" s="30">
        <v>220796.43322539021</v>
      </c>
      <c r="G89" s="31">
        <v>1</v>
      </c>
    </row>
    <row r="90" spans="1:7" ht="15" customHeight="1">
      <c r="A90" s="6"/>
      <c r="B90" s="4" t="s">
        <v>1</v>
      </c>
      <c r="C90" s="6"/>
      <c r="D90" s="6"/>
      <c r="E90" s="6"/>
      <c r="F90" s="6"/>
      <c r="G90" s="6"/>
    </row>
    <row r="91" spans="1:7" ht="15" customHeight="1">
      <c r="B91" s="8" t="s">
        <v>421</v>
      </c>
      <c r="C91" s="6"/>
      <c r="D91" s="6"/>
      <c r="E91" s="6"/>
      <c r="F91" s="41"/>
      <c r="G91" s="42"/>
    </row>
    <row r="92" spans="1:7" ht="15" customHeight="1">
      <c r="B92" s="8" t="s">
        <v>903</v>
      </c>
      <c r="C92" s="6"/>
      <c r="D92" s="6"/>
      <c r="E92" s="6"/>
      <c r="F92" s="41"/>
      <c r="G92" s="42"/>
    </row>
    <row r="93" spans="1:7" ht="15" customHeight="1" thickBot="1">
      <c r="B93" s="8" t="s">
        <v>1</v>
      </c>
      <c r="C93" s="6"/>
      <c r="D93" s="6"/>
      <c r="E93" s="6"/>
      <c r="F93" s="41"/>
      <c r="G93" s="42"/>
    </row>
    <row r="94" spans="1:7" ht="15" customHeight="1" thickBot="1">
      <c r="B94" s="55" t="s">
        <v>910</v>
      </c>
      <c r="C94" s="56">
        <v>0.51749999999999996</v>
      </c>
      <c r="D94" s="6"/>
      <c r="E94" s="6"/>
      <c r="F94" s="6"/>
      <c r="G94" s="6"/>
    </row>
    <row r="95" spans="1:7" ht="15" customHeight="1">
      <c r="B95" s="57" t="s">
        <v>911</v>
      </c>
      <c r="C95" s="57"/>
    </row>
    <row r="96" spans="1:7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zoomScaleNormal="100" workbookViewId="0"/>
  </sheetViews>
  <sheetFormatPr defaultRowHeight="12.75"/>
  <cols>
    <col min="1" max="1" width="3.42578125" style="3" bestFit="1" customWidth="1"/>
    <col min="2" max="2" width="50.42578125" style="3" bestFit="1" customWidth="1"/>
    <col min="3" max="3" width="16.85546875" style="3" bestFit="1" customWidth="1"/>
    <col min="4" max="4" width="33.5703125" style="3" bestFit="1" customWidth="1"/>
    <col min="5" max="7" width="16.85546875" style="3" bestFit="1" customWidth="1"/>
    <col min="8" max="16384" width="9.140625" style="3"/>
  </cols>
  <sheetData>
    <row r="1" spans="1:7" s="7" customFormat="1" ht="15" customHeight="1">
      <c r="A1" s="6"/>
      <c r="B1" s="112" t="s">
        <v>613</v>
      </c>
      <c r="C1" s="113"/>
      <c r="D1" s="113"/>
      <c r="E1" s="113"/>
      <c r="F1" s="113"/>
      <c r="G1" s="114"/>
    </row>
    <row r="2" spans="1:7" s="7" customFormat="1" ht="15" customHeight="1">
      <c r="A2" s="6"/>
      <c r="B2" s="115" t="s">
        <v>1</v>
      </c>
      <c r="C2" s="116"/>
      <c r="D2" s="116"/>
      <c r="E2" s="116"/>
      <c r="F2" s="116"/>
      <c r="G2" s="117"/>
    </row>
    <row r="3" spans="1:7" s="7" customFormat="1" ht="15" customHeight="1">
      <c r="A3" s="4" t="s">
        <v>1</v>
      </c>
      <c r="B3" s="118"/>
      <c r="C3" s="119"/>
      <c r="D3" s="119"/>
      <c r="E3" s="119"/>
      <c r="F3" s="119"/>
      <c r="G3" s="120"/>
    </row>
    <row r="4" spans="1:7" s="7" customFormat="1" ht="15" customHeight="1">
      <c r="A4" s="6"/>
      <c r="B4" s="9"/>
      <c r="C4" s="10"/>
      <c r="D4" s="10"/>
      <c r="E4" s="10"/>
      <c r="F4" s="10"/>
      <c r="G4" s="11"/>
    </row>
    <row r="5" spans="1:7" s="7" customFormat="1" ht="15" customHeight="1" thickBot="1">
      <c r="A5" s="6"/>
      <c r="B5" s="121" t="s">
        <v>916</v>
      </c>
      <c r="C5" s="122"/>
      <c r="D5" s="122"/>
      <c r="E5" s="122"/>
      <c r="F5" s="122"/>
      <c r="G5" s="123"/>
    </row>
    <row r="6" spans="1:7" s="7" customFormat="1" ht="15" customHeight="1" thickBot="1">
      <c r="A6" s="6"/>
      <c r="B6" s="124" t="s">
        <v>2</v>
      </c>
      <c r="C6" s="125"/>
      <c r="D6" s="125"/>
      <c r="E6" s="125"/>
      <c r="F6" s="125"/>
      <c r="G6" s="126"/>
    </row>
    <row r="7" spans="1:7" ht="27.95" customHeight="1" thickBot="1">
      <c r="A7" s="4" t="s">
        <v>1</v>
      </c>
      <c r="B7" s="50" t="s">
        <v>3</v>
      </c>
      <c r="C7" s="51" t="s">
        <v>4</v>
      </c>
      <c r="D7" s="52" t="s">
        <v>902</v>
      </c>
      <c r="E7" s="53" t="s">
        <v>6</v>
      </c>
      <c r="F7" s="53" t="s">
        <v>7</v>
      </c>
      <c r="G7" s="54" t="s">
        <v>8</v>
      </c>
    </row>
    <row r="8" spans="1:7" ht="15" customHeight="1">
      <c r="A8" s="1"/>
      <c r="B8" s="46" t="s">
        <v>201</v>
      </c>
      <c r="C8" s="47" t="s">
        <v>1</v>
      </c>
      <c r="D8" s="47" t="s">
        <v>1</v>
      </c>
      <c r="E8" s="47" t="s">
        <v>1</v>
      </c>
      <c r="F8" s="47" t="s">
        <v>1</v>
      </c>
      <c r="G8" s="48" t="s">
        <v>1</v>
      </c>
    </row>
    <row r="9" spans="1:7" ht="15" customHeight="1">
      <c r="A9" s="1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1"/>
      <c r="B10" s="24" t="s">
        <v>299</v>
      </c>
      <c r="C10" s="13" t="s">
        <v>300</v>
      </c>
      <c r="D10" s="13" t="s">
        <v>268</v>
      </c>
      <c r="E10" s="14">
        <v>1047788</v>
      </c>
      <c r="F10" s="15">
        <v>4471.4352900000004</v>
      </c>
      <c r="G10" s="25">
        <v>0.13378219455434298</v>
      </c>
    </row>
    <row r="11" spans="1:7" ht="15" customHeight="1">
      <c r="A11" s="5" t="s">
        <v>298</v>
      </c>
      <c r="B11" s="24" t="s">
        <v>266</v>
      </c>
      <c r="C11" s="13" t="s">
        <v>267</v>
      </c>
      <c r="D11" s="13" t="s">
        <v>268</v>
      </c>
      <c r="E11" s="14">
        <v>213567</v>
      </c>
      <c r="F11" s="15">
        <v>3489.1508625000001</v>
      </c>
      <c r="G11" s="25">
        <v>0.10439293632636437</v>
      </c>
    </row>
    <row r="12" spans="1:7" ht="15" customHeight="1">
      <c r="A12" s="5" t="s">
        <v>265</v>
      </c>
      <c r="B12" s="24" t="s">
        <v>456</v>
      </c>
      <c r="C12" s="13" t="s">
        <v>457</v>
      </c>
      <c r="D12" s="13" t="s">
        <v>268</v>
      </c>
      <c r="E12" s="14">
        <v>556865</v>
      </c>
      <c r="F12" s="15">
        <v>2901.823515</v>
      </c>
      <c r="G12" s="25">
        <v>8.6820515755713285E-2</v>
      </c>
    </row>
    <row r="13" spans="1:7" ht="15" customHeight="1">
      <c r="A13" s="5" t="s">
        <v>455</v>
      </c>
      <c r="B13" s="24" t="s">
        <v>615</v>
      </c>
      <c r="C13" s="13" t="s">
        <v>616</v>
      </c>
      <c r="D13" s="13" t="s">
        <v>268</v>
      </c>
      <c r="E13" s="14">
        <v>100980</v>
      </c>
      <c r="F13" s="15">
        <v>2599.8310799999999</v>
      </c>
      <c r="G13" s="25">
        <v>7.7785114799903021E-2</v>
      </c>
    </row>
    <row r="14" spans="1:7" ht="15" customHeight="1">
      <c r="A14" s="5" t="s">
        <v>614</v>
      </c>
      <c r="B14" s="24" t="s">
        <v>278</v>
      </c>
      <c r="C14" s="13" t="s">
        <v>279</v>
      </c>
      <c r="D14" s="13" t="s">
        <v>268</v>
      </c>
      <c r="E14" s="14">
        <v>144742</v>
      </c>
      <c r="F14" s="15">
        <v>2418.421707</v>
      </c>
      <c r="G14" s="25">
        <v>7.2357474130039415E-2</v>
      </c>
    </row>
    <row r="15" spans="1:7" ht="15" customHeight="1">
      <c r="A15" s="5" t="s">
        <v>277</v>
      </c>
      <c r="B15" s="24" t="s">
        <v>481</v>
      </c>
      <c r="C15" s="13" t="s">
        <v>482</v>
      </c>
      <c r="D15" s="13" t="s">
        <v>268</v>
      </c>
      <c r="E15" s="14">
        <v>307911</v>
      </c>
      <c r="F15" s="15">
        <v>1758.9415875</v>
      </c>
      <c r="G15" s="25">
        <v>5.2626293439807313E-2</v>
      </c>
    </row>
    <row r="16" spans="1:7" ht="15" customHeight="1">
      <c r="A16" s="5" t="s">
        <v>480</v>
      </c>
      <c r="B16" s="24" t="s">
        <v>311</v>
      </c>
      <c r="C16" s="13" t="s">
        <v>312</v>
      </c>
      <c r="D16" s="13" t="s">
        <v>268</v>
      </c>
      <c r="E16" s="14">
        <v>173319</v>
      </c>
      <c r="F16" s="15">
        <v>1656.5830020000001</v>
      </c>
      <c r="G16" s="25">
        <v>4.9563796654872656E-2</v>
      </c>
    </row>
    <row r="17" spans="1:7" ht="15" customHeight="1">
      <c r="A17" s="5" t="s">
        <v>310</v>
      </c>
      <c r="B17" s="24" t="s">
        <v>618</v>
      </c>
      <c r="C17" s="13" t="s">
        <v>619</v>
      </c>
      <c r="D17" s="13" t="s">
        <v>268</v>
      </c>
      <c r="E17" s="14">
        <v>198640</v>
      </c>
      <c r="F17" s="15">
        <v>1519.1987200000001</v>
      </c>
      <c r="G17" s="25">
        <v>4.54533556999656E-2</v>
      </c>
    </row>
    <row r="18" spans="1:7" ht="15" customHeight="1">
      <c r="A18" s="5" t="s">
        <v>617</v>
      </c>
      <c r="B18" s="24" t="s">
        <v>292</v>
      </c>
      <c r="C18" s="13" t="s">
        <v>293</v>
      </c>
      <c r="D18" s="13" t="s">
        <v>294</v>
      </c>
      <c r="E18" s="14">
        <v>130637</v>
      </c>
      <c r="F18" s="15">
        <v>1421.0692859999999</v>
      </c>
      <c r="G18" s="25">
        <v>4.2517392149233869E-2</v>
      </c>
    </row>
    <row r="19" spans="1:7" ht="15" customHeight="1">
      <c r="A19" s="5" t="s">
        <v>291</v>
      </c>
      <c r="B19" s="24" t="s">
        <v>244</v>
      </c>
      <c r="C19" s="13" t="s">
        <v>245</v>
      </c>
      <c r="D19" s="13" t="s">
        <v>246</v>
      </c>
      <c r="E19" s="14">
        <v>75620</v>
      </c>
      <c r="F19" s="15">
        <v>1373.8641600000001</v>
      </c>
      <c r="G19" s="25">
        <v>4.1105048026840396E-2</v>
      </c>
    </row>
    <row r="20" spans="1:7" ht="15" customHeight="1">
      <c r="A20" s="5" t="s">
        <v>243</v>
      </c>
      <c r="B20" s="24" t="s">
        <v>621</v>
      </c>
      <c r="C20" s="13" t="s">
        <v>622</v>
      </c>
      <c r="D20" s="13" t="s">
        <v>268</v>
      </c>
      <c r="E20" s="14">
        <v>567450</v>
      </c>
      <c r="F20" s="15">
        <v>1285.5579749999999</v>
      </c>
      <c r="G20" s="25">
        <v>3.8462989167475391E-2</v>
      </c>
    </row>
    <row r="21" spans="1:7" ht="15" customHeight="1">
      <c r="A21" s="5" t="s">
        <v>620</v>
      </c>
      <c r="B21" s="24" t="s">
        <v>296</v>
      </c>
      <c r="C21" s="13" t="s">
        <v>297</v>
      </c>
      <c r="D21" s="13" t="s">
        <v>268</v>
      </c>
      <c r="E21" s="14">
        <v>136070</v>
      </c>
      <c r="F21" s="15">
        <v>1199.933295</v>
      </c>
      <c r="G21" s="25">
        <v>3.5901159049072102E-2</v>
      </c>
    </row>
    <row r="22" spans="1:7" ht="15" customHeight="1">
      <c r="A22" s="5" t="s">
        <v>295</v>
      </c>
      <c r="B22" s="24" t="s">
        <v>624</v>
      </c>
      <c r="C22" s="13" t="s">
        <v>625</v>
      </c>
      <c r="D22" s="13" t="s">
        <v>268</v>
      </c>
      <c r="E22" s="14">
        <v>67245</v>
      </c>
      <c r="F22" s="15">
        <v>1171.3742775000001</v>
      </c>
      <c r="G22" s="25">
        <v>3.5046693360166671E-2</v>
      </c>
    </row>
    <row r="23" spans="1:7" ht="15" customHeight="1">
      <c r="A23" s="5" t="s">
        <v>623</v>
      </c>
      <c r="B23" s="24" t="s">
        <v>302</v>
      </c>
      <c r="C23" s="13" t="s">
        <v>303</v>
      </c>
      <c r="D23" s="13" t="s">
        <v>268</v>
      </c>
      <c r="E23" s="14">
        <v>317390</v>
      </c>
      <c r="F23" s="15">
        <v>957.72432500000002</v>
      </c>
      <c r="G23" s="25">
        <v>2.8654437259356336E-2</v>
      </c>
    </row>
    <row r="24" spans="1:7" ht="15" customHeight="1">
      <c r="A24" s="5" t="s">
        <v>301</v>
      </c>
      <c r="B24" s="24" t="s">
        <v>627</v>
      </c>
      <c r="C24" s="13" t="s">
        <v>628</v>
      </c>
      <c r="D24" s="13" t="s">
        <v>268</v>
      </c>
      <c r="E24" s="14">
        <v>13341</v>
      </c>
      <c r="F24" s="15">
        <v>817.90335749999997</v>
      </c>
      <c r="G24" s="25">
        <v>2.4471092390496239E-2</v>
      </c>
    </row>
    <row r="25" spans="1:7" ht="15" customHeight="1">
      <c r="A25" s="5" t="s">
        <v>626</v>
      </c>
      <c r="B25" s="24" t="s">
        <v>453</v>
      </c>
      <c r="C25" s="13" t="s">
        <v>454</v>
      </c>
      <c r="D25" s="13" t="s">
        <v>246</v>
      </c>
      <c r="E25" s="14">
        <v>239015</v>
      </c>
      <c r="F25" s="15">
        <v>788.74950000000001</v>
      </c>
      <c r="G25" s="25">
        <v>2.3598829507748675E-2</v>
      </c>
    </row>
    <row r="26" spans="1:7" ht="15" customHeight="1">
      <c r="A26" s="5" t="s">
        <v>452</v>
      </c>
      <c r="B26" s="24" t="s">
        <v>630</v>
      </c>
      <c r="C26" s="13" t="s">
        <v>631</v>
      </c>
      <c r="D26" s="13" t="s">
        <v>246</v>
      </c>
      <c r="E26" s="14">
        <v>106941</v>
      </c>
      <c r="F26" s="15">
        <v>666.028548</v>
      </c>
      <c r="G26" s="25">
        <v>1.9927105058761246E-2</v>
      </c>
    </row>
    <row r="27" spans="1:7" ht="15" customHeight="1">
      <c r="A27" s="5" t="s">
        <v>629</v>
      </c>
      <c r="B27" s="24" t="s">
        <v>633</v>
      </c>
      <c r="C27" s="13" t="s">
        <v>634</v>
      </c>
      <c r="D27" s="13" t="s">
        <v>268</v>
      </c>
      <c r="E27" s="14">
        <v>130108</v>
      </c>
      <c r="F27" s="15">
        <v>437.03277200000002</v>
      </c>
      <c r="G27" s="25">
        <v>1.3075712727205277E-2</v>
      </c>
    </row>
    <row r="28" spans="1:7" ht="15" customHeight="1">
      <c r="A28" s="5" t="s">
        <v>632</v>
      </c>
      <c r="B28" s="24" t="s">
        <v>317</v>
      </c>
      <c r="C28" s="13" t="s">
        <v>318</v>
      </c>
      <c r="D28" s="13" t="s">
        <v>268</v>
      </c>
      <c r="E28" s="14">
        <v>74500</v>
      </c>
      <c r="F28" s="15">
        <v>383.71224999999998</v>
      </c>
      <c r="G28" s="25">
        <v>1.1480400263689088E-2</v>
      </c>
    </row>
    <row r="29" spans="1:7" ht="15" customHeight="1">
      <c r="A29" s="5" t="s">
        <v>316</v>
      </c>
      <c r="B29" s="24" t="s">
        <v>636</v>
      </c>
      <c r="C29" s="13" t="s">
        <v>637</v>
      </c>
      <c r="D29" s="13" t="s">
        <v>268</v>
      </c>
      <c r="E29" s="14">
        <v>4018</v>
      </c>
      <c r="F29" s="15">
        <v>336.04944799999998</v>
      </c>
      <c r="G29" s="25">
        <v>1.0054362797726089E-2</v>
      </c>
    </row>
    <row r="30" spans="1:7" ht="15" customHeight="1">
      <c r="A30" s="5" t="s">
        <v>635</v>
      </c>
      <c r="B30" s="24" t="s">
        <v>308</v>
      </c>
      <c r="C30" s="13" t="s">
        <v>309</v>
      </c>
      <c r="D30" s="13" t="s">
        <v>242</v>
      </c>
      <c r="E30" s="14">
        <v>67884</v>
      </c>
      <c r="F30" s="15">
        <v>335.00754000000001</v>
      </c>
      <c r="G30" s="25">
        <v>1.0023189644203E-2</v>
      </c>
    </row>
    <row r="31" spans="1:7" ht="15" customHeight="1">
      <c r="A31" s="5" t="s">
        <v>307</v>
      </c>
      <c r="B31" s="24" t="s">
        <v>639</v>
      </c>
      <c r="C31" s="13" t="s">
        <v>640</v>
      </c>
      <c r="D31" s="13" t="s">
        <v>268</v>
      </c>
      <c r="E31" s="14">
        <v>73403</v>
      </c>
      <c r="F31" s="15">
        <v>322.49608050000001</v>
      </c>
      <c r="G31" s="25">
        <v>9.648855588037384E-3</v>
      </c>
    </row>
    <row r="32" spans="1:7" ht="15" customHeight="1">
      <c r="A32" s="5" t="s">
        <v>638</v>
      </c>
      <c r="B32" s="24" t="s">
        <v>642</v>
      </c>
      <c r="C32" s="13" t="s">
        <v>643</v>
      </c>
      <c r="D32" s="13" t="s">
        <v>268</v>
      </c>
      <c r="E32" s="14">
        <v>133922</v>
      </c>
      <c r="F32" s="15">
        <v>305.07431600000001</v>
      </c>
      <c r="G32" s="25">
        <v>9.1276086646990499E-3</v>
      </c>
    </row>
    <row r="33" spans="1:7" ht="15" customHeight="1">
      <c r="A33" s="5" t="s">
        <v>641</v>
      </c>
      <c r="B33" s="24" t="s">
        <v>248</v>
      </c>
      <c r="C33" s="13" t="s">
        <v>249</v>
      </c>
      <c r="D33" s="13" t="s">
        <v>242</v>
      </c>
      <c r="E33" s="14">
        <v>72702</v>
      </c>
      <c r="F33" s="15">
        <v>303.31274400000001</v>
      </c>
      <c r="G33" s="25">
        <v>9.0749036711698962E-3</v>
      </c>
    </row>
    <row r="34" spans="1:7" ht="15" customHeight="1">
      <c r="A34" s="5" t="s">
        <v>247</v>
      </c>
      <c r="B34" s="24" t="s">
        <v>645</v>
      </c>
      <c r="C34" s="13" t="s">
        <v>646</v>
      </c>
      <c r="D34" s="13" t="s">
        <v>294</v>
      </c>
      <c r="E34" s="14">
        <v>10403</v>
      </c>
      <c r="F34" s="15">
        <v>140.60694799999999</v>
      </c>
      <c r="G34" s="25">
        <v>4.2068608518381102E-3</v>
      </c>
    </row>
    <row r="35" spans="1:7" ht="15" customHeight="1">
      <c r="A35" s="5" t="s">
        <v>644</v>
      </c>
      <c r="B35" s="22" t="s">
        <v>60</v>
      </c>
      <c r="C35" s="13" t="s">
        <v>1</v>
      </c>
      <c r="D35" s="13" t="s">
        <v>1</v>
      </c>
      <c r="E35" s="13" t="s">
        <v>1</v>
      </c>
      <c r="F35" s="16">
        <v>33060.882586500004</v>
      </c>
      <c r="G35" s="26">
        <v>0.98915832153872751</v>
      </c>
    </row>
    <row r="36" spans="1:7" ht="15" customHeight="1">
      <c r="A36" s="1"/>
      <c r="B36" s="22" t="s">
        <v>413</v>
      </c>
      <c r="C36" s="13" t="s">
        <v>1</v>
      </c>
      <c r="D36" s="13" t="s">
        <v>1</v>
      </c>
      <c r="E36" s="13" t="s">
        <v>1</v>
      </c>
      <c r="F36" s="16" t="s">
        <v>414</v>
      </c>
      <c r="G36" s="26" t="s">
        <v>414</v>
      </c>
    </row>
    <row r="37" spans="1:7" ht="15" customHeight="1">
      <c r="A37" s="1"/>
      <c r="B37" s="22" t="s">
        <v>60</v>
      </c>
      <c r="C37" s="13" t="s">
        <v>1</v>
      </c>
      <c r="D37" s="13" t="s">
        <v>1</v>
      </c>
      <c r="E37" s="13" t="s">
        <v>1</v>
      </c>
      <c r="F37" s="16" t="s">
        <v>414</v>
      </c>
      <c r="G37" s="26" t="s">
        <v>414</v>
      </c>
    </row>
    <row r="38" spans="1:7" ht="15" customHeight="1">
      <c r="A38" s="1"/>
      <c r="B38" s="22" t="s">
        <v>193</v>
      </c>
      <c r="C38" s="13" t="s">
        <v>1</v>
      </c>
      <c r="D38" s="13" t="s">
        <v>1</v>
      </c>
      <c r="E38" s="13" t="s">
        <v>1</v>
      </c>
      <c r="F38" s="16">
        <v>33060.882586500004</v>
      </c>
      <c r="G38" s="26">
        <v>0.98915832153872751</v>
      </c>
    </row>
    <row r="39" spans="1:7" ht="15" customHeight="1">
      <c r="A39" s="1"/>
      <c r="B39" s="22"/>
      <c r="C39" s="13"/>
      <c r="D39" s="13"/>
      <c r="E39" s="13"/>
      <c r="F39" s="16"/>
      <c r="G39" s="26"/>
    </row>
    <row r="40" spans="1:7" ht="15" customHeight="1">
      <c r="A40" s="1"/>
      <c r="B40" s="22" t="s">
        <v>415</v>
      </c>
      <c r="C40" s="13" t="s">
        <v>1</v>
      </c>
      <c r="D40" s="13" t="s">
        <v>1</v>
      </c>
      <c r="E40" s="13" t="s">
        <v>1</v>
      </c>
      <c r="F40" s="17" t="s">
        <v>1</v>
      </c>
      <c r="G40" s="27" t="s">
        <v>1</v>
      </c>
    </row>
    <row r="41" spans="1:7" ht="15" customHeight="1">
      <c r="A41" s="1"/>
      <c r="B41" s="22" t="s">
        <v>416</v>
      </c>
      <c r="C41" s="13" t="s">
        <v>1</v>
      </c>
      <c r="D41" s="13" t="s">
        <v>1</v>
      </c>
      <c r="E41" s="13" t="s">
        <v>1</v>
      </c>
      <c r="F41" s="17" t="s">
        <v>1</v>
      </c>
      <c r="G41" s="27" t="s">
        <v>1</v>
      </c>
    </row>
    <row r="42" spans="1:7" ht="15" customHeight="1">
      <c r="A42" s="1"/>
      <c r="B42" s="24" t="s">
        <v>418</v>
      </c>
      <c r="C42" s="13" t="s">
        <v>419</v>
      </c>
      <c r="D42" s="13" t="s">
        <v>1</v>
      </c>
      <c r="E42" s="14">
        <v>815.36300000000006</v>
      </c>
      <c r="F42" s="15">
        <v>16.452497300000001</v>
      </c>
      <c r="G42" s="25">
        <v>4.9224713138885717E-4</v>
      </c>
    </row>
    <row r="43" spans="1:7" ht="15" customHeight="1">
      <c r="A43" s="5" t="s">
        <v>417</v>
      </c>
      <c r="B43" s="22" t="s">
        <v>60</v>
      </c>
      <c r="C43" s="13" t="s">
        <v>1</v>
      </c>
      <c r="D43" s="13" t="s">
        <v>1</v>
      </c>
      <c r="E43" s="13" t="s">
        <v>1</v>
      </c>
      <c r="F43" s="16">
        <v>16.452497300000001</v>
      </c>
      <c r="G43" s="26">
        <v>4.9224713138885717E-4</v>
      </c>
    </row>
    <row r="44" spans="1:7" ht="15" customHeight="1">
      <c r="A44" s="1"/>
      <c r="B44" s="22" t="s">
        <v>193</v>
      </c>
      <c r="C44" s="13" t="s">
        <v>1</v>
      </c>
      <c r="D44" s="13" t="s">
        <v>1</v>
      </c>
      <c r="E44" s="13" t="s">
        <v>1</v>
      </c>
      <c r="F44" s="16">
        <v>16.452497300000001</v>
      </c>
      <c r="G44" s="26">
        <v>4.9224713138885717E-4</v>
      </c>
    </row>
    <row r="45" spans="1:7" ht="15" customHeight="1">
      <c r="A45" s="1"/>
      <c r="B45" s="22"/>
      <c r="C45" s="13"/>
      <c r="D45" s="13"/>
      <c r="E45" s="13"/>
      <c r="F45" s="16"/>
      <c r="G45" s="26"/>
    </row>
    <row r="46" spans="1:7" ht="15" customHeight="1">
      <c r="A46" s="1"/>
      <c r="B46" s="39" t="s">
        <v>905</v>
      </c>
      <c r="C46" s="13" t="s">
        <v>1</v>
      </c>
      <c r="D46" s="13" t="s">
        <v>1</v>
      </c>
      <c r="E46" s="13" t="s">
        <v>1</v>
      </c>
      <c r="F46" s="17" t="s">
        <v>1</v>
      </c>
      <c r="G46" s="27" t="s">
        <v>1</v>
      </c>
    </row>
    <row r="47" spans="1:7" ht="15" customHeight="1">
      <c r="A47" s="1"/>
      <c r="B47" s="40" t="s">
        <v>906</v>
      </c>
      <c r="C47" s="13" t="s">
        <v>1</v>
      </c>
      <c r="D47" s="13" t="s">
        <v>195</v>
      </c>
      <c r="E47" s="14"/>
      <c r="F47" s="15">
        <v>500.37950000000001</v>
      </c>
      <c r="G47" s="25">
        <v>1.497100221258147E-2</v>
      </c>
    </row>
    <row r="48" spans="1:7" ht="15" customHeight="1">
      <c r="A48" s="5" t="s">
        <v>194</v>
      </c>
      <c r="B48" s="22" t="s">
        <v>60</v>
      </c>
      <c r="C48" s="13" t="s">
        <v>1</v>
      </c>
      <c r="D48" s="13" t="s">
        <v>1</v>
      </c>
      <c r="E48" s="13" t="s">
        <v>1</v>
      </c>
      <c r="F48" s="16">
        <v>500.37950000000001</v>
      </c>
      <c r="G48" s="26">
        <v>1.497100221258147E-2</v>
      </c>
    </row>
    <row r="49" spans="1:7" ht="15" customHeight="1">
      <c r="A49" s="1"/>
      <c r="B49" s="22" t="s">
        <v>193</v>
      </c>
      <c r="C49" s="13" t="s">
        <v>1</v>
      </c>
      <c r="D49" s="13" t="s">
        <v>1</v>
      </c>
      <c r="E49" s="13" t="s">
        <v>1</v>
      </c>
      <c r="F49" s="16">
        <v>500.37950000000001</v>
      </c>
      <c r="G49" s="26">
        <v>1.497100221258147E-2</v>
      </c>
    </row>
    <row r="50" spans="1:7" ht="15" customHeight="1">
      <c r="A50" s="1"/>
      <c r="B50" s="22"/>
      <c r="C50" s="13"/>
      <c r="D50" s="13"/>
      <c r="E50" s="13"/>
      <c r="F50" s="16"/>
      <c r="G50" s="26"/>
    </row>
    <row r="51" spans="1:7" ht="15" customHeight="1">
      <c r="A51" s="1"/>
      <c r="B51" s="22" t="s">
        <v>196</v>
      </c>
      <c r="C51" s="13" t="s">
        <v>1</v>
      </c>
      <c r="D51" s="13" t="s">
        <v>1</v>
      </c>
      <c r="E51" s="13" t="s">
        <v>1</v>
      </c>
      <c r="F51" s="16">
        <v>-154.4679036622</v>
      </c>
      <c r="G51" s="26">
        <v>-4.6215708826978005E-3</v>
      </c>
    </row>
    <row r="52" spans="1:7" ht="15" customHeight="1">
      <c r="A52" s="1"/>
      <c r="B52" s="32" t="s">
        <v>60</v>
      </c>
      <c r="C52" s="33"/>
      <c r="D52" s="33"/>
      <c r="E52" s="33"/>
      <c r="F52" s="34">
        <f>F51</f>
        <v>-154.4679036622</v>
      </c>
      <c r="G52" s="35">
        <f>G51</f>
        <v>-4.6215708826978005E-3</v>
      </c>
    </row>
    <row r="53" spans="1:7" ht="15" customHeight="1">
      <c r="A53" s="1"/>
      <c r="B53" s="32" t="s">
        <v>193</v>
      </c>
      <c r="C53" s="33"/>
      <c r="D53" s="33"/>
      <c r="E53" s="33"/>
      <c r="F53" s="34">
        <f>F52+F49+F44</f>
        <v>362.36409363780001</v>
      </c>
      <c r="G53" s="35">
        <f>G52+G49+G44</f>
        <v>1.0841678461272528E-2</v>
      </c>
    </row>
    <row r="54" spans="1:7" ht="15" customHeight="1">
      <c r="A54" s="1"/>
      <c r="B54" s="32"/>
      <c r="C54" s="33"/>
      <c r="D54" s="33"/>
      <c r="E54" s="33"/>
      <c r="F54" s="34"/>
      <c r="G54" s="35"/>
    </row>
    <row r="55" spans="1:7" ht="15" customHeight="1" thickBot="1">
      <c r="A55" s="1"/>
      <c r="B55" s="28" t="s">
        <v>197</v>
      </c>
      <c r="C55" s="29" t="s">
        <v>1</v>
      </c>
      <c r="D55" s="29" t="s">
        <v>1</v>
      </c>
      <c r="E55" s="29" t="s">
        <v>1</v>
      </c>
      <c r="F55" s="30">
        <v>33423.246680137803</v>
      </c>
      <c r="G55" s="31">
        <v>1</v>
      </c>
    </row>
    <row r="56" spans="1:7" ht="15" customHeight="1">
      <c r="A56" s="1"/>
      <c r="B56" s="4" t="s">
        <v>1</v>
      </c>
      <c r="C56" s="1"/>
      <c r="D56" s="1"/>
      <c r="E56" s="1"/>
      <c r="F56" s="1"/>
      <c r="G56" s="1"/>
    </row>
    <row r="57" spans="1:7" s="7" customFormat="1" ht="15" customHeight="1">
      <c r="B57" s="8" t="s">
        <v>903</v>
      </c>
      <c r="C57" s="6"/>
      <c r="D57" s="6"/>
      <c r="E57" s="6"/>
      <c r="F57" s="6"/>
      <c r="G57" s="6"/>
    </row>
    <row r="58" spans="1:7" s="7" customFormat="1" ht="15" customHeight="1">
      <c r="F58" s="6"/>
      <c r="G58" s="6"/>
    </row>
    <row r="59" spans="1:7" s="7" customFormat="1" ht="15" customHeight="1">
      <c r="B59" s="62"/>
    </row>
    <row r="60" spans="1:7" s="7" customFormat="1" ht="15" customHeight="1"/>
    <row r="61" spans="1:7" s="7" customFormat="1" ht="15" customHeight="1"/>
    <row r="62" spans="1:7" s="7" customFormat="1" ht="15" customHeight="1"/>
    <row r="63" spans="1:7" s="7" customFormat="1" ht="15" customHeight="1"/>
    <row r="64" spans="1:7" s="7" customFormat="1" ht="15" customHeight="1"/>
    <row r="65" spans="1:7" s="7" customFormat="1" ht="15" customHeight="1"/>
    <row r="66" spans="1:7" s="7" customFormat="1" ht="15" customHeight="1"/>
    <row r="67" spans="1:7" s="7" customFormat="1" ht="15" customHeight="1">
      <c r="B67" s="4" t="s">
        <v>1</v>
      </c>
      <c r="C67" s="6"/>
      <c r="D67" s="6"/>
      <c r="E67" s="6"/>
      <c r="F67" s="6"/>
      <c r="G67" s="6"/>
    </row>
    <row r="68" spans="1:7" ht="15" customHeight="1">
      <c r="A68" s="1"/>
      <c r="B68" s="2" t="s">
        <v>195</v>
      </c>
      <c r="C68" s="1"/>
      <c r="D68" s="1"/>
      <c r="E68" s="1"/>
      <c r="F68" s="1"/>
      <c r="G68" s="1"/>
    </row>
    <row r="69" spans="1:7" ht="15" customHeight="1">
      <c r="A69" s="1"/>
      <c r="B69" s="2" t="s">
        <v>1</v>
      </c>
      <c r="C69" s="1"/>
      <c r="D69" s="1"/>
      <c r="E69" s="1"/>
      <c r="F69" s="1"/>
      <c r="G69" s="1"/>
    </row>
    <row r="70" spans="1:7" ht="15" customHeight="1">
      <c r="A70" s="1"/>
    </row>
    <row r="71" spans="1:7" ht="15" customHeight="1"/>
    <row r="72" spans="1:7" ht="15" customHeight="1"/>
    <row r="73" spans="1:7" ht="15" customHeight="1"/>
    <row r="74" spans="1:7" ht="15" customHeight="1"/>
    <row r="75" spans="1:7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zoomScaleNormal="100" workbookViewId="0"/>
  </sheetViews>
  <sheetFormatPr defaultRowHeight="12.75"/>
  <cols>
    <col min="1" max="1" width="3.42578125" style="7" bestFit="1" customWidth="1"/>
    <col min="2" max="2" width="50.42578125" style="7" bestFit="1" customWidth="1"/>
    <col min="3" max="3" width="16.85546875" style="7" bestFit="1" customWidth="1"/>
    <col min="4" max="4" width="33.5703125" style="7" bestFit="1" customWidth="1"/>
    <col min="5" max="7" width="16.85546875" style="7" bestFit="1" customWidth="1"/>
    <col min="8" max="16384" width="9.140625" style="7"/>
  </cols>
  <sheetData>
    <row r="1" spans="1:7" ht="15" customHeight="1">
      <c r="A1" s="6"/>
      <c r="B1" s="112" t="s">
        <v>422</v>
      </c>
      <c r="C1" s="113"/>
      <c r="D1" s="113"/>
      <c r="E1" s="113"/>
      <c r="F1" s="113"/>
      <c r="G1" s="114"/>
    </row>
    <row r="2" spans="1:7" ht="15" customHeight="1">
      <c r="A2" s="6"/>
      <c r="B2" s="115" t="s">
        <v>1</v>
      </c>
      <c r="C2" s="116"/>
      <c r="D2" s="116"/>
      <c r="E2" s="116"/>
      <c r="F2" s="116"/>
      <c r="G2" s="117"/>
    </row>
    <row r="3" spans="1:7" ht="15" customHeight="1">
      <c r="A3" s="4" t="s">
        <v>1</v>
      </c>
      <c r="B3" s="118"/>
      <c r="C3" s="119"/>
      <c r="D3" s="119"/>
      <c r="E3" s="119"/>
      <c r="F3" s="119"/>
      <c r="G3" s="120"/>
    </row>
    <row r="4" spans="1:7" ht="15" customHeight="1">
      <c r="A4" s="6"/>
      <c r="B4" s="9"/>
      <c r="C4" s="10"/>
      <c r="D4" s="10"/>
      <c r="E4" s="10"/>
      <c r="F4" s="10"/>
      <c r="G4" s="11"/>
    </row>
    <row r="5" spans="1:7" ht="15" customHeight="1" thickBot="1">
      <c r="A5" s="6"/>
      <c r="B5" s="121" t="s">
        <v>917</v>
      </c>
      <c r="C5" s="122"/>
      <c r="D5" s="122"/>
      <c r="E5" s="122"/>
      <c r="F5" s="122"/>
      <c r="G5" s="123"/>
    </row>
    <row r="6" spans="1:7" ht="15" customHeight="1" thickBot="1">
      <c r="A6" s="6"/>
      <c r="B6" s="124" t="s">
        <v>2</v>
      </c>
      <c r="C6" s="125"/>
      <c r="D6" s="125"/>
      <c r="E6" s="125"/>
      <c r="F6" s="125"/>
      <c r="G6" s="126"/>
    </row>
    <row r="7" spans="1:7" ht="27.95" customHeight="1">
      <c r="A7" s="6"/>
      <c r="B7" s="18" t="s">
        <v>3</v>
      </c>
      <c r="C7" s="19" t="s">
        <v>4</v>
      </c>
      <c r="D7" s="20" t="s">
        <v>200</v>
      </c>
      <c r="E7" s="20" t="s">
        <v>6</v>
      </c>
      <c r="F7" s="20" t="s">
        <v>7</v>
      </c>
      <c r="G7" s="21" t="s">
        <v>8</v>
      </c>
    </row>
    <row r="8" spans="1:7" ht="15" customHeight="1">
      <c r="A8" s="6"/>
      <c r="B8" s="22" t="s">
        <v>201</v>
      </c>
      <c r="C8" s="13" t="s">
        <v>1</v>
      </c>
      <c r="D8" s="13" t="s">
        <v>1</v>
      </c>
      <c r="E8" s="13" t="s">
        <v>1</v>
      </c>
      <c r="F8" s="13" t="s">
        <v>1</v>
      </c>
      <c r="G8" s="23" t="s">
        <v>1</v>
      </c>
    </row>
    <row r="9" spans="1:7" ht="15" customHeight="1">
      <c r="A9" s="6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213</v>
      </c>
      <c r="B10" s="24" t="s">
        <v>214</v>
      </c>
      <c r="C10" s="13" t="s">
        <v>215</v>
      </c>
      <c r="D10" s="13" t="s">
        <v>216</v>
      </c>
      <c r="E10" s="14">
        <v>25900</v>
      </c>
      <c r="F10" s="15">
        <v>302.05874999999997</v>
      </c>
      <c r="G10" s="25">
        <v>5.6366240646234474E-2</v>
      </c>
    </row>
    <row r="11" spans="1:7" ht="15" customHeight="1">
      <c r="A11" s="5" t="s">
        <v>423</v>
      </c>
      <c r="B11" s="24" t="s">
        <v>424</v>
      </c>
      <c r="C11" s="13" t="s">
        <v>425</v>
      </c>
      <c r="D11" s="13" t="s">
        <v>242</v>
      </c>
      <c r="E11" s="14">
        <v>11500</v>
      </c>
      <c r="F11" s="15">
        <v>244.00700000000001</v>
      </c>
      <c r="G11" s="25">
        <v>4.5533384751693953E-2</v>
      </c>
    </row>
    <row r="12" spans="1:7" ht="15" customHeight="1">
      <c r="A12" s="5" t="s">
        <v>426</v>
      </c>
      <c r="B12" s="24" t="s">
        <v>427</v>
      </c>
      <c r="C12" s="13" t="s">
        <v>428</v>
      </c>
      <c r="D12" s="13" t="s">
        <v>230</v>
      </c>
      <c r="E12" s="14">
        <v>77400</v>
      </c>
      <c r="F12" s="15">
        <v>209.13480000000001</v>
      </c>
      <c r="G12" s="25">
        <v>3.9025992341894147E-2</v>
      </c>
    </row>
    <row r="13" spans="1:7" ht="15" customHeight="1">
      <c r="A13" s="5" t="s">
        <v>235</v>
      </c>
      <c r="B13" s="24" t="s">
        <v>236</v>
      </c>
      <c r="C13" s="13" t="s">
        <v>237</v>
      </c>
      <c r="D13" s="13" t="s">
        <v>238</v>
      </c>
      <c r="E13" s="14">
        <v>24150</v>
      </c>
      <c r="F13" s="15">
        <v>191.66647499999999</v>
      </c>
      <c r="G13" s="25">
        <v>3.5766282730314826E-2</v>
      </c>
    </row>
    <row r="14" spans="1:7" ht="15" customHeight="1">
      <c r="A14" s="5" t="s">
        <v>397</v>
      </c>
      <c r="B14" s="24" t="s">
        <v>398</v>
      </c>
      <c r="C14" s="13" t="s">
        <v>399</v>
      </c>
      <c r="D14" s="13" t="s">
        <v>400</v>
      </c>
      <c r="E14" s="14">
        <v>420000</v>
      </c>
      <c r="F14" s="15">
        <v>191.31</v>
      </c>
      <c r="G14" s="25">
        <v>3.5699762043083068E-2</v>
      </c>
    </row>
    <row r="15" spans="1:7" ht="15" customHeight="1">
      <c r="A15" s="5" t="s">
        <v>250</v>
      </c>
      <c r="B15" s="24" t="s">
        <v>251</v>
      </c>
      <c r="C15" s="13" t="s">
        <v>252</v>
      </c>
      <c r="D15" s="13" t="s">
        <v>253</v>
      </c>
      <c r="E15" s="14">
        <v>13405</v>
      </c>
      <c r="F15" s="15">
        <v>185.96756500000001</v>
      </c>
      <c r="G15" s="25">
        <v>3.4702826920869706E-2</v>
      </c>
    </row>
    <row r="16" spans="1:7" ht="15" customHeight="1">
      <c r="A16" s="5" t="s">
        <v>207</v>
      </c>
      <c r="B16" s="24" t="s">
        <v>208</v>
      </c>
      <c r="C16" s="13" t="s">
        <v>209</v>
      </c>
      <c r="D16" s="13" t="s">
        <v>206</v>
      </c>
      <c r="E16" s="14">
        <v>7750</v>
      </c>
      <c r="F16" s="15">
        <v>174.50287499999999</v>
      </c>
      <c r="G16" s="25">
        <v>3.256343689997318E-2</v>
      </c>
    </row>
    <row r="17" spans="1:7" ht="15" customHeight="1">
      <c r="A17" s="5" t="s">
        <v>203</v>
      </c>
      <c r="B17" s="24" t="s">
        <v>204</v>
      </c>
      <c r="C17" s="13" t="s">
        <v>205</v>
      </c>
      <c r="D17" s="13" t="s">
        <v>206</v>
      </c>
      <c r="E17" s="14">
        <v>40950</v>
      </c>
      <c r="F17" s="15">
        <v>173.87370000000001</v>
      </c>
      <c r="G17" s="25">
        <v>3.2446028516807342E-2</v>
      </c>
    </row>
    <row r="18" spans="1:7" ht="15" customHeight="1">
      <c r="A18" s="5" t="s">
        <v>210</v>
      </c>
      <c r="B18" s="24" t="s">
        <v>211</v>
      </c>
      <c r="C18" s="13" t="s">
        <v>212</v>
      </c>
      <c r="D18" s="13" t="s">
        <v>206</v>
      </c>
      <c r="E18" s="14">
        <v>22200</v>
      </c>
      <c r="F18" s="15">
        <v>149.65020000000001</v>
      </c>
      <c r="G18" s="25">
        <v>2.7925756780616744E-2</v>
      </c>
    </row>
    <row r="19" spans="1:7" ht="15" customHeight="1">
      <c r="A19" s="5" t="s">
        <v>287</v>
      </c>
      <c r="B19" s="24" t="s">
        <v>288</v>
      </c>
      <c r="C19" s="13" t="s">
        <v>289</v>
      </c>
      <c r="D19" s="13" t="s">
        <v>290</v>
      </c>
      <c r="E19" s="14">
        <v>2520</v>
      </c>
      <c r="F19" s="15">
        <v>137.83644000000001</v>
      </c>
      <c r="G19" s="25">
        <v>2.5721227896428292E-2</v>
      </c>
    </row>
    <row r="20" spans="1:7" ht="15" customHeight="1">
      <c r="A20" s="5" t="s">
        <v>429</v>
      </c>
      <c r="B20" s="24" t="s">
        <v>430</v>
      </c>
      <c r="C20" s="13" t="s">
        <v>431</v>
      </c>
      <c r="D20" s="13" t="s">
        <v>230</v>
      </c>
      <c r="E20" s="14">
        <v>6900</v>
      </c>
      <c r="F20" s="15">
        <v>119.13885000000001</v>
      </c>
      <c r="G20" s="25">
        <v>2.2232128979596293E-2</v>
      </c>
    </row>
    <row r="21" spans="1:7" ht="15" customHeight="1">
      <c r="A21" s="5" t="s">
        <v>432</v>
      </c>
      <c r="B21" s="24" t="s">
        <v>433</v>
      </c>
      <c r="C21" s="13" t="s">
        <v>434</v>
      </c>
      <c r="D21" s="13" t="s">
        <v>435</v>
      </c>
      <c r="E21" s="14">
        <v>19500</v>
      </c>
      <c r="F21" s="15">
        <v>92.43</v>
      </c>
      <c r="G21" s="25">
        <v>1.724807383640253E-2</v>
      </c>
    </row>
    <row r="22" spans="1:7" ht="15" customHeight="1">
      <c r="A22" s="5" t="s">
        <v>280</v>
      </c>
      <c r="B22" s="24" t="s">
        <v>281</v>
      </c>
      <c r="C22" s="13" t="s">
        <v>282</v>
      </c>
      <c r="D22" s="13" t="s">
        <v>238</v>
      </c>
      <c r="E22" s="14">
        <v>3550</v>
      </c>
      <c r="F22" s="15">
        <v>78.302350000000004</v>
      </c>
      <c r="G22" s="25">
        <v>1.4611757160703599E-2</v>
      </c>
    </row>
    <row r="23" spans="1:7" ht="15" customHeight="1">
      <c r="A23" s="5" t="s">
        <v>277</v>
      </c>
      <c r="B23" s="24" t="s">
        <v>278</v>
      </c>
      <c r="C23" s="13" t="s">
        <v>279</v>
      </c>
      <c r="D23" s="13" t="s">
        <v>268</v>
      </c>
      <c r="E23" s="14">
        <v>4450</v>
      </c>
      <c r="F23" s="15">
        <v>74.352824999999996</v>
      </c>
      <c r="G23" s="25">
        <v>1.3874748626475343E-2</v>
      </c>
    </row>
    <row r="24" spans="1:7" ht="15" customHeight="1">
      <c r="A24" s="5" t="s">
        <v>231</v>
      </c>
      <c r="B24" s="24" t="s">
        <v>232</v>
      </c>
      <c r="C24" s="13" t="s">
        <v>233</v>
      </c>
      <c r="D24" s="13" t="s">
        <v>234</v>
      </c>
      <c r="E24" s="14">
        <v>16200</v>
      </c>
      <c r="F24" s="15">
        <v>69.992099999999994</v>
      </c>
      <c r="G24" s="25">
        <v>1.3061007343555874E-2</v>
      </c>
    </row>
    <row r="25" spans="1:7" ht="15" customHeight="1">
      <c r="A25" s="5" t="s">
        <v>436</v>
      </c>
      <c r="B25" s="24" t="s">
        <v>437</v>
      </c>
      <c r="C25" s="13" t="s">
        <v>438</v>
      </c>
      <c r="D25" s="13" t="s">
        <v>341</v>
      </c>
      <c r="E25" s="14">
        <v>8491</v>
      </c>
      <c r="F25" s="15">
        <v>66.938798500000004</v>
      </c>
      <c r="G25" s="25">
        <v>1.2491240279650231E-2</v>
      </c>
    </row>
    <row r="26" spans="1:7" ht="15" customHeight="1">
      <c r="A26" s="5" t="s">
        <v>439</v>
      </c>
      <c r="B26" s="24" t="s">
        <v>440</v>
      </c>
      <c r="C26" s="13" t="s">
        <v>441</v>
      </c>
      <c r="D26" s="13" t="s">
        <v>442</v>
      </c>
      <c r="E26" s="14">
        <v>26000</v>
      </c>
      <c r="F26" s="15">
        <v>63.895000000000003</v>
      </c>
      <c r="G26" s="25">
        <v>1.1923246540916798E-2</v>
      </c>
    </row>
    <row r="27" spans="1:7" ht="15" customHeight="1">
      <c r="A27" s="5" t="s">
        <v>443</v>
      </c>
      <c r="B27" s="24" t="s">
        <v>444</v>
      </c>
      <c r="C27" s="13" t="s">
        <v>445</v>
      </c>
      <c r="D27" s="13" t="s">
        <v>290</v>
      </c>
      <c r="E27" s="14">
        <v>96000</v>
      </c>
      <c r="F27" s="15">
        <v>62.543999999999997</v>
      </c>
      <c r="G27" s="25">
        <v>1.167114064723531E-2</v>
      </c>
    </row>
    <row r="28" spans="1:7" ht="15" customHeight="1">
      <c r="A28" s="5" t="s">
        <v>247</v>
      </c>
      <c r="B28" s="24" t="s">
        <v>248</v>
      </c>
      <c r="C28" s="13" t="s">
        <v>249</v>
      </c>
      <c r="D28" s="13" t="s">
        <v>242</v>
      </c>
      <c r="E28" s="14">
        <v>14900</v>
      </c>
      <c r="F28" s="15">
        <v>62.162799999999997</v>
      </c>
      <c r="G28" s="25">
        <v>1.1600006104917486E-2</v>
      </c>
    </row>
    <row r="29" spans="1:7" ht="15" customHeight="1">
      <c r="A29" s="5" t="s">
        <v>224</v>
      </c>
      <c r="B29" s="24" t="s">
        <v>225</v>
      </c>
      <c r="C29" s="13" t="s">
        <v>226</v>
      </c>
      <c r="D29" s="13" t="s">
        <v>206</v>
      </c>
      <c r="E29" s="14">
        <v>18050</v>
      </c>
      <c r="F29" s="15">
        <v>59.9621</v>
      </c>
      <c r="G29" s="25">
        <v>1.1189340346053794E-2</v>
      </c>
    </row>
    <row r="30" spans="1:7" ht="15" customHeight="1">
      <c r="A30" s="5" t="s">
        <v>446</v>
      </c>
      <c r="B30" s="24" t="s">
        <v>447</v>
      </c>
      <c r="C30" s="13" t="s">
        <v>448</v>
      </c>
      <c r="D30" s="13" t="s">
        <v>242</v>
      </c>
      <c r="E30" s="14">
        <v>1750</v>
      </c>
      <c r="F30" s="15">
        <v>56.910874999999997</v>
      </c>
      <c r="G30" s="25">
        <v>1.0619960771332627E-2</v>
      </c>
    </row>
    <row r="31" spans="1:7" ht="15" customHeight="1">
      <c r="A31" s="5" t="s">
        <v>217</v>
      </c>
      <c r="B31" s="24" t="s">
        <v>218</v>
      </c>
      <c r="C31" s="13" t="s">
        <v>219</v>
      </c>
      <c r="D31" s="13" t="s">
        <v>206</v>
      </c>
      <c r="E31" s="14">
        <v>3850</v>
      </c>
      <c r="F31" s="15">
        <v>54.394725000000001</v>
      </c>
      <c r="G31" s="25">
        <v>1.0150429872452781E-2</v>
      </c>
    </row>
    <row r="32" spans="1:7" ht="15" customHeight="1">
      <c r="A32" s="5" t="s">
        <v>307</v>
      </c>
      <c r="B32" s="24" t="s">
        <v>308</v>
      </c>
      <c r="C32" s="13" t="s">
        <v>309</v>
      </c>
      <c r="D32" s="13" t="s">
        <v>242</v>
      </c>
      <c r="E32" s="14">
        <v>10500</v>
      </c>
      <c r="F32" s="15">
        <v>51.817500000000003</v>
      </c>
      <c r="G32" s="25">
        <v>9.6695019584311162E-3</v>
      </c>
    </row>
    <row r="33" spans="1:7" ht="15" customHeight="1">
      <c r="A33" s="5" t="s">
        <v>258</v>
      </c>
      <c r="B33" s="24" t="s">
        <v>259</v>
      </c>
      <c r="C33" s="13" t="s">
        <v>260</v>
      </c>
      <c r="D33" s="13" t="s">
        <v>230</v>
      </c>
      <c r="E33" s="14">
        <v>10600</v>
      </c>
      <c r="F33" s="15">
        <v>45.203699999999998</v>
      </c>
      <c r="G33" s="25">
        <v>8.4353213813544194E-3</v>
      </c>
    </row>
    <row r="34" spans="1:7" ht="15" customHeight="1">
      <c r="A34" s="5" t="s">
        <v>304</v>
      </c>
      <c r="B34" s="24" t="s">
        <v>305</v>
      </c>
      <c r="C34" s="13" t="s">
        <v>306</v>
      </c>
      <c r="D34" s="13" t="s">
        <v>206</v>
      </c>
      <c r="E34" s="14">
        <v>2900</v>
      </c>
      <c r="F34" s="15">
        <v>44.066949999999999</v>
      </c>
      <c r="G34" s="25">
        <v>8.2231960115228646E-3</v>
      </c>
    </row>
    <row r="35" spans="1:7" ht="15" customHeight="1">
      <c r="A35" s="5" t="s">
        <v>298</v>
      </c>
      <c r="B35" s="24" t="s">
        <v>299</v>
      </c>
      <c r="C35" s="13" t="s">
        <v>300</v>
      </c>
      <c r="D35" s="13" t="s">
        <v>268</v>
      </c>
      <c r="E35" s="14">
        <v>9476</v>
      </c>
      <c r="F35" s="15">
        <v>40.438830000000003</v>
      </c>
      <c r="G35" s="25">
        <v>7.5461638612758812E-3</v>
      </c>
    </row>
    <row r="36" spans="1:7" ht="15" customHeight="1">
      <c r="A36" s="5" t="s">
        <v>254</v>
      </c>
      <c r="B36" s="24" t="s">
        <v>255</v>
      </c>
      <c r="C36" s="13" t="s">
        <v>256</v>
      </c>
      <c r="D36" s="13" t="s">
        <v>257</v>
      </c>
      <c r="E36" s="14">
        <v>19000</v>
      </c>
      <c r="F36" s="15">
        <v>40.270499999999998</v>
      </c>
      <c r="G36" s="25">
        <v>7.514752325314812E-3</v>
      </c>
    </row>
    <row r="37" spans="1:7" ht="15" customHeight="1">
      <c r="A37" s="5" t="s">
        <v>265</v>
      </c>
      <c r="B37" s="24" t="s">
        <v>266</v>
      </c>
      <c r="C37" s="13" t="s">
        <v>267</v>
      </c>
      <c r="D37" s="13" t="s">
        <v>268</v>
      </c>
      <c r="E37" s="14">
        <v>2150</v>
      </c>
      <c r="F37" s="15">
        <v>35.125624999999999</v>
      </c>
      <c r="G37" s="25">
        <v>6.5546832581389871E-3</v>
      </c>
    </row>
    <row r="38" spans="1:7" ht="15" customHeight="1">
      <c r="A38" s="5" t="s">
        <v>449</v>
      </c>
      <c r="B38" s="24" t="s">
        <v>450</v>
      </c>
      <c r="C38" s="13" t="s">
        <v>451</v>
      </c>
      <c r="D38" s="13" t="s">
        <v>400</v>
      </c>
      <c r="E38" s="14">
        <v>17500</v>
      </c>
      <c r="F38" s="15">
        <v>33.346249999999998</v>
      </c>
      <c r="G38" s="25">
        <v>6.2226396426175255E-3</v>
      </c>
    </row>
    <row r="39" spans="1:7" ht="15" customHeight="1">
      <c r="A39" s="5" t="s">
        <v>452</v>
      </c>
      <c r="B39" s="24" t="s">
        <v>453</v>
      </c>
      <c r="C39" s="13" t="s">
        <v>454</v>
      </c>
      <c r="D39" s="13" t="s">
        <v>246</v>
      </c>
      <c r="E39" s="14">
        <v>10100</v>
      </c>
      <c r="F39" s="15">
        <v>33.33</v>
      </c>
      <c r="G39" s="25">
        <v>6.2196072808319413E-3</v>
      </c>
    </row>
    <row r="40" spans="1:7" ht="15" customHeight="1">
      <c r="A40" s="5" t="s">
        <v>390</v>
      </c>
      <c r="B40" s="24" t="s">
        <v>391</v>
      </c>
      <c r="C40" s="13" t="s">
        <v>392</v>
      </c>
      <c r="D40" s="13" t="s">
        <v>393</v>
      </c>
      <c r="E40" s="14">
        <v>16231</v>
      </c>
      <c r="F40" s="15">
        <v>33.184279500000002</v>
      </c>
      <c r="G40" s="25">
        <v>6.1924148331041744E-3</v>
      </c>
    </row>
    <row r="41" spans="1:7" ht="15" customHeight="1">
      <c r="A41" s="5" t="s">
        <v>227</v>
      </c>
      <c r="B41" s="24" t="s">
        <v>228</v>
      </c>
      <c r="C41" s="13" t="s">
        <v>229</v>
      </c>
      <c r="D41" s="13" t="s">
        <v>230</v>
      </c>
      <c r="E41" s="14">
        <v>13000</v>
      </c>
      <c r="F41" s="15">
        <v>32.707999999999998</v>
      </c>
      <c r="G41" s="25">
        <v>6.1035378020237365E-3</v>
      </c>
    </row>
    <row r="42" spans="1:7" ht="15" customHeight="1">
      <c r="A42" s="5" t="s">
        <v>261</v>
      </c>
      <c r="B42" s="24" t="s">
        <v>262</v>
      </c>
      <c r="C42" s="13" t="s">
        <v>263</v>
      </c>
      <c r="D42" s="13" t="s">
        <v>264</v>
      </c>
      <c r="E42" s="14">
        <v>170</v>
      </c>
      <c r="F42" s="15">
        <v>30.894269999999999</v>
      </c>
      <c r="G42" s="25">
        <v>5.7650833071703515E-3</v>
      </c>
    </row>
    <row r="43" spans="1:7" ht="15" customHeight="1">
      <c r="A43" s="5" t="s">
        <v>269</v>
      </c>
      <c r="B43" s="24" t="s">
        <v>270</v>
      </c>
      <c r="C43" s="13" t="s">
        <v>271</v>
      </c>
      <c r="D43" s="13" t="s">
        <v>272</v>
      </c>
      <c r="E43" s="14">
        <v>4100</v>
      </c>
      <c r="F43" s="15">
        <v>28.79635</v>
      </c>
      <c r="G43" s="25">
        <v>5.3735970033418805E-3</v>
      </c>
    </row>
    <row r="44" spans="1:7" ht="15" customHeight="1">
      <c r="A44" s="5" t="s">
        <v>273</v>
      </c>
      <c r="B44" s="24" t="s">
        <v>274</v>
      </c>
      <c r="C44" s="13" t="s">
        <v>275</v>
      </c>
      <c r="D44" s="13" t="s">
        <v>276</v>
      </c>
      <c r="E44" s="14">
        <v>15100</v>
      </c>
      <c r="F44" s="15">
        <v>28.425750000000001</v>
      </c>
      <c r="G44" s="25">
        <v>5.3044404939426503E-3</v>
      </c>
    </row>
    <row r="45" spans="1:7" ht="15" customHeight="1">
      <c r="A45" s="5" t="s">
        <v>380</v>
      </c>
      <c r="B45" s="24" t="s">
        <v>381</v>
      </c>
      <c r="C45" s="13" t="s">
        <v>382</v>
      </c>
      <c r="D45" s="13" t="s">
        <v>272</v>
      </c>
      <c r="E45" s="14">
        <v>14500</v>
      </c>
      <c r="F45" s="15">
        <v>26.571249999999999</v>
      </c>
      <c r="G45" s="25">
        <v>4.9583780366278338E-3</v>
      </c>
    </row>
    <row r="46" spans="1:7" ht="15" customHeight="1">
      <c r="A46" s="5" t="s">
        <v>455</v>
      </c>
      <c r="B46" s="24" t="s">
        <v>456</v>
      </c>
      <c r="C46" s="13" t="s">
        <v>457</v>
      </c>
      <c r="D46" s="13" t="s">
        <v>268</v>
      </c>
      <c r="E46" s="14">
        <v>4800</v>
      </c>
      <c r="F46" s="15">
        <v>25.012799999999999</v>
      </c>
      <c r="G46" s="25">
        <v>4.6675605458743824E-3</v>
      </c>
    </row>
    <row r="47" spans="1:7" ht="15" customHeight="1">
      <c r="A47" s="5" t="s">
        <v>323</v>
      </c>
      <c r="B47" s="24" t="s">
        <v>324</v>
      </c>
      <c r="C47" s="13" t="s">
        <v>325</v>
      </c>
      <c r="D47" s="13" t="s">
        <v>216</v>
      </c>
      <c r="E47" s="14">
        <v>9400</v>
      </c>
      <c r="F47" s="15">
        <v>25.008700000000001</v>
      </c>
      <c r="G47" s="25">
        <v>4.6667954576700196E-3</v>
      </c>
    </row>
    <row r="48" spans="1:7" ht="15" customHeight="1">
      <c r="A48" s="5" t="s">
        <v>386</v>
      </c>
      <c r="B48" s="24" t="s">
        <v>387</v>
      </c>
      <c r="C48" s="13" t="s">
        <v>388</v>
      </c>
      <c r="D48" s="13" t="s">
        <v>389</v>
      </c>
      <c r="E48" s="14">
        <v>23700</v>
      </c>
      <c r="F48" s="15">
        <v>24.3399</v>
      </c>
      <c r="G48" s="25">
        <v>4.5419927769193326E-3</v>
      </c>
    </row>
    <row r="49" spans="1:7" ht="15" customHeight="1">
      <c r="A49" s="5" t="s">
        <v>458</v>
      </c>
      <c r="B49" s="24" t="s">
        <v>459</v>
      </c>
      <c r="C49" s="13" t="s">
        <v>460</v>
      </c>
      <c r="D49" s="13" t="s">
        <v>230</v>
      </c>
      <c r="E49" s="14">
        <v>2000</v>
      </c>
      <c r="F49" s="15">
        <v>23.795000000000002</v>
      </c>
      <c r="G49" s="25">
        <v>4.44031068849073E-3</v>
      </c>
    </row>
    <row r="50" spans="1:7" ht="15" customHeight="1">
      <c r="A50" s="5" t="s">
        <v>313</v>
      </c>
      <c r="B50" s="24" t="s">
        <v>314</v>
      </c>
      <c r="C50" s="13" t="s">
        <v>315</v>
      </c>
      <c r="D50" s="13" t="s">
        <v>238</v>
      </c>
      <c r="E50" s="14">
        <v>3200</v>
      </c>
      <c r="F50" s="15">
        <v>22.921600000000002</v>
      </c>
      <c r="G50" s="25">
        <v>4.2773282402735497E-3</v>
      </c>
    </row>
    <row r="51" spans="1:7" ht="15" customHeight="1">
      <c r="A51" s="5" t="s">
        <v>291</v>
      </c>
      <c r="B51" s="24" t="s">
        <v>292</v>
      </c>
      <c r="C51" s="13" t="s">
        <v>293</v>
      </c>
      <c r="D51" s="13" t="s">
        <v>294</v>
      </c>
      <c r="E51" s="14">
        <v>2100</v>
      </c>
      <c r="F51" s="15">
        <v>22.843800000000002</v>
      </c>
      <c r="G51" s="25">
        <v>4.2628102250785683E-3</v>
      </c>
    </row>
    <row r="52" spans="1:7" ht="15" customHeight="1">
      <c r="A52" s="5" t="s">
        <v>369</v>
      </c>
      <c r="B52" s="24" t="s">
        <v>370</v>
      </c>
      <c r="C52" s="13" t="s">
        <v>371</v>
      </c>
      <c r="D52" s="13" t="s">
        <v>230</v>
      </c>
      <c r="E52" s="14">
        <v>7009</v>
      </c>
      <c r="F52" s="15">
        <v>22.435808999999999</v>
      </c>
      <c r="G52" s="25">
        <v>4.1866762978624303E-3</v>
      </c>
    </row>
    <row r="53" spans="1:7" ht="15" customHeight="1">
      <c r="A53" s="5" t="s">
        <v>461</v>
      </c>
      <c r="B53" s="24" t="s">
        <v>462</v>
      </c>
      <c r="C53" s="13" t="s">
        <v>463</v>
      </c>
      <c r="D53" s="13" t="s">
        <v>230</v>
      </c>
      <c r="E53" s="14">
        <v>6400</v>
      </c>
      <c r="F53" s="15">
        <v>21.171199999999999</v>
      </c>
      <c r="G53" s="25">
        <v>3.9506915590743832E-3</v>
      </c>
    </row>
    <row r="54" spans="1:7" ht="15" customHeight="1">
      <c r="A54" s="5" t="s">
        <v>394</v>
      </c>
      <c r="B54" s="24" t="s">
        <v>395</v>
      </c>
      <c r="C54" s="13" t="s">
        <v>396</v>
      </c>
      <c r="D54" s="13" t="s">
        <v>290</v>
      </c>
      <c r="E54" s="14">
        <v>125</v>
      </c>
      <c r="F54" s="15">
        <v>20.435062500000001</v>
      </c>
      <c r="G54" s="25">
        <v>3.8133232376014333E-3</v>
      </c>
    </row>
    <row r="55" spans="1:7" ht="15" customHeight="1">
      <c r="A55" s="5" t="s">
        <v>283</v>
      </c>
      <c r="B55" s="24" t="s">
        <v>284</v>
      </c>
      <c r="C55" s="13" t="s">
        <v>285</v>
      </c>
      <c r="D55" s="13" t="s">
        <v>286</v>
      </c>
      <c r="E55" s="14">
        <v>16080</v>
      </c>
      <c r="F55" s="15">
        <v>20.349240000000002</v>
      </c>
      <c r="G55" s="25">
        <v>3.7973081687187691E-3</v>
      </c>
    </row>
    <row r="56" spans="1:7" ht="15" customHeight="1">
      <c r="A56" s="5" t="s">
        <v>319</v>
      </c>
      <c r="B56" s="24" t="s">
        <v>320</v>
      </c>
      <c r="C56" s="13" t="s">
        <v>321</v>
      </c>
      <c r="D56" s="13" t="s">
        <v>322</v>
      </c>
      <c r="E56" s="14">
        <v>5500</v>
      </c>
      <c r="F56" s="15">
        <v>19.888000000000002</v>
      </c>
      <c r="G56" s="25">
        <v>3.7112376117967492E-3</v>
      </c>
    </row>
    <row r="57" spans="1:7" ht="15" customHeight="1">
      <c r="A57" s="5" t="s">
        <v>464</v>
      </c>
      <c r="B57" s="24" t="s">
        <v>465</v>
      </c>
      <c r="C57" s="13" t="s">
        <v>466</v>
      </c>
      <c r="D57" s="13" t="s">
        <v>257</v>
      </c>
      <c r="E57" s="14">
        <v>6200</v>
      </c>
      <c r="F57" s="15">
        <v>14.6599</v>
      </c>
      <c r="G57" s="25">
        <v>2.7356381871067557E-3</v>
      </c>
    </row>
    <row r="58" spans="1:7" ht="15" customHeight="1">
      <c r="A58" s="5" t="s">
        <v>467</v>
      </c>
      <c r="B58" s="24" t="s">
        <v>468</v>
      </c>
      <c r="C58" s="13" t="s">
        <v>469</v>
      </c>
      <c r="D58" s="13" t="s">
        <v>290</v>
      </c>
      <c r="E58" s="14">
        <v>2300</v>
      </c>
      <c r="F58" s="15">
        <v>12.65</v>
      </c>
      <c r="G58" s="25">
        <v>2.3605770207777996E-3</v>
      </c>
    </row>
    <row r="59" spans="1:7" ht="15" customHeight="1">
      <c r="A59" s="5" t="s">
        <v>470</v>
      </c>
      <c r="B59" s="24" t="s">
        <v>471</v>
      </c>
      <c r="C59" s="13" t="s">
        <v>472</v>
      </c>
      <c r="D59" s="13" t="s">
        <v>216</v>
      </c>
      <c r="E59" s="14">
        <v>8800</v>
      </c>
      <c r="F59" s="15">
        <v>12.2584</v>
      </c>
      <c r="G59" s="25">
        <v>2.2875017669171998E-3</v>
      </c>
    </row>
    <row r="60" spans="1:7" ht="15" customHeight="1">
      <c r="A60" s="5" t="s">
        <v>473</v>
      </c>
      <c r="B60" s="24" t="s">
        <v>474</v>
      </c>
      <c r="C60" s="13" t="s">
        <v>475</v>
      </c>
      <c r="D60" s="13" t="s">
        <v>476</v>
      </c>
      <c r="E60" s="14">
        <v>3567</v>
      </c>
      <c r="F60" s="15">
        <v>12.042192</v>
      </c>
      <c r="G60" s="25">
        <v>2.2471558667979644E-3</v>
      </c>
    </row>
    <row r="61" spans="1:7" ht="15" customHeight="1">
      <c r="A61" s="5" t="s">
        <v>295</v>
      </c>
      <c r="B61" s="24" t="s">
        <v>296</v>
      </c>
      <c r="C61" s="13" t="s">
        <v>297</v>
      </c>
      <c r="D61" s="13" t="s">
        <v>268</v>
      </c>
      <c r="E61" s="14">
        <v>1350</v>
      </c>
      <c r="F61" s="15">
        <v>11.904975</v>
      </c>
      <c r="G61" s="25">
        <v>2.2215502306667336E-3</v>
      </c>
    </row>
    <row r="62" spans="1:7" ht="15" customHeight="1">
      <c r="A62" s="5" t="s">
        <v>477</v>
      </c>
      <c r="B62" s="24" t="s">
        <v>478</v>
      </c>
      <c r="C62" s="13" t="s">
        <v>479</v>
      </c>
      <c r="D62" s="13" t="s">
        <v>206</v>
      </c>
      <c r="E62" s="14">
        <v>10000</v>
      </c>
      <c r="F62" s="15">
        <v>9.24</v>
      </c>
      <c r="G62" s="25">
        <v>1.7242475630029144E-3</v>
      </c>
    </row>
    <row r="63" spans="1:7" ht="15" customHeight="1">
      <c r="A63" s="5" t="s">
        <v>480</v>
      </c>
      <c r="B63" s="24" t="s">
        <v>481</v>
      </c>
      <c r="C63" s="13" t="s">
        <v>482</v>
      </c>
      <c r="D63" s="13" t="s">
        <v>268</v>
      </c>
      <c r="E63" s="14">
        <v>1200</v>
      </c>
      <c r="F63" s="15">
        <v>6.8550000000000004</v>
      </c>
      <c r="G63" s="25">
        <v>1.2791901563187205E-3</v>
      </c>
    </row>
    <row r="64" spans="1:7" ht="15" customHeight="1">
      <c r="A64" s="5" t="s">
        <v>483</v>
      </c>
      <c r="B64" s="24" t="s">
        <v>484</v>
      </c>
      <c r="C64" s="13" t="s">
        <v>485</v>
      </c>
      <c r="D64" s="13" t="s">
        <v>234</v>
      </c>
      <c r="E64" s="14">
        <v>2000</v>
      </c>
      <c r="F64" s="15">
        <v>4.7489999999999997</v>
      </c>
      <c r="G64" s="25">
        <v>8.8619606890701736E-4</v>
      </c>
    </row>
    <row r="65" spans="1:7" ht="15" customHeight="1">
      <c r="A65" s="5" t="s">
        <v>486</v>
      </c>
      <c r="B65" s="24" t="s">
        <v>487</v>
      </c>
      <c r="C65" s="13" t="s">
        <v>488</v>
      </c>
      <c r="D65" s="13" t="s">
        <v>290</v>
      </c>
      <c r="E65" s="14">
        <v>2000</v>
      </c>
      <c r="F65" s="15">
        <v>2.7120000000000002</v>
      </c>
      <c r="G65" s="25">
        <v>5.0607785615410211E-4</v>
      </c>
    </row>
    <row r="66" spans="1:7" ht="15" customHeight="1">
      <c r="A66" s="6"/>
      <c r="B66" s="22" t="s">
        <v>60</v>
      </c>
      <c r="C66" s="13" t="s">
        <v>1</v>
      </c>
      <c r="D66" s="13" t="s">
        <v>1</v>
      </c>
      <c r="E66" s="13" t="s">
        <v>1</v>
      </c>
      <c r="F66" s="16">
        <v>3660.4840614999998</v>
      </c>
      <c r="G66" s="26">
        <v>0.68307150675891615</v>
      </c>
    </row>
    <row r="67" spans="1:7" ht="15" customHeight="1">
      <c r="A67" s="6"/>
      <c r="B67" s="22" t="s">
        <v>413</v>
      </c>
      <c r="C67" s="13" t="s">
        <v>1</v>
      </c>
      <c r="D67" s="13" t="s">
        <v>1</v>
      </c>
      <c r="E67" s="13" t="s">
        <v>1</v>
      </c>
      <c r="F67" s="16" t="s">
        <v>414</v>
      </c>
      <c r="G67" s="26" t="s">
        <v>414</v>
      </c>
    </row>
    <row r="68" spans="1:7" ht="15" customHeight="1">
      <c r="A68" s="6"/>
      <c r="B68" s="22" t="s">
        <v>60</v>
      </c>
      <c r="C68" s="13" t="s">
        <v>1</v>
      </c>
      <c r="D68" s="13" t="s">
        <v>1</v>
      </c>
      <c r="E68" s="13" t="s">
        <v>1</v>
      </c>
      <c r="F68" s="16" t="s">
        <v>414</v>
      </c>
      <c r="G68" s="26" t="s">
        <v>414</v>
      </c>
    </row>
    <row r="69" spans="1:7" ht="15" customHeight="1">
      <c r="A69" s="6"/>
      <c r="B69" s="22" t="s">
        <v>193</v>
      </c>
      <c r="C69" s="13" t="s">
        <v>1</v>
      </c>
      <c r="D69" s="13" t="s">
        <v>1</v>
      </c>
      <c r="E69" s="13" t="s">
        <v>1</v>
      </c>
      <c r="F69" s="16">
        <v>3660.4840614999998</v>
      </c>
      <c r="G69" s="26">
        <v>0.68307150675891615</v>
      </c>
    </row>
    <row r="70" spans="1:7" ht="15" customHeight="1">
      <c r="A70" s="6"/>
      <c r="B70" s="22"/>
      <c r="C70" s="13"/>
      <c r="D70" s="13"/>
      <c r="E70" s="13"/>
      <c r="F70" s="16"/>
      <c r="G70" s="26"/>
    </row>
    <row r="71" spans="1:7" ht="15" customHeight="1">
      <c r="A71" s="6"/>
      <c r="B71" s="22" t="s">
        <v>489</v>
      </c>
      <c r="C71" s="13" t="s">
        <v>1</v>
      </c>
      <c r="D71" s="13" t="s">
        <v>1</v>
      </c>
      <c r="E71" s="13" t="s">
        <v>1</v>
      </c>
      <c r="F71" s="17" t="s">
        <v>1</v>
      </c>
      <c r="G71" s="27" t="s">
        <v>1</v>
      </c>
    </row>
    <row r="72" spans="1:7" ht="15" customHeight="1">
      <c r="A72" s="6"/>
      <c r="B72" s="22" t="s">
        <v>490</v>
      </c>
      <c r="C72" s="13" t="s">
        <v>1</v>
      </c>
      <c r="D72" s="13" t="s">
        <v>1</v>
      </c>
      <c r="E72" s="13" t="s">
        <v>1</v>
      </c>
      <c r="F72" s="17" t="s">
        <v>1</v>
      </c>
      <c r="G72" s="27" t="s">
        <v>1</v>
      </c>
    </row>
    <row r="73" spans="1:7" ht="15" customHeight="1">
      <c r="A73" s="5" t="s">
        <v>491</v>
      </c>
      <c r="B73" s="24" t="s">
        <v>492</v>
      </c>
      <c r="C73" s="13" t="s">
        <v>1</v>
      </c>
      <c r="D73" s="13" t="s">
        <v>1</v>
      </c>
      <c r="E73" s="14">
        <v>-2000</v>
      </c>
      <c r="F73" s="15">
        <v>-4.7679999999999998</v>
      </c>
      <c r="G73" s="25">
        <v>-8.8974159961016186E-4</v>
      </c>
    </row>
    <row r="74" spans="1:7" ht="15" customHeight="1">
      <c r="A74" s="5" t="s">
        <v>493</v>
      </c>
      <c r="B74" s="24" t="s">
        <v>494</v>
      </c>
      <c r="C74" s="13" t="s">
        <v>1</v>
      </c>
      <c r="D74" s="13" t="s">
        <v>1</v>
      </c>
      <c r="E74" s="14">
        <v>-1200</v>
      </c>
      <c r="F74" s="15">
        <v>-5.0232000000000001</v>
      </c>
      <c r="G74" s="25">
        <v>-9.3736367515976618E-4</v>
      </c>
    </row>
    <row r="75" spans="1:7" ht="15" customHeight="1">
      <c r="A75" s="5" t="s">
        <v>495</v>
      </c>
      <c r="B75" s="24" t="s">
        <v>496</v>
      </c>
      <c r="C75" s="13" t="s">
        <v>1</v>
      </c>
      <c r="D75" s="13" t="s">
        <v>1</v>
      </c>
      <c r="E75" s="14">
        <v>-20000</v>
      </c>
      <c r="F75" s="15">
        <v>-8.93</v>
      </c>
      <c r="G75" s="25">
        <v>-1.6663994304779248E-3</v>
      </c>
    </row>
    <row r="76" spans="1:7" ht="15" customHeight="1">
      <c r="A76" s="5" t="s">
        <v>497</v>
      </c>
      <c r="B76" s="24" t="s">
        <v>498</v>
      </c>
      <c r="C76" s="13" t="s">
        <v>1</v>
      </c>
      <c r="D76" s="13" t="s">
        <v>1</v>
      </c>
      <c r="E76" s="14">
        <v>-3000</v>
      </c>
      <c r="F76" s="15">
        <v>-15.641999999999999</v>
      </c>
      <c r="G76" s="25">
        <v>-2.918904803083505E-3</v>
      </c>
    </row>
    <row r="77" spans="1:7" ht="15" customHeight="1">
      <c r="A77" s="5" t="s">
        <v>499</v>
      </c>
      <c r="B77" s="24" t="s">
        <v>500</v>
      </c>
      <c r="C77" s="13" t="s">
        <v>1</v>
      </c>
      <c r="D77" s="13" t="s">
        <v>1</v>
      </c>
      <c r="E77" s="14">
        <v>-8400</v>
      </c>
      <c r="F77" s="15">
        <v>-56.964599999999997</v>
      </c>
      <c r="G77" s="25">
        <v>-1.0629986225912966E-2</v>
      </c>
    </row>
    <row r="78" spans="1:7" ht="15" customHeight="1">
      <c r="A78" s="5" t="s">
        <v>501</v>
      </c>
      <c r="B78" s="24" t="s">
        <v>502</v>
      </c>
      <c r="C78" s="13" t="s">
        <v>1</v>
      </c>
      <c r="D78" s="13" t="s">
        <v>1</v>
      </c>
      <c r="E78" s="14">
        <v>-1750</v>
      </c>
      <c r="F78" s="15">
        <v>-57.128749999999997</v>
      </c>
      <c r="G78" s="25">
        <v>-1.0660617745119344E-2</v>
      </c>
    </row>
    <row r="79" spans="1:7" ht="15" customHeight="1">
      <c r="A79" s="5" t="s">
        <v>503</v>
      </c>
      <c r="B79" s="24" t="s">
        <v>504</v>
      </c>
      <c r="C79" s="13" t="s">
        <v>1</v>
      </c>
      <c r="D79" s="13" t="s">
        <v>1</v>
      </c>
      <c r="E79" s="14">
        <v>-7500</v>
      </c>
      <c r="F79" s="15">
        <v>-59.115000000000002</v>
      </c>
      <c r="G79" s="25">
        <v>-1.1031265658757282E-2</v>
      </c>
    </row>
    <row r="80" spans="1:7" ht="15" customHeight="1">
      <c r="A80" s="5" t="s">
        <v>505</v>
      </c>
      <c r="B80" s="24" t="s">
        <v>506</v>
      </c>
      <c r="C80" s="13" t="s">
        <v>1</v>
      </c>
      <c r="D80" s="13" t="s">
        <v>1</v>
      </c>
      <c r="E80" s="14">
        <v>-96000</v>
      </c>
      <c r="F80" s="15">
        <v>-62.927999999999997</v>
      </c>
      <c r="G80" s="25">
        <v>-1.1742797688814654E-2</v>
      </c>
    </row>
    <row r="81" spans="1:7" ht="15" customHeight="1">
      <c r="A81" s="5" t="s">
        <v>507</v>
      </c>
      <c r="B81" s="24" t="s">
        <v>508</v>
      </c>
      <c r="C81" s="13" t="s">
        <v>1</v>
      </c>
      <c r="D81" s="13" t="s">
        <v>1</v>
      </c>
      <c r="E81" s="14">
        <v>-26000</v>
      </c>
      <c r="F81" s="15">
        <v>-64.180999999999997</v>
      </c>
      <c r="G81" s="25">
        <v>-1.1976616108343078E-2</v>
      </c>
    </row>
    <row r="82" spans="1:7" ht="15" customHeight="1">
      <c r="A82" s="5" t="s">
        <v>509</v>
      </c>
      <c r="B82" s="24" t="s">
        <v>510</v>
      </c>
      <c r="C82" s="13" t="s">
        <v>1</v>
      </c>
      <c r="D82" s="13" t="s">
        <v>1</v>
      </c>
      <c r="E82" s="14">
        <v>-1575</v>
      </c>
      <c r="F82" s="15">
        <v>-85.336650000000006</v>
      </c>
      <c r="G82" s="25">
        <v>-1.5924405930447257E-2</v>
      </c>
    </row>
    <row r="83" spans="1:7" ht="15" customHeight="1">
      <c r="A83" s="5" t="s">
        <v>511</v>
      </c>
      <c r="B83" s="24" t="s">
        <v>512</v>
      </c>
      <c r="C83" s="13" t="s">
        <v>1</v>
      </c>
      <c r="D83" s="13" t="s">
        <v>1</v>
      </c>
      <c r="E83" s="14">
        <v>-19500</v>
      </c>
      <c r="F83" s="15">
        <v>-92.332499999999996</v>
      </c>
      <c r="G83" s="25">
        <v>-1.7229879665689025E-2</v>
      </c>
    </row>
    <row r="84" spans="1:7" ht="15" customHeight="1">
      <c r="A84" s="5" t="s">
        <v>513</v>
      </c>
      <c r="B84" s="24" t="s">
        <v>514</v>
      </c>
      <c r="C84" s="13" t="s">
        <v>1</v>
      </c>
      <c r="D84" s="13" t="s">
        <v>1</v>
      </c>
      <c r="E84" s="14">
        <v>-6000</v>
      </c>
      <c r="F84" s="15">
        <v>-103.917</v>
      </c>
      <c r="G84" s="25">
        <v>-1.9391627056772061E-2</v>
      </c>
    </row>
    <row r="85" spans="1:7" ht="15" customHeight="1">
      <c r="A85" s="5" t="s">
        <v>515</v>
      </c>
      <c r="B85" s="24" t="s">
        <v>516</v>
      </c>
      <c r="C85" s="13" t="s">
        <v>1</v>
      </c>
      <c r="D85" s="13" t="s">
        <v>1</v>
      </c>
      <c r="E85" s="14">
        <v>-7500</v>
      </c>
      <c r="F85" s="15">
        <v>-104.355</v>
      </c>
      <c r="G85" s="25">
        <v>-1.94733608698235E-2</v>
      </c>
    </row>
    <row r="86" spans="1:7" ht="15" customHeight="1">
      <c r="A86" s="5" t="s">
        <v>517</v>
      </c>
      <c r="B86" s="24" t="s">
        <v>518</v>
      </c>
      <c r="C86" s="13" t="s">
        <v>1</v>
      </c>
      <c r="D86" s="13" t="s">
        <v>1</v>
      </c>
      <c r="E86" s="14">
        <v>-9000</v>
      </c>
      <c r="F86" s="15">
        <v>-104.82299999999999</v>
      </c>
      <c r="G86" s="25">
        <v>-1.9560692889248322E-2</v>
      </c>
    </row>
    <row r="87" spans="1:7" ht="15" customHeight="1">
      <c r="A87" s="5" t="s">
        <v>519</v>
      </c>
      <c r="B87" s="24" t="s">
        <v>520</v>
      </c>
      <c r="C87" s="13" t="s">
        <v>1</v>
      </c>
      <c r="D87" s="13" t="s">
        <v>1</v>
      </c>
      <c r="E87" s="14">
        <v>-9000</v>
      </c>
      <c r="F87" s="15">
        <v>-105.35850000000001</v>
      </c>
      <c r="G87" s="25">
        <v>-1.9660620873013263E-2</v>
      </c>
    </row>
    <row r="88" spans="1:7" ht="15" customHeight="1">
      <c r="A88" s="5" t="s">
        <v>521</v>
      </c>
      <c r="B88" s="24" t="s">
        <v>522</v>
      </c>
      <c r="C88" s="13" t="s">
        <v>1</v>
      </c>
      <c r="D88" s="13" t="s">
        <v>1</v>
      </c>
      <c r="E88" s="14">
        <v>-14400</v>
      </c>
      <c r="F88" s="15">
        <v>-115.0128</v>
      </c>
      <c r="G88" s="25">
        <v>-2.146217966603264E-2</v>
      </c>
    </row>
    <row r="89" spans="1:7" ht="15" customHeight="1">
      <c r="A89" s="5" t="s">
        <v>523</v>
      </c>
      <c r="B89" s="24" t="s">
        <v>524</v>
      </c>
      <c r="C89" s="13" t="s">
        <v>1</v>
      </c>
      <c r="D89" s="13" t="s">
        <v>1</v>
      </c>
      <c r="E89" s="14">
        <v>-57600</v>
      </c>
      <c r="F89" s="15">
        <v>-156.0384</v>
      </c>
      <c r="G89" s="25">
        <v>-2.9117838845765579E-2</v>
      </c>
    </row>
    <row r="90" spans="1:7" ht="15" customHeight="1">
      <c r="A90" s="5" t="s">
        <v>525</v>
      </c>
      <c r="B90" s="24" t="s">
        <v>526</v>
      </c>
      <c r="C90" s="13" t="s">
        <v>1</v>
      </c>
      <c r="D90" s="13" t="s">
        <v>1</v>
      </c>
      <c r="E90" s="14">
        <v>-400000</v>
      </c>
      <c r="F90" s="15">
        <v>-180.8</v>
      </c>
      <c r="G90" s="25">
        <v>-3.3738523743606808E-2</v>
      </c>
    </row>
    <row r="91" spans="1:7" ht="15" customHeight="1">
      <c r="A91" s="5" t="s">
        <v>527</v>
      </c>
      <c r="B91" s="24" t="s">
        <v>528</v>
      </c>
      <c r="C91" s="13" t="s">
        <v>1</v>
      </c>
      <c r="D91" s="13" t="s">
        <v>1</v>
      </c>
      <c r="E91" s="14">
        <v>-9000</v>
      </c>
      <c r="F91" s="15">
        <v>-191.64150000000001</v>
      </c>
      <c r="G91" s="25">
        <v>-3.5761622223508982E-2</v>
      </c>
    </row>
    <row r="92" spans="1:7" ht="15" customHeight="1">
      <c r="A92" s="6"/>
      <c r="B92" s="22" t="s">
        <v>60</v>
      </c>
      <c r="C92" s="13" t="s">
        <v>1</v>
      </c>
      <c r="D92" s="13" t="s">
        <v>1</v>
      </c>
      <c r="E92" s="13" t="s">
        <v>1</v>
      </c>
      <c r="F92" s="16">
        <v>-1574.2959000000001</v>
      </c>
      <c r="G92" s="26">
        <v>-0.29377444469918612</v>
      </c>
    </row>
    <row r="93" spans="1:7" ht="15" customHeight="1">
      <c r="A93" s="6"/>
      <c r="B93" s="22" t="s">
        <v>193</v>
      </c>
      <c r="C93" s="13" t="s">
        <v>1</v>
      </c>
      <c r="D93" s="13" t="s">
        <v>1</v>
      </c>
      <c r="E93" s="13" t="s">
        <v>1</v>
      </c>
      <c r="F93" s="16">
        <v>-1574.2959000000001</v>
      </c>
      <c r="G93" s="26">
        <v>-0.29377444469918612</v>
      </c>
    </row>
    <row r="94" spans="1:7" ht="15" customHeight="1">
      <c r="A94" s="6"/>
      <c r="B94" s="22"/>
      <c r="C94" s="13"/>
      <c r="D94" s="13"/>
      <c r="E94" s="13"/>
      <c r="F94" s="16"/>
      <c r="G94" s="26"/>
    </row>
    <row r="95" spans="1:7" ht="15" customHeight="1">
      <c r="A95" s="6"/>
      <c r="B95" s="22" t="s">
        <v>415</v>
      </c>
      <c r="C95" s="13" t="s">
        <v>1</v>
      </c>
      <c r="D95" s="13" t="s">
        <v>1</v>
      </c>
      <c r="E95" s="13" t="s">
        <v>1</v>
      </c>
      <c r="F95" s="17" t="s">
        <v>1</v>
      </c>
      <c r="G95" s="27" t="s">
        <v>1</v>
      </c>
    </row>
    <row r="96" spans="1:7" ht="15" customHeight="1">
      <c r="A96" s="6"/>
      <c r="B96" s="22" t="s">
        <v>529</v>
      </c>
      <c r="C96" s="13" t="s">
        <v>1</v>
      </c>
      <c r="D96" s="12" t="s">
        <v>530</v>
      </c>
      <c r="E96" s="13" t="s">
        <v>1</v>
      </c>
      <c r="F96" s="17" t="s">
        <v>1</v>
      </c>
      <c r="G96" s="27" t="s">
        <v>1</v>
      </c>
    </row>
    <row r="97" spans="1:7" ht="15" customHeight="1">
      <c r="A97" s="5" t="s">
        <v>531</v>
      </c>
      <c r="B97" s="24" t="s">
        <v>532</v>
      </c>
      <c r="C97" s="13" t="s">
        <v>1</v>
      </c>
      <c r="D97" s="13" t="s">
        <v>533</v>
      </c>
      <c r="E97" s="64" t="s">
        <v>1</v>
      </c>
      <c r="F97" s="15">
        <v>100</v>
      </c>
      <c r="G97" s="25">
        <v>1.8660687911286951E-2</v>
      </c>
    </row>
    <row r="98" spans="1:7" ht="15" customHeight="1">
      <c r="A98" s="5" t="s">
        <v>534</v>
      </c>
      <c r="B98" s="24" t="s">
        <v>535</v>
      </c>
      <c r="C98" s="13" t="s">
        <v>1</v>
      </c>
      <c r="D98" s="13" t="s">
        <v>533</v>
      </c>
      <c r="E98" s="64" t="s">
        <v>1</v>
      </c>
      <c r="F98" s="15">
        <v>100</v>
      </c>
      <c r="G98" s="25">
        <v>1.8660687911286951E-2</v>
      </c>
    </row>
    <row r="99" spans="1:7" ht="15" customHeight="1">
      <c r="A99" s="5" t="s">
        <v>536</v>
      </c>
      <c r="B99" s="24" t="s">
        <v>537</v>
      </c>
      <c r="C99" s="13" t="s">
        <v>1</v>
      </c>
      <c r="D99" s="13" t="s">
        <v>533</v>
      </c>
      <c r="E99" s="64" t="s">
        <v>1</v>
      </c>
      <c r="F99" s="15">
        <v>70</v>
      </c>
      <c r="G99" s="25">
        <v>1.3062481537900867E-2</v>
      </c>
    </row>
    <row r="100" spans="1:7" ht="15" customHeight="1">
      <c r="A100" s="5" t="s">
        <v>538</v>
      </c>
      <c r="B100" s="24" t="s">
        <v>539</v>
      </c>
      <c r="C100" s="13" t="s">
        <v>1</v>
      </c>
      <c r="D100" s="13" t="s">
        <v>533</v>
      </c>
      <c r="E100" s="64" t="s">
        <v>1</v>
      </c>
      <c r="F100" s="15">
        <v>50</v>
      </c>
      <c r="G100" s="25">
        <v>9.3303439556434754E-3</v>
      </c>
    </row>
    <row r="101" spans="1:7" ht="15" customHeight="1">
      <c r="A101" s="5" t="s">
        <v>540</v>
      </c>
      <c r="B101" s="24" t="s">
        <v>541</v>
      </c>
      <c r="C101" s="13" t="s">
        <v>1</v>
      </c>
      <c r="D101" s="13" t="s">
        <v>533</v>
      </c>
      <c r="E101" s="64" t="s">
        <v>1</v>
      </c>
      <c r="F101" s="15">
        <v>45</v>
      </c>
      <c r="G101" s="25">
        <v>8.3973095600791275E-3</v>
      </c>
    </row>
    <row r="102" spans="1:7" ht="15" customHeight="1">
      <c r="A102" s="5" t="s">
        <v>542</v>
      </c>
      <c r="B102" s="24" t="s">
        <v>543</v>
      </c>
      <c r="C102" s="13" t="s">
        <v>1</v>
      </c>
      <c r="D102" s="13" t="s">
        <v>544</v>
      </c>
      <c r="E102" s="64" t="s">
        <v>1</v>
      </c>
      <c r="F102" s="15">
        <v>40</v>
      </c>
      <c r="G102" s="25">
        <v>7.4642751645147805E-3</v>
      </c>
    </row>
    <row r="103" spans="1:7" ht="15" customHeight="1">
      <c r="A103" s="5" t="s">
        <v>545</v>
      </c>
      <c r="B103" s="24" t="s">
        <v>546</v>
      </c>
      <c r="C103" s="13" t="s">
        <v>1</v>
      </c>
      <c r="D103" s="13" t="s">
        <v>533</v>
      </c>
      <c r="E103" s="64" t="s">
        <v>1</v>
      </c>
      <c r="F103" s="15">
        <v>40</v>
      </c>
      <c r="G103" s="25">
        <v>7.4642751645147805E-3</v>
      </c>
    </row>
    <row r="104" spans="1:7" ht="15" customHeight="1">
      <c r="A104" s="5" t="s">
        <v>547</v>
      </c>
      <c r="B104" s="24" t="s">
        <v>548</v>
      </c>
      <c r="C104" s="13" t="s">
        <v>1</v>
      </c>
      <c r="D104" s="13" t="s">
        <v>544</v>
      </c>
      <c r="E104" s="64" t="s">
        <v>1</v>
      </c>
      <c r="F104" s="15">
        <v>31</v>
      </c>
      <c r="G104" s="25">
        <v>5.7848132524989547E-3</v>
      </c>
    </row>
    <row r="105" spans="1:7" ht="15" customHeight="1">
      <c r="A105" s="5" t="s">
        <v>549</v>
      </c>
      <c r="B105" s="24" t="s">
        <v>550</v>
      </c>
      <c r="C105" s="13" t="s">
        <v>1</v>
      </c>
      <c r="D105" s="13" t="s">
        <v>544</v>
      </c>
      <c r="E105" s="64" t="s">
        <v>1</v>
      </c>
      <c r="F105" s="15">
        <v>25</v>
      </c>
      <c r="G105" s="25">
        <v>4.6651719778217377E-3</v>
      </c>
    </row>
    <row r="106" spans="1:7" ht="15" customHeight="1">
      <c r="A106" s="5" t="s">
        <v>551</v>
      </c>
      <c r="B106" s="24" t="s">
        <v>552</v>
      </c>
      <c r="C106" s="13" t="s">
        <v>1</v>
      </c>
      <c r="D106" s="13" t="s">
        <v>553</v>
      </c>
      <c r="E106" s="64" t="s">
        <v>1</v>
      </c>
      <c r="F106" s="15">
        <v>19</v>
      </c>
      <c r="G106" s="25">
        <v>3.5455307031445208E-3</v>
      </c>
    </row>
    <row r="107" spans="1:7" ht="15" customHeight="1">
      <c r="A107" s="5" t="s">
        <v>554</v>
      </c>
      <c r="B107" s="24" t="s">
        <v>555</v>
      </c>
      <c r="C107" s="13" t="s">
        <v>1</v>
      </c>
      <c r="D107" s="13" t="s">
        <v>544</v>
      </c>
      <c r="E107" s="64" t="s">
        <v>1</v>
      </c>
      <c r="F107" s="15">
        <v>10</v>
      </c>
      <c r="G107" s="25">
        <v>1.8660687911286951E-3</v>
      </c>
    </row>
    <row r="108" spans="1:7" ht="15" customHeight="1">
      <c r="A108" s="6"/>
      <c r="B108" s="22" t="s">
        <v>60</v>
      </c>
      <c r="C108" s="13" t="s">
        <v>1</v>
      </c>
      <c r="D108" s="13" t="s">
        <v>1</v>
      </c>
      <c r="E108" s="13" t="s">
        <v>1</v>
      </c>
      <c r="F108" s="16">
        <v>530</v>
      </c>
      <c r="G108" s="26">
        <v>9.8901645929820842E-2</v>
      </c>
    </row>
    <row r="109" spans="1:7" ht="15" customHeight="1">
      <c r="A109" s="6"/>
      <c r="B109" s="22" t="s">
        <v>193</v>
      </c>
      <c r="C109" s="13" t="s">
        <v>1</v>
      </c>
      <c r="D109" s="13" t="s">
        <v>1</v>
      </c>
      <c r="E109" s="13" t="s">
        <v>1</v>
      </c>
      <c r="F109" s="16">
        <v>530</v>
      </c>
      <c r="G109" s="26">
        <v>9.8901645929820842E-2</v>
      </c>
    </row>
    <row r="110" spans="1:7" ht="15" customHeight="1">
      <c r="A110" s="6"/>
      <c r="B110" s="22"/>
      <c r="C110" s="13"/>
      <c r="D110" s="13"/>
      <c r="E110" s="13"/>
      <c r="F110" s="16"/>
      <c r="G110" s="26"/>
    </row>
    <row r="111" spans="1:7" ht="15" customHeight="1">
      <c r="A111" s="6"/>
      <c r="B111" s="22" t="s">
        <v>905</v>
      </c>
      <c r="C111" s="13" t="s">
        <v>1</v>
      </c>
      <c r="D111" s="13" t="s">
        <v>1</v>
      </c>
      <c r="E111" s="13" t="s">
        <v>1</v>
      </c>
      <c r="F111" s="17" t="s">
        <v>1</v>
      </c>
      <c r="G111" s="27" t="s">
        <v>1</v>
      </c>
    </row>
    <row r="112" spans="1:7" ht="15" customHeight="1">
      <c r="A112" s="5" t="s">
        <v>194</v>
      </c>
      <c r="B112" s="24" t="s">
        <v>906</v>
      </c>
      <c r="C112" s="13" t="s">
        <v>1</v>
      </c>
      <c r="D112" s="13" t="s">
        <v>195</v>
      </c>
      <c r="E112" s="14"/>
      <c r="F112" s="15">
        <v>1894.1465000000001</v>
      </c>
      <c r="G112" s="25">
        <v>0.3534607669475649</v>
      </c>
    </row>
    <row r="113" spans="1:7" ht="15" customHeight="1">
      <c r="A113" s="6"/>
      <c r="B113" s="22" t="s">
        <v>60</v>
      </c>
      <c r="C113" s="13" t="s">
        <v>1</v>
      </c>
      <c r="D113" s="13" t="s">
        <v>1</v>
      </c>
      <c r="E113" s="13" t="s">
        <v>1</v>
      </c>
      <c r="F113" s="16">
        <v>1894.1465000000001</v>
      </c>
      <c r="G113" s="26">
        <v>0.3534607669475649</v>
      </c>
    </row>
    <row r="114" spans="1:7" ht="15" customHeight="1">
      <c r="A114" s="6"/>
      <c r="B114" s="22" t="s">
        <v>193</v>
      </c>
      <c r="C114" s="13" t="s">
        <v>1</v>
      </c>
      <c r="D114" s="13" t="s">
        <v>1</v>
      </c>
      <c r="E114" s="13" t="s">
        <v>1</v>
      </c>
      <c r="F114" s="16">
        <v>1894.1465000000001</v>
      </c>
      <c r="G114" s="26">
        <v>0.3534607669475649</v>
      </c>
    </row>
    <row r="115" spans="1:7" ht="15" customHeight="1">
      <c r="A115" s="6"/>
      <c r="B115" s="22"/>
      <c r="C115" s="13"/>
      <c r="D115" s="13"/>
      <c r="E115" s="13"/>
      <c r="F115" s="16"/>
      <c r="G115" s="26"/>
    </row>
    <row r="116" spans="1:7" ht="15" customHeight="1">
      <c r="A116" s="6"/>
      <c r="B116" s="22" t="s">
        <v>196</v>
      </c>
      <c r="C116" s="13" t="s">
        <v>1</v>
      </c>
      <c r="D116" s="13" t="s">
        <v>1</v>
      </c>
      <c r="E116" s="13" t="s">
        <v>1</v>
      </c>
      <c r="F116" s="16">
        <v>848.52458717299999</v>
      </c>
      <c r="G116" s="26">
        <v>0.15834052506288424</v>
      </c>
    </row>
    <row r="117" spans="1:7" ht="15" customHeight="1">
      <c r="A117" s="6"/>
      <c r="B117" s="32" t="s">
        <v>60</v>
      </c>
      <c r="C117" s="33"/>
      <c r="D117" s="33"/>
      <c r="E117" s="33"/>
      <c r="F117" s="34">
        <f>F116</f>
        <v>848.52458717299999</v>
      </c>
      <c r="G117" s="35">
        <f>G116</f>
        <v>0.15834052506288424</v>
      </c>
    </row>
    <row r="118" spans="1:7" ht="15" customHeight="1">
      <c r="A118" s="6"/>
      <c r="B118" s="32" t="s">
        <v>193</v>
      </c>
      <c r="C118" s="33"/>
      <c r="D118" s="33"/>
      <c r="E118" s="33"/>
      <c r="F118" s="34">
        <f>SUM(F117,F114)</f>
        <v>2742.6710871730002</v>
      </c>
      <c r="G118" s="35">
        <f>SUM(G117,G114)</f>
        <v>0.5118012920104491</v>
      </c>
    </row>
    <row r="119" spans="1:7" ht="15" customHeight="1">
      <c r="A119" s="6"/>
      <c r="B119" s="32"/>
      <c r="C119" s="33"/>
      <c r="D119" s="33"/>
      <c r="E119" s="33"/>
      <c r="F119" s="34"/>
      <c r="G119" s="35"/>
    </row>
    <row r="120" spans="1:7" ht="15" customHeight="1" thickBot="1">
      <c r="A120" s="6"/>
      <c r="B120" s="28" t="s">
        <v>197</v>
      </c>
      <c r="C120" s="29" t="s">
        <v>1</v>
      </c>
      <c r="D120" s="29" t="s">
        <v>1</v>
      </c>
      <c r="E120" s="29" t="s">
        <v>1</v>
      </c>
      <c r="F120" s="30">
        <v>5358.8592486730004</v>
      </c>
      <c r="G120" s="31">
        <v>1</v>
      </c>
    </row>
    <row r="121" spans="1:7" ht="15" customHeight="1">
      <c r="A121" s="6"/>
      <c r="B121" s="4" t="s">
        <v>1</v>
      </c>
      <c r="C121" s="6"/>
      <c r="D121" s="6"/>
      <c r="E121" s="6"/>
      <c r="F121" s="6"/>
      <c r="G121" s="6"/>
    </row>
    <row r="122" spans="1:7" ht="15" customHeight="1">
      <c r="B122" s="8" t="s">
        <v>903</v>
      </c>
      <c r="C122" s="65"/>
      <c r="D122" s="65"/>
      <c r="E122" s="65"/>
      <c r="F122" s="65"/>
      <c r="G122" s="65"/>
    </row>
    <row r="123" spans="1:7" ht="15" customHeight="1">
      <c r="B123" s="66" t="s">
        <v>1</v>
      </c>
      <c r="C123" s="65"/>
      <c r="D123" s="65"/>
      <c r="E123" s="65"/>
      <c r="F123" s="65"/>
      <c r="G123" s="65"/>
    </row>
    <row r="124" spans="1:7" ht="15" customHeight="1">
      <c r="B124" s="62"/>
      <c r="C124" s="65"/>
      <c r="D124" s="65"/>
      <c r="E124" s="65"/>
      <c r="F124" s="65"/>
      <c r="G124" s="65"/>
    </row>
    <row r="125" spans="1:7" ht="15" customHeight="1">
      <c r="B125" s="67"/>
      <c r="C125" s="67"/>
      <c r="D125" s="67"/>
      <c r="E125" s="67"/>
      <c r="F125" s="67"/>
      <c r="G125" s="67"/>
    </row>
    <row r="126" spans="1:7" ht="15" customHeight="1">
      <c r="B126" s="67"/>
      <c r="C126" s="67"/>
      <c r="D126" s="67"/>
      <c r="E126" s="67"/>
      <c r="F126" s="67"/>
      <c r="G126" s="67"/>
    </row>
    <row r="127" spans="1:7" ht="15" customHeight="1">
      <c r="B127" s="67"/>
      <c r="C127" s="67"/>
      <c r="D127" s="67"/>
      <c r="E127" s="67"/>
      <c r="F127" s="67"/>
      <c r="G127" s="67"/>
    </row>
    <row r="128" spans="1:7" ht="15" customHeight="1">
      <c r="B128" s="67"/>
      <c r="C128" s="67"/>
      <c r="D128" s="67"/>
      <c r="E128" s="67"/>
      <c r="F128" s="67"/>
      <c r="G128" s="67"/>
    </row>
    <row r="129" spans="1:7" ht="15" customHeight="1">
      <c r="B129" s="67"/>
      <c r="C129" s="67"/>
      <c r="D129" s="67"/>
      <c r="E129" s="67"/>
      <c r="F129" s="67"/>
      <c r="G129" s="67"/>
    </row>
    <row r="130" spans="1:7" ht="15" customHeight="1">
      <c r="B130" s="67"/>
      <c r="C130" s="67"/>
      <c r="D130" s="67"/>
      <c r="E130" s="67"/>
      <c r="F130" s="67"/>
      <c r="G130" s="67"/>
    </row>
    <row r="131" spans="1:7" ht="15" customHeight="1">
      <c r="B131" s="67"/>
      <c r="C131" s="67"/>
      <c r="D131" s="67"/>
      <c r="E131" s="67"/>
      <c r="F131" s="67"/>
      <c r="G131" s="67"/>
    </row>
    <row r="132" spans="1:7" ht="15" customHeight="1">
      <c r="B132" s="67"/>
      <c r="C132" s="67"/>
      <c r="D132" s="67"/>
      <c r="E132" s="67"/>
      <c r="F132" s="67"/>
      <c r="G132" s="67"/>
    </row>
    <row r="133" spans="1:7" ht="15" customHeight="1">
      <c r="B133" s="67"/>
      <c r="C133" s="67"/>
      <c r="D133" s="67"/>
      <c r="E133" s="67"/>
      <c r="F133" s="67"/>
      <c r="G133" s="67"/>
    </row>
    <row r="134" spans="1:7" ht="15" customHeight="1">
      <c r="A134" s="6"/>
      <c r="B134" s="2" t="s">
        <v>195</v>
      </c>
      <c r="C134" s="6"/>
      <c r="D134" s="6"/>
      <c r="E134" s="6"/>
      <c r="F134" s="6"/>
      <c r="G134" s="6"/>
    </row>
    <row r="135" spans="1:7" ht="15" customHeight="1">
      <c r="A135" s="6"/>
      <c r="B135" s="2" t="s">
        <v>1</v>
      </c>
      <c r="C135" s="6"/>
      <c r="D135" s="6"/>
      <c r="E135" s="6"/>
      <c r="F135" s="6"/>
      <c r="G135" s="6"/>
    </row>
    <row r="136" spans="1:7" ht="15" customHeight="1">
      <c r="A136" s="6"/>
      <c r="B136" s="2" t="s">
        <v>1</v>
      </c>
      <c r="C136" s="6"/>
      <c r="D136" s="6"/>
      <c r="E136" s="6"/>
      <c r="F136" s="6"/>
      <c r="G136" s="6"/>
    </row>
    <row r="137" spans="1:7" ht="15" customHeight="1"/>
    <row r="138" spans="1:7" ht="15" customHeight="1"/>
    <row r="139" spans="1:7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zoomScaleNormal="100" workbookViewId="0">
      <selection activeCell="G77" sqref="G77"/>
    </sheetView>
  </sheetViews>
  <sheetFormatPr defaultRowHeight="12.75"/>
  <cols>
    <col min="1" max="1" width="3.42578125" style="7" bestFit="1" customWidth="1"/>
    <col min="2" max="2" width="50.42578125" style="7" bestFit="1" customWidth="1"/>
    <col min="3" max="3" width="16.85546875" style="7" bestFit="1" customWidth="1"/>
    <col min="4" max="4" width="33.5703125" style="7" bestFit="1" customWidth="1"/>
    <col min="5" max="7" width="16.85546875" style="7" bestFit="1" customWidth="1"/>
    <col min="8" max="16384" width="9.140625" style="7"/>
  </cols>
  <sheetData>
    <row r="1" spans="1:7" ht="15" customHeight="1">
      <c r="A1" s="6"/>
      <c r="B1" s="112" t="s">
        <v>556</v>
      </c>
      <c r="C1" s="113"/>
      <c r="D1" s="113"/>
      <c r="E1" s="113"/>
      <c r="F1" s="113"/>
      <c r="G1" s="114"/>
    </row>
    <row r="2" spans="1:7" ht="15" customHeight="1">
      <c r="A2" s="6"/>
      <c r="B2" s="115" t="s">
        <v>1</v>
      </c>
      <c r="C2" s="116"/>
      <c r="D2" s="116"/>
      <c r="E2" s="116"/>
      <c r="F2" s="116"/>
      <c r="G2" s="117"/>
    </row>
    <row r="3" spans="1:7" ht="15" customHeight="1">
      <c r="A3" s="4" t="s">
        <v>1</v>
      </c>
      <c r="B3" s="118"/>
      <c r="C3" s="119"/>
      <c r="D3" s="119"/>
      <c r="E3" s="119"/>
      <c r="F3" s="119"/>
      <c r="G3" s="120"/>
    </row>
    <row r="4" spans="1:7" ht="15" customHeight="1">
      <c r="A4" s="6"/>
      <c r="B4" s="9"/>
      <c r="C4" s="10"/>
      <c r="D4" s="10"/>
      <c r="E4" s="10"/>
      <c r="F4" s="10"/>
      <c r="G4" s="11"/>
    </row>
    <row r="5" spans="1:7" ht="15" customHeight="1" thickBot="1">
      <c r="A5" s="6"/>
      <c r="B5" s="121" t="s">
        <v>918</v>
      </c>
      <c r="C5" s="122"/>
      <c r="D5" s="122"/>
      <c r="E5" s="122"/>
      <c r="F5" s="122"/>
      <c r="G5" s="123"/>
    </row>
    <row r="6" spans="1:7" ht="15" customHeight="1" thickBot="1">
      <c r="A6" s="6"/>
      <c r="B6" s="127" t="s">
        <v>2</v>
      </c>
      <c r="C6" s="128"/>
      <c r="D6" s="128"/>
      <c r="E6" s="128"/>
      <c r="F6" s="128"/>
      <c r="G6" s="129"/>
    </row>
    <row r="7" spans="1:7" ht="27.95" customHeight="1" thickBot="1">
      <c r="A7" s="6"/>
      <c r="B7" s="50" t="s">
        <v>3</v>
      </c>
      <c r="C7" s="51" t="s">
        <v>4</v>
      </c>
      <c r="D7" s="53" t="s">
        <v>200</v>
      </c>
      <c r="E7" s="53" t="s">
        <v>6</v>
      </c>
      <c r="F7" s="53" t="s">
        <v>7</v>
      </c>
      <c r="G7" s="54" t="s">
        <v>8</v>
      </c>
    </row>
    <row r="8" spans="1:7" ht="15" customHeight="1">
      <c r="A8" s="6"/>
      <c r="B8" s="46" t="s">
        <v>201</v>
      </c>
      <c r="C8" s="47" t="s">
        <v>1</v>
      </c>
      <c r="D8" s="47" t="s">
        <v>1</v>
      </c>
      <c r="E8" s="47" t="s">
        <v>1</v>
      </c>
      <c r="F8" s="47" t="s">
        <v>1</v>
      </c>
      <c r="G8" s="48" t="s">
        <v>1</v>
      </c>
    </row>
    <row r="9" spans="1:7" ht="15" customHeight="1">
      <c r="A9" s="6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207</v>
      </c>
      <c r="B10" s="24" t="s">
        <v>208</v>
      </c>
      <c r="C10" s="13" t="s">
        <v>209</v>
      </c>
      <c r="D10" s="13" t="s">
        <v>206</v>
      </c>
      <c r="E10" s="14">
        <v>399620</v>
      </c>
      <c r="F10" s="15">
        <v>8998.0437299999994</v>
      </c>
      <c r="G10" s="25">
        <v>7.1116211204533528E-2</v>
      </c>
    </row>
    <row r="11" spans="1:7" ht="15" customHeight="1">
      <c r="A11" s="5" t="s">
        <v>203</v>
      </c>
      <c r="B11" s="24" t="s">
        <v>204</v>
      </c>
      <c r="C11" s="13" t="s">
        <v>205</v>
      </c>
      <c r="D11" s="13" t="s">
        <v>206</v>
      </c>
      <c r="E11" s="14">
        <v>1843890</v>
      </c>
      <c r="F11" s="15">
        <v>7829.1569399999998</v>
      </c>
      <c r="G11" s="25">
        <v>6.1877892040260112E-2</v>
      </c>
    </row>
    <row r="12" spans="1:7" ht="15" customHeight="1">
      <c r="A12" s="5" t="s">
        <v>235</v>
      </c>
      <c r="B12" s="24" t="s">
        <v>236</v>
      </c>
      <c r="C12" s="13" t="s">
        <v>237</v>
      </c>
      <c r="D12" s="13" t="s">
        <v>238</v>
      </c>
      <c r="E12" s="14">
        <v>748667</v>
      </c>
      <c r="F12" s="15">
        <v>5941.7956455000003</v>
      </c>
      <c r="G12" s="25">
        <v>4.6961095849170277E-2</v>
      </c>
    </row>
    <row r="13" spans="1:7" ht="15" customHeight="1">
      <c r="A13" s="5" t="s">
        <v>224</v>
      </c>
      <c r="B13" s="24" t="s">
        <v>225</v>
      </c>
      <c r="C13" s="13" t="s">
        <v>226</v>
      </c>
      <c r="D13" s="13" t="s">
        <v>206</v>
      </c>
      <c r="E13" s="14">
        <v>1733985</v>
      </c>
      <c r="F13" s="15">
        <v>5760.29817</v>
      </c>
      <c r="G13" s="25">
        <v>4.5526627070394107E-2</v>
      </c>
    </row>
    <row r="14" spans="1:7" ht="15" customHeight="1">
      <c r="A14" s="5" t="s">
        <v>213</v>
      </c>
      <c r="B14" s="24" t="s">
        <v>214</v>
      </c>
      <c r="C14" s="13" t="s">
        <v>215</v>
      </c>
      <c r="D14" s="13" t="s">
        <v>216</v>
      </c>
      <c r="E14" s="14">
        <v>434577</v>
      </c>
      <c r="F14" s="15">
        <v>5068.2542624999996</v>
      </c>
      <c r="G14" s="25">
        <v>4.0057044773911907E-2</v>
      </c>
    </row>
    <row r="15" spans="1:7" ht="15" customHeight="1">
      <c r="A15" s="5" t="s">
        <v>557</v>
      </c>
      <c r="B15" s="24" t="s">
        <v>558</v>
      </c>
      <c r="C15" s="13" t="s">
        <v>559</v>
      </c>
      <c r="D15" s="13" t="s">
        <v>230</v>
      </c>
      <c r="E15" s="14">
        <v>169859</v>
      </c>
      <c r="F15" s="15">
        <v>4424.8269499999997</v>
      </c>
      <c r="G15" s="25">
        <v>3.4971704668489305E-2</v>
      </c>
    </row>
    <row r="16" spans="1:7" ht="15" customHeight="1">
      <c r="A16" s="5" t="s">
        <v>277</v>
      </c>
      <c r="B16" s="24" t="s">
        <v>278</v>
      </c>
      <c r="C16" s="13" t="s">
        <v>279</v>
      </c>
      <c r="D16" s="13" t="s">
        <v>268</v>
      </c>
      <c r="E16" s="14">
        <v>263228</v>
      </c>
      <c r="F16" s="15">
        <v>4398.1450379999997</v>
      </c>
      <c r="G16" s="25">
        <v>3.4760823665232303E-2</v>
      </c>
    </row>
    <row r="17" spans="1:7" ht="15" customHeight="1">
      <c r="A17" s="5" t="s">
        <v>217</v>
      </c>
      <c r="B17" s="24" t="s">
        <v>218</v>
      </c>
      <c r="C17" s="13" t="s">
        <v>219</v>
      </c>
      <c r="D17" s="13" t="s">
        <v>206</v>
      </c>
      <c r="E17" s="14">
        <v>308469</v>
      </c>
      <c r="F17" s="15">
        <v>4358.2042664999999</v>
      </c>
      <c r="G17" s="25">
        <v>3.4445151011609179E-2</v>
      </c>
    </row>
    <row r="18" spans="1:7" ht="15" customHeight="1">
      <c r="A18" s="5" t="s">
        <v>366</v>
      </c>
      <c r="B18" s="24" t="s">
        <v>367</v>
      </c>
      <c r="C18" s="13" t="s">
        <v>368</v>
      </c>
      <c r="D18" s="13" t="s">
        <v>238</v>
      </c>
      <c r="E18" s="14">
        <v>273984</v>
      </c>
      <c r="F18" s="15">
        <v>4147.0218240000004</v>
      </c>
      <c r="G18" s="25">
        <v>3.2776066526784248E-2</v>
      </c>
    </row>
    <row r="19" spans="1:7" ht="15" customHeight="1">
      <c r="A19" s="5" t="s">
        <v>287</v>
      </c>
      <c r="B19" s="24" t="s">
        <v>288</v>
      </c>
      <c r="C19" s="13" t="s">
        <v>289</v>
      </c>
      <c r="D19" s="13" t="s">
        <v>290</v>
      </c>
      <c r="E19" s="14">
        <v>74438</v>
      </c>
      <c r="F19" s="15">
        <v>4071.5352859999998</v>
      </c>
      <c r="G19" s="25">
        <v>3.2179457225852671E-2</v>
      </c>
    </row>
    <row r="20" spans="1:7" ht="15" customHeight="1">
      <c r="A20" s="5" t="s">
        <v>258</v>
      </c>
      <c r="B20" s="24" t="s">
        <v>259</v>
      </c>
      <c r="C20" s="13" t="s">
        <v>260</v>
      </c>
      <c r="D20" s="13" t="s">
        <v>230</v>
      </c>
      <c r="E20" s="14">
        <v>924319</v>
      </c>
      <c r="F20" s="15">
        <v>3941.7583755000001</v>
      </c>
      <c r="G20" s="25">
        <v>3.1153762924565936E-2</v>
      </c>
    </row>
    <row r="21" spans="1:7" ht="15" customHeight="1">
      <c r="A21" s="5" t="s">
        <v>247</v>
      </c>
      <c r="B21" s="24" t="s">
        <v>248</v>
      </c>
      <c r="C21" s="13" t="s">
        <v>249</v>
      </c>
      <c r="D21" s="13" t="s">
        <v>242</v>
      </c>
      <c r="E21" s="14">
        <v>900157</v>
      </c>
      <c r="F21" s="15">
        <v>3755.4550039999999</v>
      </c>
      <c r="G21" s="25">
        <v>2.9681310654575615E-2</v>
      </c>
    </row>
    <row r="22" spans="1:7" ht="15" customHeight="1">
      <c r="A22" s="5" t="s">
        <v>326</v>
      </c>
      <c r="B22" s="24" t="s">
        <v>327</v>
      </c>
      <c r="C22" s="13" t="s">
        <v>328</v>
      </c>
      <c r="D22" s="13" t="s">
        <v>230</v>
      </c>
      <c r="E22" s="14">
        <v>848965</v>
      </c>
      <c r="F22" s="15">
        <v>3626.3539974999999</v>
      </c>
      <c r="G22" s="25">
        <v>2.8660958373516867E-2</v>
      </c>
    </row>
    <row r="23" spans="1:7" ht="15" customHeight="1">
      <c r="A23" s="5" t="s">
        <v>323</v>
      </c>
      <c r="B23" s="24" t="s">
        <v>324</v>
      </c>
      <c r="C23" s="13" t="s">
        <v>325</v>
      </c>
      <c r="D23" s="13" t="s">
        <v>216</v>
      </c>
      <c r="E23" s="14">
        <v>1338980</v>
      </c>
      <c r="F23" s="15">
        <v>3562.3562900000002</v>
      </c>
      <c r="G23" s="25">
        <v>2.8155151264800365E-2</v>
      </c>
    </row>
    <row r="24" spans="1:7" ht="15" customHeight="1">
      <c r="A24" s="5" t="s">
        <v>254</v>
      </c>
      <c r="B24" s="24" t="s">
        <v>255</v>
      </c>
      <c r="C24" s="13" t="s">
        <v>256</v>
      </c>
      <c r="D24" s="13" t="s">
        <v>257</v>
      </c>
      <c r="E24" s="14">
        <v>1671034</v>
      </c>
      <c r="F24" s="15">
        <v>3541.7565629999999</v>
      </c>
      <c r="G24" s="25">
        <v>2.7992340927348522E-2</v>
      </c>
    </row>
    <row r="25" spans="1:7" ht="15" customHeight="1">
      <c r="A25" s="5" t="s">
        <v>250</v>
      </c>
      <c r="B25" s="24" t="s">
        <v>251</v>
      </c>
      <c r="C25" s="13" t="s">
        <v>252</v>
      </c>
      <c r="D25" s="13" t="s">
        <v>253</v>
      </c>
      <c r="E25" s="14">
        <v>236402</v>
      </c>
      <c r="F25" s="15">
        <v>3279.6049459999999</v>
      </c>
      <c r="G25" s="25">
        <v>2.5920420594262746E-2</v>
      </c>
    </row>
    <row r="26" spans="1:7" ht="15" customHeight="1">
      <c r="A26" s="5" t="s">
        <v>220</v>
      </c>
      <c r="B26" s="24" t="s">
        <v>221</v>
      </c>
      <c r="C26" s="13" t="s">
        <v>222</v>
      </c>
      <c r="D26" s="13" t="s">
        <v>223</v>
      </c>
      <c r="E26" s="14">
        <v>561776</v>
      </c>
      <c r="F26" s="15">
        <v>3275.1540799999998</v>
      </c>
      <c r="G26" s="25">
        <v>2.5885243089463147E-2</v>
      </c>
    </row>
    <row r="27" spans="1:7" ht="15" customHeight="1">
      <c r="A27" s="5" t="s">
        <v>301</v>
      </c>
      <c r="B27" s="24" t="s">
        <v>302</v>
      </c>
      <c r="C27" s="13" t="s">
        <v>303</v>
      </c>
      <c r="D27" s="13" t="s">
        <v>268</v>
      </c>
      <c r="E27" s="14">
        <v>1058612</v>
      </c>
      <c r="F27" s="15">
        <v>3194.3617100000001</v>
      </c>
      <c r="G27" s="25">
        <v>2.5246699043552534E-2</v>
      </c>
    </row>
    <row r="28" spans="1:7" ht="15" customHeight="1">
      <c r="A28" s="5" t="s">
        <v>291</v>
      </c>
      <c r="B28" s="24" t="s">
        <v>292</v>
      </c>
      <c r="C28" s="13" t="s">
        <v>293</v>
      </c>
      <c r="D28" s="13" t="s">
        <v>294</v>
      </c>
      <c r="E28" s="14">
        <v>292429</v>
      </c>
      <c r="F28" s="15">
        <v>3181.0426619999998</v>
      </c>
      <c r="G28" s="25">
        <v>2.5141431692222233E-2</v>
      </c>
    </row>
    <row r="29" spans="1:7" ht="15" customHeight="1">
      <c r="A29" s="5" t="s">
        <v>560</v>
      </c>
      <c r="B29" s="24" t="s">
        <v>561</v>
      </c>
      <c r="C29" s="13" t="s">
        <v>562</v>
      </c>
      <c r="D29" s="13" t="s">
        <v>242</v>
      </c>
      <c r="E29" s="14">
        <v>1159607</v>
      </c>
      <c r="F29" s="15">
        <v>3010.9195755000001</v>
      </c>
      <c r="G29" s="25">
        <v>2.3796860615070876E-2</v>
      </c>
    </row>
    <row r="30" spans="1:7" ht="15" customHeight="1">
      <c r="A30" s="5" t="s">
        <v>338</v>
      </c>
      <c r="B30" s="24" t="s">
        <v>339</v>
      </c>
      <c r="C30" s="13" t="s">
        <v>340</v>
      </c>
      <c r="D30" s="13" t="s">
        <v>341</v>
      </c>
      <c r="E30" s="14">
        <v>309220</v>
      </c>
      <c r="F30" s="15">
        <v>2987.0652</v>
      </c>
      <c r="G30" s="25">
        <v>2.3608327100774401E-2</v>
      </c>
    </row>
    <row r="31" spans="1:7" ht="15" customHeight="1">
      <c r="A31" s="5" t="s">
        <v>307</v>
      </c>
      <c r="B31" s="24" t="s">
        <v>308</v>
      </c>
      <c r="C31" s="13" t="s">
        <v>309</v>
      </c>
      <c r="D31" s="13" t="s">
        <v>242</v>
      </c>
      <c r="E31" s="14">
        <v>575026</v>
      </c>
      <c r="F31" s="15">
        <v>2837.7533100000001</v>
      </c>
      <c r="G31" s="25">
        <v>2.2428237714324166E-2</v>
      </c>
    </row>
    <row r="32" spans="1:7" ht="15" customHeight="1">
      <c r="A32" s="5" t="s">
        <v>269</v>
      </c>
      <c r="B32" s="24" t="s">
        <v>270</v>
      </c>
      <c r="C32" s="13" t="s">
        <v>271</v>
      </c>
      <c r="D32" s="13" t="s">
        <v>272</v>
      </c>
      <c r="E32" s="14">
        <v>390959</v>
      </c>
      <c r="F32" s="15">
        <v>2745.9005364999998</v>
      </c>
      <c r="G32" s="25">
        <v>2.1702277557210308E-2</v>
      </c>
    </row>
    <row r="33" spans="1:7" ht="15" customHeight="1">
      <c r="A33" s="5" t="s">
        <v>394</v>
      </c>
      <c r="B33" s="24" t="s">
        <v>395</v>
      </c>
      <c r="C33" s="13" t="s">
        <v>396</v>
      </c>
      <c r="D33" s="13" t="s">
        <v>290</v>
      </c>
      <c r="E33" s="14">
        <v>16547</v>
      </c>
      <c r="F33" s="15">
        <v>2705.1118335000001</v>
      </c>
      <c r="G33" s="25">
        <v>2.1379903260713418E-2</v>
      </c>
    </row>
    <row r="34" spans="1:7" ht="15" customHeight="1">
      <c r="A34" s="5" t="s">
        <v>261</v>
      </c>
      <c r="B34" s="24" t="s">
        <v>262</v>
      </c>
      <c r="C34" s="13" t="s">
        <v>263</v>
      </c>
      <c r="D34" s="13" t="s">
        <v>264</v>
      </c>
      <c r="E34" s="14">
        <v>13621</v>
      </c>
      <c r="F34" s="15">
        <v>2475.357951</v>
      </c>
      <c r="G34" s="25">
        <v>1.9564039043644139E-2</v>
      </c>
    </row>
    <row r="35" spans="1:7" ht="15" customHeight="1">
      <c r="A35" s="5" t="s">
        <v>563</v>
      </c>
      <c r="B35" s="24" t="s">
        <v>564</v>
      </c>
      <c r="C35" s="13" t="s">
        <v>565</v>
      </c>
      <c r="D35" s="13" t="s">
        <v>223</v>
      </c>
      <c r="E35" s="14">
        <v>157656</v>
      </c>
      <c r="F35" s="15">
        <v>2450.6836920000001</v>
      </c>
      <c r="G35" s="25">
        <v>1.9369025564379867E-2</v>
      </c>
    </row>
    <row r="36" spans="1:7" ht="15" customHeight="1">
      <c r="A36" s="5" t="s">
        <v>369</v>
      </c>
      <c r="B36" s="24" t="s">
        <v>370</v>
      </c>
      <c r="C36" s="13" t="s">
        <v>371</v>
      </c>
      <c r="D36" s="13" t="s">
        <v>230</v>
      </c>
      <c r="E36" s="14">
        <v>686902</v>
      </c>
      <c r="F36" s="15">
        <v>2198.7733020000001</v>
      </c>
      <c r="G36" s="25">
        <v>1.7378046965317601E-2</v>
      </c>
    </row>
    <row r="37" spans="1:7" ht="15" customHeight="1">
      <c r="A37" s="5" t="s">
        <v>363</v>
      </c>
      <c r="B37" s="24" t="s">
        <v>364</v>
      </c>
      <c r="C37" s="13" t="s">
        <v>365</v>
      </c>
      <c r="D37" s="13" t="s">
        <v>242</v>
      </c>
      <c r="E37" s="14">
        <v>1316248</v>
      </c>
      <c r="F37" s="15">
        <v>1862.49092</v>
      </c>
      <c r="G37" s="25">
        <v>1.4720232709209777E-2</v>
      </c>
    </row>
    <row r="38" spans="1:7" ht="15" customHeight="1">
      <c r="A38" s="5" t="s">
        <v>386</v>
      </c>
      <c r="B38" s="24" t="s">
        <v>387</v>
      </c>
      <c r="C38" s="13" t="s">
        <v>388</v>
      </c>
      <c r="D38" s="13" t="s">
        <v>389</v>
      </c>
      <c r="E38" s="14">
        <v>1350871</v>
      </c>
      <c r="F38" s="15">
        <v>1387.344517</v>
      </c>
      <c r="G38" s="25">
        <v>1.0964903999685669E-2</v>
      </c>
    </row>
    <row r="39" spans="1:7" ht="15" customHeight="1">
      <c r="A39" s="5" t="s">
        <v>566</v>
      </c>
      <c r="B39" s="24" t="s">
        <v>567</v>
      </c>
      <c r="C39" s="13" t="s">
        <v>568</v>
      </c>
      <c r="D39" s="13" t="s">
        <v>375</v>
      </c>
      <c r="E39" s="14">
        <v>533</v>
      </c>
      <c r="F39" s="15">
        <v>9.8309184999999992</v>
      </c>
      <c r="G39" s="25">
        <v>7.7698852923951722E-5</v>
      </c>
    </row>
    <row r="40" spans="1:7" ht="15" customHeight="1">
      <c r="A40" s="6"/>
      <c r="B40" s="22" t="s">
        <v>60</v>
      </c>
      <c r="C40" s="13" t="s">
        <v>1</v>
      </c>
      <c r="D40" s="13" t="s">
        <v>1</v>
      </c>
      <c r="E40" s="13" t="s">
        <v>1</v>
      </c>
      <c r="F40" s="16">
        <v>111026.3574965</v>
      </c>
      <c r="G40" s="26">
        <v>0.87749894598379974</v>
      </c>
    </row>
    <row r="41" spans="1:7" ht="15" customHeight="1">
      <c r="A41" s="6"/>
      <c r="B41" s="22" t="s">
        <v>413</v>
      </c>
      <c r="C41" s="13" t="s">
        <v>1</v>
      </c>
      <c r="D41" s="13" t="s">
        <v>1</v>
      </c>
      <c r="E41" s="13" t="s">
        <v>1</v>
      </c>
      <c r="F41" s="16" t="s">
        <v>414</v>
      </c>
      <c r="G41" s="26" t="s">
        <v>414</v>
      </c>
    </row>
    <row r="42" spans="1:7" ht="15" customHeight="1">
      <c r="A42" s="6"/>
      <c r="B42" s="22" t="s">
        <v>60</v>
      </c>
      <c r="C42" s="13" t="s">
        <v>1</v>
      </c>
      <c r="D42" s="13" t="s">
        <v>1</v>
      </c>
      <c r="E42" s="13" t="s">
        <v>1</v>
      </c>
      <c r="F42" s="16" t="s">
        <v>414</v>
      </c>
      <c r="G42" s="26" t="s">
        <v>414</v>
      </c>
    </row>
    <row r="43" spans="1:7" ht="15" customHeight="1">
      <c r="A43" s="6"/>
      <c r="B43" s="22" t="s">
        <v>193</v>
      </c>
      <c r="C43" s="13" t="s">
        <v>1</v>
      </c>
      <c r="D43" s="13" t="s">
        <v>1</v>
      </c>
      <c r="E43" s="13" t="s">
        <v>1</v>
      </c>
      <c r="F43" s="16">
        <v>111026.3574965</v>
      </c>
      <c r="G43" s="26">
        <v>0.87749894598379974</v>
      </c>
    </row>
    <row r="44" spans="1:7" ht="15" customHeight="1">
      <c r="A44" s="6"/>
      <c r="B44" s="22"/>
      <c r="C44" s="13"/>
      <c r="D44" s="13"/>
      <c r="E44" s="13"/>
      <c r="F44" s="16"/>
      <c r="G44" s="26"/>
    </row>
    <row r="45" spans="1:7" ht="15" customHeight="1">
      <c r="A45" s="6"/>
      <c r="B45" s="22" t="s">
        <v>489</v>
      </c>
      <c r="C45" s="13" t="s">
        <v>1</v>
      </c>
      <c r="D45" s="13" t="s">
        <v>1</v>
      </c>
      <c r="E45" s="13" t="s">
        <v>1</v>
      </c>
      <c r="F45" s="17" t="s">
        <v>1</v>
      </c>
      <c r="G45" s="27" t="s">
        <v>1</v>
      </c>
    </row>
    <row r="46" spans="1:7" ht="15" customHeight="1">
      <c r="A46" s="6"/>
      <c r="B46" s="22" t="s">
        <v>490</v>
      </c>
      <c r="C46" s="13" t="s">
        <v>1</v>
      </c>
      <c r="D46" s="13" t="s">
        <v>1</v>
      </c>
      <c r="E46" s="13" t="s">
        <v>1</v>
      </c>
      <c r="F46" s="17" t="s">
        <v>1</v>
      </c>
      <c r="G46" s="27" t="s">
        <v>1</v>
      </c>
    </row>
    <row r="47" spans="1:7" ht="15" customHeight="1">
      <c r="A47" s="5" t="s">
        <v>569</v>
      </c>
      <c r="B47" s="24" t="s">
        <v>570</v>
      </c>
      <c r="C47" s="13" t="s">
        <v>1</v>
      </c>
      <c r="D47" s="13" t="s">
        <v>1</v>
      </c>
      <c r="E47" s="14">
        <v>57150</v>
      </c>
      <c r="F47" s="15">
        <v>6362.0523000000003</v>
      </c>
      <c r="G47" s="25">
        <v>5.0282602378627056E-2</v>
      </c>
    </row>
    <row r="48" spans="1:7" ht="15" customHeight="1">
      <c r="A48" s="6"/>
      <c r="B48" s="22" t="s">
        <v>60</v>
      </c>
      <c r="C48" s="13" t="s">
        <v>1</v>
      </c>
      <c r="D48" s="13" t="s">
        <v>1</v>
      </c>
      <c r="E48" s="13" t="s">
        <v>1</v>
      </c>
      <c r="F48" s="16">
        <v>6362.0523000000003</v>
      </c>
      <c r="G48" s="26">
        <v>5.0282602378627056E-2</v>
      </c>
    </row>
    <row r="49" spans="1:7" ht="15" customHeight="1">
      <c r="A49" s="6"/>
      <c r="B49" s="22" t="s">
        <v>193</v>
      </c>
      <c r="C49" s="13" t="s">
        <v>1</v>
      </c>
      <c r="D49" s="13" t="s">
        <v>1</v>
      </c>
      <c r="E49" s="13" t="s">
        <v>1</v>
      </c>
      <c r="F49" s="16">
        <v>6362.0523000000003</v>
      </c>
      <c r="G49" s="26">
        <v>5.0282602378627056E-2</v>
      </c>
    </row>
    <row r="50" spans="1:7" ht="15" customHeight="1">
      <c r="A50" s="6"/>
      <c r="B50" s="22"/>
      <c r="C50" s="13"/>
      <c r="D50" s="13"/>
      <c r="E50" s="13"/>
      <c r="F50" s="16"/>
      <c r="G50" s="26"/>
    </row>
    <row r="51" spans="1:7" ht="15" customHeight="1">
      <c r="A51" s="6"/>
      <c r="B51" s="22" t="s">
        <v>415</v>
      </c>
      <c r="C51" s="13" t="s">
        <v>1</v>
      </c>
      <c r="D51" s="13" t="s">
        <v>1</v>
      </c>
      <c r="E51" s="13" t="s">
        <v>1</v>
      </c>
      <c r="F51" s="17" t="s">
        <v>1</v>
      </c>
      <c r="G51" s="27" t="s">
        <v>1</v>
      </c>
    </row>
    <row r="52" spans="1:7" ht="15" customHeight="1">
      <c r="A52" s="6"/>
      <c r="B52" s="22" t="s">
        <v>529</v>
      </c>
      <c r="C52" s="13" t="s">
        <v>1</v>
      </c>
      <c r="D52" s="12" t="s">
        <v>530</v>
      </c>
      <c r="E52" s="13" t="s">
        <v>1</v>
      </c>
      <c r="F52" s="17" t="s">
        <v>1</v>
      </c>
      <c r="G52" s="27" t="s">
        <v>1</v>
      </c>
    </row>
    <row r="53" spans="1:7" ht="15" customHeight="1">
      <c r="A53" s="5" t="s">
        <v>571</v>
      </c>
      <c r="B53" s="24" t="s">
        <v>572</v>
      </c>
      <c r="C53" s="13" t="s">
        <v>1</v>
      </c>
      <c r="D53" s="13" t="s">
        <v>573</v>
      </c>
      <c r="E53" s="64" t="s">
        <v>1</v>
      </c>
      <c r="F53" s="15">
        <v>2499</v>
      </c>
      <c r="G53" s="25">
        <v>1.9750894431375395E-2</v>
      </c>
    </row>
    <row r="54" spans="1:7" ht="15" customHeight="1">
      <c r="A54" s="6"/>
      <c r="B54" s="22" t="s">
        <v>60</v>
      </c>
      <c r="C54" s="13" t="s">
        <v>1</v>
      </c>
      <c r="D54" s="13" t="s">
        <v>1</v>
      </c>
      <c r="E54" s="13" t="s">
        <v>1</v>
      </c>
      <c r="F54" s="16">
        <v>2499</v>
      </c>
      <c r="G54" s="26">
        <v>1.9750894431375395E-2</v>
      </c>
    </row>
    <row r="55" spans="1:7" ht="15" customHeight="1">
      <c r="A55" s="6"/>
      <c r="B55" s="22" t="s">
        <v>193</v>
      </c>
      <c r="C55" s="13" t="s">
        <v>1</v>
      </c>
      <c r="D55" s="13" t="s">
        <v>1</v>
      </c>
      <c r="E55" s="13" t="s">
        <v>1</v>
      </c>
      <c r="F55" s="16">
        <v>2499</v>
      </c>
      <c r="G55" s="26">
        <v>1.9750894431375395E-2</v>
      </c>
    </row>
    <row r="56" spans="1:7" ht="15" customHeight="1">
      <c r="A56" s="6"/>
      <c r="B56" s="22"/>
      <c r="C56" s="13"/>
      <c r="D56" s="13"/>
      <c r="E56" s="13"/>
      <c r="F56" s="16"/>
      <c r="G56" s="26"/>
    </row>
    <row r="57" spans="1:7" ht="15" customHeight="1">
      <c r="A57" s="6"/>
      <c r="B57" s="22" t="s">
        <v>905</v>
      </c>
      <c r="C57" s="13" t="s">
        <v>1</v>
      </c>
      <c r="D57" s="13" t="s">
        <v>1</v>
      </c>
      <c r="E57" s="13" t="s">
        <v>1</v>
      </c>
      <c r="F57" s="17" t="s">
        <v>1</v>
      </c>
      <c r="G57" s="27" t="s">
        <v>1</v>
      </c>
    </row>
    <row r="58" spans="1:7" ht="15" customHeight="1">
      <c r="A58" s="5" t="s">
        <v>194</v>
      </c>
      <c r="B58" s="24" t="s">
        <v>906</v>
      </c>
      <c r="C58" s="13" t="s">
        <v>1</v>
      </c>
      <c r="D58" s="13" t="s">
        <v>195</v>
      </c>
      <c r="E58" s="14"/>
      <c r="F58" s="15">
        <v>13391.9125</v>
      </c>
      <c r="G58" s="25">
        <v>0.10584323730360806</v>
      </c>
    </row>
    <row r="59" spans="1:7" ht="15" customHeight="1">
      <c r="A59" s="6"/>
      <c r="B59" s="22" t="s">
        <v>60</v>
      </c>
      <c r="C59" s="13" t="s">
        <v>1</v>
      </c>
      <c r="D59" s="13" t="s">
        <v>1</v>
      </c>
      <c r="E59" s="13" t="s">
        <v>1</v>
      </c>
      <c r="F59" s="16">
        <v>13391.9125</v>
      </c>
      <c r="G59" s="26">
        <v>0.10584323730360806</v>
      </c>
    </row>
    <row r="60" spans="1:7" ht="15" customHeight="1">
      <c r="A60" s="6"/>
      <c r="B60" s="22" t="s">
        <v>193</v>
      </c>
      <c r="C60" s="13" t="s">
        <v>1</v>
      </c>
      <c r="D60" s="13" t="s">
        <v>1</v>
      </c>
      <c r="E60" s="13" t="s">
        <v>1</v>
      </c>
      <c r="F60" s="16">
        <v>13391.9125</v>
      </c>
      <c r="G60" s="26">
        <v>0.10584323730360806</v>
      </c>
    </row>
    <row r="61" spans="1:7" ht="15" customHeight="1">
      <c r="A61" s="6"/>
      <c r="B61" s="22"/>
      <c r="C61" s="13"/>
      <c r="D61" s="13"/>
      <c r="E61" s="13"/>
      <c r="F61" s="16"/>
      <c r="G61" s="26"/>
    </row>
    <row r="62" spans="1:7" ht="15" customHeight="1">
      <c r="A62" s="6"/>
      <c r="B62" s="22" t="s">
        <v>196</v>
      </c>
      <c r="C62" s="13" t="s">
        <v>1</v>
      </c>
      <c r="D62" s="13" t="s">
        <v>1</v>
      </c>
      <c r="E62" s="13" t="s">
        <v>1</v>
      </c>
      <c r="F62" s="16">
        <v>-6753.4067901014996</v>
      </c>
      <c r="G62" s="26">
        <v>-5.3375680097410283E-2</v>
      </c>
    </row>
    <row r="63" spans="1:7" ht="15" customHeight="1">
      <c r="A63" s="6"/>
      <c r="B63" s="32" t="s">
        <v>60</v>
      </c>
      <c r="C63" s="33"/>
      <c r="D63" s="33"/>
      <c r="E63" s="33"/>
      <c r="F63" s="34">
        <f>F62</f>
        <v>-6753.4067901014996</v>
      </c>
      <c r="G63" s="35">
        <f>G62</f>
        <v>-5.3375680097410283E-2</v>
      </c>
    </row>
    <row r="64" spans="1:7" ht="15" customHeight="1">
      <c r="A64" s="6"/>
      <c r="B64" s="32" t="s">
        <v>193</v>
      </c>
      <c r="C64" s="33"/>
      <c r="D64" s="33"/>
      <c r="E64" s="33"/>
      <c r="F64" s="34">
        <f>F63+F60+F55</f>
        <v>9137.5057098985017</v>
      </c>
      <c r="G64" s="35">
        <f>G63+G60+G55</f>
        <v>7.2218451637573178E-2</v>
      </c>
    </row>
    <row r="65" spans="1:7" ht="15" customHeight="1">
      <c r="A65" s="6"/>
      <c r="B65" s="32"/>
      <c r="C65" s="33"/>
      <c r="D65" s="33"/>
      <c r="E65" s="33"/>
      <c r="F65" s="34"/>
      <c r="G65" s="35"/>
    </row>
    <row r="66" spans="1:7" ht="15" customHeight="1" thickBot="1">
      <c r="A66" s="6"/>
      <c r="B66" s="28" t="s">
        <v>197</v>
      </c>
      <c r="C66" s="29" t="s">
        <v>1</v>
      </c>
      <c r="D66" s="29" t="s">
        <v>1</v>
      </c>
      <c r="E66" s="29" t="s">
        <v>1</v>
      </c>
      <c r="F66" s="30">
        <v>126525.91550639849</v>
      </c>
      <c r="G66" s="31">
        <v>1</v>
      </c>
    </row>
    <row r="67" spans="1:7" ht="15" customHeight="1">
      <c r="A67" s="6"/>
      <c r="B67" s="4" t="s">
        <v>1</v>
      </c>
      <c r="C67" s="6"/>
      <c r="D67" s="6"/>
      <c r="E67" s="6"/>
      <c r="F67" s="6"/>
      <c r="G67" s="6"/>
    </row>
    <row r="68" spans="1:7" s="3" customFormat="1" ht="15" customHeight="1">
      <c r="A68" s="1"/>
      <c r="B68" s="8" t="s">
        <v>903</v>
      </c>
      <c r="C68" s="1"/>
      <c r="D68" s="1"/>
      <c r="E68" s="1"/>
      <c r="F68" s="1"/>
      <c r="G68" s="1"/>
    </row>
    <row r="69" spans="1:7" s="3" customFormat="1" ht="15" customHeight="1">
      <c r="A69" s="1"/>
      <c r="B69" s="2"/>
      <c r="C69" s="1"/>
      <c r="D69" s="1"/>
      <c r="E69" s="1"/>
      <c r="F69" s="1"/>
      <c r="G69" s="1"/>
    </row>
    <row r="70" spans="1:7" s="3" customFormat="1" ht="15" customHeight="1">
      <c r="A70" s="1"/>
      <c r="B70" s="2"/>
      <c r="C70" s="1"/>
      <c r="D70" s="1"/>
      <c r="E70" s="1"/>
      <c r="F70" s="1"/>
      <c r="G70" s="1"/>
    </row>
    <row r="71" spans="1:7" s="3" customFormat="1" ht="15" customHeight="1"/>
    <row r="72" spans="1:7" s="3" customFormat="1" ht="15" customHeight="1"/>
    <row r="73" spans="1:7" s="3" customFormat="1" ht="15" customHeight="1"/>
    <row r="74" spans="1:7" s="3" customFormat="1" ht="15" customHeight="1"/>
    <row r="75" spans="1:7" s="3" customFormat="1" ht="15" customHeight="1"/>
    <row r="76" spans="1:7" s="3" customFormat="1" ht="15" customHeight="1"/>
    <row r="77" spans="1:7" s="3" customFormat="1" ht="15" customHeight="1"/>
    <row r="78" spans="1:7" s="3" customFormat="1" ht="15" customHeight="1"/>
    <row r="79" spans="1:7" s="3" customFormat="1" ht="15" customHeight="1"/>
    <row r="80" spans="1:7" s="3" customFormat="1" ht="15" customHeight="1"/>
    <row r="81" spans="1:7" s="3" customFormat="1" ht="15" customHeight="1"/>
    <row r="82" spans="1:7" ht="15" customHeight="1">
      <c r="A82" s="6"/>
      <c r="B82" s="2" t="s">
        <v>195</v>
      </c>
      <c r="C82" s="6"/>
      <c r="D82" s="6"/>
      <c r="E82" s="6"/>
      <c r="F82" s="6"/>
      <c r="G82" s="6"/>
    </row>
    <row r="83" spans="1:7" ht="15" customHeight="1">
      <c r="A83" s="6"/>
      <c r="B83" s="2"/>
      <c r="C83" s="6"/>
      <c r="D83" s="6"/>
      <c r="E83" s="6"/>
      <c r="F83" s="6"/>
      <c r="G83" s="6"/>
    </row>
    <row r="84" spans="1:7" ht="15" customHeight="1">
      <c r="A84" s="6"/>
      <c r="B84" s="2"/>
      <c r="C84" s="6"/>
      <c r="D84" s="6"/>
      <c r="E84" s="6"/>
      <c r="F84" s="6"/>
      <c r="G84" s="6"/>
    </row>
    <row r="85" spans="1:7" ht="15" customHeight="1"/>
    <row r="86" spans="1:7" ht="15" customHeight="1"/>
    <row r="87" spans="1:7" ht="15" customHeight="1"/>
    <row r="88" spans="1:7" ht="15" customHeight="1"/>
    <row r="89" spans="1:7" ht="15" customHeight="1"/>
    <row r="90" spans="1:7" ht="15" customHeight="1"/>
    <row r="91" spans="1:7" ht="15" customHeight="1"/>
    <row r="92" spans="1:7" ht="15" customHeight="1"/>
    <row r="93" spans="1:7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zoomScaleNormal="100" workbookViewId="0">
      <selection activeCell="B5" sqref="B5:G5"/>
    </sheetView>
  </sheetViews>
  <sheetFormatPr defaultRowHeight="12.75"/>
  <cols>
    <col min="1" max="1" width="3.42578125" style="3" bestFit="1" customWidth="1"/>
    <col min="2" max="2" width="50.42578125" style="3" bestFit="1" customWidth="1"/>
    <col min="3" max="3" width="16.85546875" style="3" bestFit="1" customWidth="1"/>
    <col min="4" max="4" width="33.5703125" style="3" bestFit="1" customWidth="1"/>
    <col min="5" max="7" width="16.85546875" style="3" bestFit="1" customWidth="1"/>
    <col min="8" max="16384" width="9.140625" style="3"/>
  </cols>
  <sheetData>
    <row r="1" spans="1:7" s="7" customFormat="1" ht="15.95" customHeight="1">
      <c r="A1" s="6"/>
      <c r="B1" s="112" t="s">
        <v>720</v>
      </c>
      <c r="C1" s="113"/>
      <c r="D1" s="113"/>
      <c r="E1" s="113"/>
      <c r="F1" s="113"/>
      <c r="G1" s="114"/>
    </row>
    <row r="2" spans="1:7" s="7" customFormat="1" ht="12.95" customHeight="1">
      <c r="A2" s="6"/>
      <c r="B2" s="115" t="s">
        <v>1</v>
      </c>
      <c r="C2" s="116"/>
      <c r="D2" s="116"/>
      <c r="E2" s="116"/>
      <c r="F2" s="116"/>
      <c r="G2" s="117"/>
    </row>
    <row r="3" spans="1:7" s="7" customFormat="1" ht="12.95" customHeight="1">
      <c r="A3" s="68" t="s">
        <v>1</v>
      </c>
      <c r="B3" s="118"/>
      <c r="C3" s="119"/>
      <c r="D3" s="119"/>
      <c r="E3" s="119"/>
      <c r="F3" s="119"/>
      <c r="G3" s="120"/>
    </row>
    <row r="4" spans="1:7" s="7" customFormat="1" ht="27.95" customHeight="1">
      <c r="A4" s="6"/>
      <c r="B4" s="9"/>
      <c r="C4" s="10"/>
      <c r="D4" s="10"/>
      <c r="E4" s="10"/>
      <c r="F4" s="10"/>
      <c r="G4" s="11"/>
    </row>
    <row r="5" spans="1:7" s="7" customFormat="1" ht="15" customHeight="1" thickBot="1">
      <c r="A5" s="6"/>
      <c r="B5" s="121" t="s">
        <v>919</v>
      </c>
      <c r="C5" s="122"/>
      <c r="D5" s="122"/>
      <c r="E5" s="122"/>
      <c r="F5" s="122"/>
      <c r="G5" s="123"/>
    </row>
    <row r="6" spans="1:7" s="7" customFormat="1" ht="15" customHeight="1" thickBot="1">
      <c r="A6" s="6"/>
      <c r="B6" s="127" t="s">
        <v>2</v>
      </c>
      <c r="C6" s="128"/>
      <c r="D6" s="128"/>
      <c r="E6" s="128"/>
      <c r="F6" s="128"/>
      <c r="G6" s="129"/>
    </row>
    <row r="7" spans="1:7" ht="27.95" customHeight="1" thickBot="1">
      <c r="A7" s="4" t="s">
        <v>1</v>
      </c>
      <c r="B7" s="50" t="s">
        <v>3</v>
      </c>
      <c r="C7" s="51" t="s">
        <v>4</v>
      </c>
      <c r="D7" s="52" t="s">
        <v>902</v>
      </c>
      <c r="E7" s="53" t="s">
        <v>6</v>
      </c>
      <c r="F7" s="53" t="s">
        <v>7</v>
      </c>
      <c r="G7" s="54" t="s">
        <v>8</v>
      </c>
    </row>
    <row r="8" spans="1:7" ht="15" customHeight="1">
      <c r="A8" s="1"/>
      <c r="B8" s="46" t="s">
        <v>201</v>
      </c>
      <c r="C8" s="47" t="s">
        <v>1</v>
      </c>
      <c r="D8" s="47" t="s">
        <v>1</v>
      </c>
      <c r="E8" s="47" t="s">
        <v>1</v>
      </c>
      <c r="F8" s="47" t="s">
        <v>1</v>
      </c>
      <c r="G8" s="48" t="s">
        <v>1</v>
      </c>
    </row>
    <row r="9" spans="1:7" ht="15" customHeight="1">
      <c r="A9" s="1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1"/>
      <c r="B10" s="24" t="s">
        <v>208</v>
      </c>
      <c r="C10" s="13" t="s">
        <v>209</v>
      </c>
      <c r="D10" s="13" t="s">
        <v>206</v>
      </c>
      <c r="E10" s="14">
        <v>22285</v>
      </c>
      <c r="F10" s="15">
        <v>501.78020249999997</v>
      </c>
      <c r="G10" s="25">
        <v>0.10735083758015182</v>
      </c>
    </row>
    <row r="11" spans="1:7" ht="15" customHeight="1">
      <c r="A11" s="5" t="s">
        <v>207</v>
      </c>
      <c r="B11" s="24" t="s">
        <v>214</v>
      </c>
      <c r="C11" s="13" t="s">
        <v>215</v>
      </c>
      <c r="D11" s="13" t="s">
        <v>216</v>
      </c>
      <c r="E11" s="14">
        <v>35963</v>
      </c>
      <c r="F11" s="15">
        <v>419.41848750000003</v>
      </c>
      <c r="G11" s="25">
        <v>8.9730375382287897E-2</v>
      </c>
    </row>
    <row r="12" spans="1:7" ht="15" customHeight="1">
      <c r="A12" s="5" t="s">
        <v>213</v>
      </c>
      <c r="B12" s="24" t="s">
        <v>424</v>
      </c>
      <c r="C12" s="13" t="s">
        <v>425</v>
      </c>
      <c r="D12" s="13" t="s">
        <v>242</v>
      </c>
      <c r="E12" s="14">
        <v>16929</v>
      </c>
      <c r="F12" s="15">
        <v>359.199522</v>
      </c>
      <c r="G12" s="25">
        <v>7.684713217654332E-2</v>
      </c>
    </row>
    <row r="13" spans="1:7" ht="15" customHeight="1">
      <c r="A13" s="5" t="s">
        <v>423</v>
      </c>
      <c r="B13" s="24" t="s">
        <v>236</v>
      </c>
      <c r="C13" s="13" t="s">
        <v>237</v>
      </c>
      <c r="D13" s="13" t="s">
        <v>238</v>
      </c>
      <c r="E13" s="14">
        <v>39795</v>
      </c>
      <c r="F13" s="15">
        <v>315.83301749999998</v>
      </c>
      <c r="G13" s="25">
        <v>6.7569303840941689E-2</v>
      </c>
    </row>
    <row r="14" spans="1:7" ht="15" customHeight="1">
      <c r="A14" s="5" t="s">
        <v>235</v>
      </c>
      <c r="B14" s="24" t="s">
        <v>204</v>
      </c>
      <c r="C14" s="13" t="s">
        <v>205</v>
      </c>
      <c r="D14" s="13" t="s">
        <v>206</v>
      </c>
      <c r="E14" s="14">
        <v>66406</v>
      </c>
      <c r="F14" s="15">
        <v>281.95987600000001</v>
      </c>
      <c r="G14" s="25">
        <v>6.0322485227176231E-2</v>
      </c>
    </row>
    <row r="15" spans="1:7" ht="15" customHeight="1">
      <c r="A15" s="5" t="s">
        <v>203</v>
      </c>
      <c r="B15" s="24" t="s">
        <v>427</v>
      </c>
      <c r="C15" s="13" t="s">
        <v>428</v>
      </c>
      <c r="D15" s="13" t="s">
        <v>230</v>
      </c>
      <c r="E15" s="14">
        <v>90076</v>
      </c>
      <c r="F15" s="15">
        <v>243.38535200000001</v>
      </c>
      <c r="G15" s="25">
        <v>5.2069853018842607E-2</v>
      </c>
    </row>
    <row r="16" spans="1:7" ht="15" customHeight="1">
      <c r="A16" s="5" t="s">
        <v>426</v>
      </c>
      <c r="B16" s="24" t="s">
        <v>281</v>
      </c>
      <c r="C16" s="13" t="s">
        <v>282</v>
      </c>
      <c r="D16" s="13" t="s">
        <v>238</v>
      </c>
      <c r="E16" s="14">
        <v>10916</v>
      </c>
      <c r="F16" s="15">
        <v>240.77421200000001</v>
      </c>
      <c r="G16" s="25">
        <v>5.1511225825815722E-2</v>
      </c>
    </row>
    <row r="17" spans="1:7" ht="15" customHeight="1">
      <c r="A17" s="5" t="s">
        <v>280</v>
      </c>
      <c r="B17" s="24" t="s">
        <v>305</v>
      </c>
      <c r="C17" s="13" t="s">
        <v>306</v>
      </c>
      <c r="D17" s="13" t="s">
        <v>206</v>
      </c>
      <c r="E17" s="14">
        <v>13920</v>
      </c>
      <c r="F17" s="15">
        <v>211.52135999999999</v>
      </c>
      <c r="G17" s="25">
        <v>4.5252871773259769E-2</v>
      </c>
    </row>
    <row r="18" spans="1:7" ht="15" customHeight="1">
      <c r="A18" s="5" t="s">
        <v>304</v>
      </c>
      <c r="B18" s="24" t="s">
        <v>251</v>
      </c>
      <c r="C18" s="13" t="s">
        <v>252</v>
      </c>
      <c r="D18" s="13" t="s">
        <v>253</v>
      </c>
      <c r="E18" s="14">
        <v>12840</v>
      </c>
      <c r="F18" s="15">
        <v>178.12932000000001</v>
      </c>
      <c r="G18" s="25">
        <v>3.8108979996242257E-2</v>
      </c>
    </row>
    <row r="19" spans="1:7" ht="15" customHeight="1">
      <c r="A19" s="5" t="s">
        <v>250</v>
      </c>
      <c r="B19" s="24" t="s">
        <v>211</v>
      </c>
      <c r="C19" s="13" t="s">
        <v>212</v>
      </c>
      <c r="D19" s="13" t="s">
        <v>206</v>
      </c>
      <c r="E19" s="14">
        <v>19945</v>
      </c>
      <c r="F19" s="15">
        <v>134.44924499999999</v>
      </c>
      <c r="G19" s="25">
        <v>2.8764066399708226E-2</v>
      </c>
    </row>
    <row r="20" spans="1:7" ht="15" customHeight="1">
      <c r="A20" s="5" t="s">
        <v>210</v>
      </c>
      <c r="B20" s="24" t="s">
        <v>225</v>
      </c>
      <c r="C20" s="13" t="s">
        <v>226</v>
      </c>
      <c r="D20" s="13" t="s">
        <v>206</v>
      </c>
      <c r="E20" s="14">
        <v>38440</v>
      </c>
      <c r="F20" s="15">
        <v>127.69768000000001</v>
      </c>
      <c r="G20" s="25">
        <v>2.7319636838486473E-2</v>
      </c>
    </row>
    <row r="21" spans="1:7" ht="15" customHeight="1">
      <c r="A21" s="5" t="s">
        <v>224</v>
      </c>
      <c r="B21" s="24" t="s">
        <v>430</v>
      </c>
      <c r="C21" s="13" t="s">
        <v>431</v>
      </c>
      <c r="D21" s="13" t="s">
        <v>230</v>
      </c>
      <c r="E21" s="14">
        <v>7348</v>
      </c>
      <c r="F21" s="15">
        <v>126.874242</v>
      </c>
      <c r="G21" s="25">
        <v>2.714347054385207E-2</v>
      </c>
    </row>
    <row r="22" spans="1:7" ht="15" customHeight="1">
      <c r="A22" s="5" t="s">
        <v>429</v>
      </c>
      <c r="B22" s="24" t="s">
        <v>447</v>
      </c>
      <c r="C22" s="13" t="s">
        <v>448</v>
      </c>
      <c r="D22" s="13" t="s">
        <v>242</v>
      </c>
      <c r="E22" s="14">
        <v>2431</v>
      </c>
      <c r="F22" s="15">
        <v>79.057335499999994</v>
      </c>
      <c r="G22" s="25">
        <v>1.6913523372377511E-2</v>
      </c>
    </row>
    <row r="23" spans="1:7" ht="15" customHeight="1">
      <c r="A23" s="5" t="s">
        <v>446</v>
      </c>
      <c r="B23" s="24" t="s">
        <v>218</v>
      </c>
      <c r="C23" s="13" t="s">
        <v>219</v>
      </c>
      <c r="D23" s="13" t="s">
        <v>206</v>
      </c>
      <c r="E23" s="14">
        <v>5255</v>
      </c>
      <c r="F23" s="15">
        <v>74.245267499999997</v>
      </c>
      <c r="G23" s="25">
        <v>1.588402972611783E-2</v>
      </c>
    </row>
    <row r="24" spans="1:7" ht="15" customHeight="1">
      <c r="A24" s="5" t="s">
        <v>217</v>
      </c>
      <c r="B24" s="24" t="s">
        <v>288</v>
      </c>
      <c r="C24" s="13" t="s">
        <v>289</v>
      </c>
      <c r="D24" s="13" t="s">
        <v>290</v>
      </c>
      <c r="E24" s="14">
        <v>1351</v>
      </c>
      <c r="F24" s="15">
        <v>73.895646999999997</v>
      </c>
      <c r="G24" s="25">
        <v>1.580923192954635E-2</v>
      </c>
    </row>
    <row r="25" spans="1:7" ht="15" customHeight="1">
      <c r="A25" s="5" t="s">
        <v>287</v>
      </c>
      <c r="B25" s="24" t="s">
        <v>649</v>
      </c>
      <c r="C25" s="13" t="s">
        <v>650</v>
      </c>
      <c r="D25" s="13" t="s">
        <v>230</v>
      </c>
      <c r="E25" s="14">
        <v>4670</v>
      </c>
      <c r="F25" s="15">
        <v>71.03537</v>
      </c>
      <c r="G25" s="25">
        <v>1.5197304376144631E-2</v>
      </c>
    </row>
    <row r="26" spans="1:7" ht="15" customHeight="1">
      <c r="A26" s="5" t="s">
        <v>648</v>
      </c>
      <c r="B26" s="24" t="s">
        <v>736</v>
      </c>
      <c r="C26" s="13" t="s">
        <v>737</v>
      </c>
      <c r="D26" s="13" t="s">
        <v>238</v>
      </c>
      <c r="E26" s="14">
        <v>5680</v>
      </c>
      <c r="F26" s="15">
        <v>58.762439999999998</v>
      </c>
      <c r="G26" s="25">
        <v>1.2571634195259859E-2</v>
      </c>
    </row>
    <row r="27" spans="1:7" ht="15" customHeight="1">
      <c r="A27" s="5" t="s">
        <v>735</v>
      </c>
      <c r="B27" s="24" t="s">
        <v>474</v>
      </c>
      <c r="C27" s="13" t="s">
        <v>475</v>
      </c>
      <c r="D27" s="13" t="s">
        <v>476</v>
      </c>
      <c r="E27" s="14">
        <v>17363</v>
      </c>
      <c r="F27" s="15">
        <v>58.617488000000002</v>
      </c>
      <c r="G27" s="25">
        <v>1.2540623169851941E-2</v>
      </c>
    </row>
    <row r="28" spans="1:7" ht="15" customHeight="1">
      <c r="A28" s="5" t="s">
        <v>473</v>
      </c>
      <c r="B28" s="24" t="s">
        <v>284</v>
      </c>
      <c r="C28" s="13" t="s">
        <v>285</v>
      </c>
      <c r="D28" s="13" t="s">
        <v>286</v>
      </c>
      <c r="E28" s="14">
        <v>41694</v>
      </c>
      <c r="F28" s="15">
        <v>52.763756999999998</v>
      </c>
      <c r="G28" s="25">
        <v>1.1288276180696066E-2</v>
      </c>
    </row>
    <row r="29" spans="1:7" ht="15" customHeight="1">
      <c r="A29" s="5" t="s">
        <v>283</v>
      </c>
      <c r="B29" s="24" t="s">
        <v>468</v>
      </c>
      <c r="C29" s="13" t="s">
        <v>469</v>
      </c>
      <c r="D29" s="13" t="s">
        <v>290</v>
      </c>
      <c r="E29" s="14">
        <v>9442</v>
      </c>
      <c r="F29" s="15">
        <v>51.930999999999997</v>
      </c>
      <c r="G29" s="25">
        <v>1.1110116179553466E-2</v>
      </c>
    </row>
    <row r="30" spans="1:7" ht="15" customHeight="1">
      <c r="A30" s="5" t="s">
        <v>467</v>
      </c>
      <c r="B30" s="24" t="s">
        <v>655</v>
      </c>
      <c r="C30" s="13" t="s">
        <v>656</v>
      </c>
      <c r="D30" s="13" t="s">
        <v>286</v>
      </c>
      <c r="E30" s="14">
        <v>24116</v>
      </c>
      <c r="F30" s="15">
        <v>50.836528000000001</v>
      </c>
      <c r="G30" s="25">
        <v>1.0875964881190863E-2</v>
      </c>
    </row>
    <row r="31" spans="1:7" ht="15" customHeight="1">
      <c r="A31" s="5" t="s">
        <v>654</v>
      </c>
      <c r="B31" s="24" t="s">
        <v>299</v>
      </c>
      <c r="C31" s="13" t="s">
        <v>300</v>
      </c>
      <c r="D31" s="13" t="s">
        <v>268</v>
      </c>
      <c r="E31" s="14">
        <v>11335</v>
      </c>
      <c r="F31" s="15">
        <v>48.3721125</v>
      </c>
      <c r="G31" s="25">
        <v>1.0348727922154983E-2</v>
      </c>
    </row>
    <row r="32" spans="1:7" ht="15" customHeight="1">
      <c r="A32" s="5" t="s">
        <v>298</v>
      </c>
      <c r="B32" s="24" t="s">
        <v>739</v>
      </c>
      <c r="C32" s="13" t="s">
        <v>740</v>
      </c>
      <c r="D32" s="13" t="s">
        <v>341</v>
      </c>
      <c r="E32" s="14">
        <v>1084</v>
      </c>
      <c r="F32" s="15">
        <v>47.120396</v>
      </c>
      <c r="G32" s="25">
        <v>1.0080935741398516E-2</v>
      </c>
    </row>
    <row r="33" spans="1:7" ht="15" customHeight="1">
      <c r="A33" s="5" t="s">
        <v>738</v>
      </c>
      <c r="B33" s="24" t="s">
        <v>405</v>
      </c>
      <c r="C33" s="13" t="s">
        <v>406</v>
      </c>
      <c r="D33" s="13" t="s">
        <v>223</v>
      </c>
      <c r="E33" s="14">
        <v>4256</v>
      </c>
      <c r="F33" s="15">
        <v>44.958255999999999</v>
      </c>
      <c r="G33" s="25">
        <v>9.6183675914214371E-3</v>
      </c>
    </row>
    <row r="34" spans="1:7" ht="15" customHeight="1">
      <c r="A34" s="5" t="s">
        <v>404</v>
      </c>
      <c r="B34" s="24" t="s">
        <v>742</v>
      </c>
      <c r="C34" s="13" t="s">
        <v>743</v>
      </c>
      <c r="D34" s="13" t="s">
        <v>242</v>
      </c>
      <c r="E34" s="14">
        <v>600</v>
      </c>
      <c r="F34" s="15">
        <v>42.5871</v>
      </c>
      <c r="G34" s="25">
        <v>9.1110825662949185E-3</v>
      </c>
    </row>
    <row r="35" spans="1:7" ht="15" customHeight="1">
      <c r="A35" s="5" t="s">
        <v>741</v>
      </c>
      <c r="B35" s="24" t="s">
        <v>745</v>
      </c>
      <c r="C35" s="13" t="s">
        <v>746</v>
      </c>
      <c r="D35" s="13" t="s">
        <v>747</v>
      </c>
      <c r="E35" s="14">
        <v>30622</v>
      </c>
      <c r="F35" s="15">
        <v>42.518647000000001</v>
      </c>
      <c r="G35" s="25">
        <v>9.0964377340590867E-3</v>
      </c>
    </row>
    <row r="36" spans="1:7" ht="15" customHeight="1">
      <c r="A36" s="5" t="s">
        <v>744</v>
      </c>
      <c r="B36" s="24" t="s">
        <v>749</v>
      </c>
      <c r="C36" s="13" t="s">
        <v>750</v>
      </c>
      <c r="D36" s="13" t="s">
        <v>238</v>
      </c>
      <c r="E36" s="14">
        <v>6674</v>
      </c>
      <c r="F36" s="15">
        <v>42.463324999999998</v>
      </c>
      <c r="G36" s="25">
        <v>9.0846021474675458E-3</v>
      </c>
    </row>
    <row r="37" spans="1:7" ht="15" customHeight="1">
      <c r="A37" s="5" t="s">
        <v>748</v>
      </c>
      <c r="B37" s="24" t="s">
        <v>358</v>
      </c>
      <c r="C37" s="13" t="s">
        <v>359</v>
      </c>
      <c r="D37" s="13" t="s">
        <v>238</v>
      </c>
      <c r="E37" s="14">
        <v>15858</v>
      </c>
      <c r="F37" s="15">
        <v>42.071274000000003</v>
      </c>
      <c r="G37" s="25">
        <v>9.000726771327858E-3</v>
      </c>
    </row>
    <row r="38" spans="1:7" ht="15" customHeight="1">
      <c r="A38" s="5" t="s">
        <v>357</v>
      </c>
      <c r="B38" s="24" t="s">
        <v>752</v>
      </c>
      <c r="C38" s="13" t="s">
        <v>753</v>
      </c>
      <c r="D38" s="13" t="s">
        <v>290</v>
      </c>
      <c r="E38" s="14">
        <v>1415</v>
      </c>
      <c r="F38" s="15">
        <v>35.608474999999999</v>
      </c>
      <c r="G38" s="25">
        <v>7.6180757972449031E-3</v>
      </c>
    </row>
    <row r="39" spans="1:7" ht="15" customHeight="1">
      <c r="A39" s="5" t="s">
        <v>751</v>
      </c>
      <c r="B39" s="24" t="s">
        <v>391</v>
      </c>
      <c r="C39" s="13" t="s">
        <v>392</v>
      </c>
      <c r="D39" s="13" t="s">
        <v>393</v>
      </c>
      <c r="E39" s="14">
        <v>17359</v>
      </c>
      <c r="F39" s="15">
        <v>35.490475500000002</v>
      </c>
      <c r="G39" s="25">
        <v>7.5928309886695014E-3</v>
      </c>
    </row>
    <row r="40" spans="1:7" ht="15" customHeight="1">
      <c r="A40" s="5" t="s">
        <v>390</v>
      </c>
      <c r="B40" s="24" t="s">
        <v>755</v>
      </c>
      <c r="C40" s="13" t="s">
        <v>756</v>
      </c>
      <c r="D40" s="13" t="s">
        <v>757</v>
      </c>
      <c r="E40" s="14">
        <v>5772</v>
      </c>
      <c r="F40" s="15">
        <v>34.35783</v>
      </c>
      <c r="G40" s="25">
        <v>7.350512853157987E-3</v>
      </c>
    </row>
    <row r="41" spans="1:7" ht="15" customHeight="1">
      <c r="A41" s="5" t="s">
        <v>754</v>
      </c>
      <c r="B41" s="24" t="s">
        <v>232</v>
      </c>
      <c r="C41" s="13" t="s">
        <v>233</v>
      </c>
      <c r="D41" s="13" t="s">
        <v>234</v>
      </c>
      <c r="E41" s="14">
        <v>7836</v>
      </c>
      <c r="F41" s="15">
        <v>33.855437999999999</v>
      </c>
      <c r="G41" s="25">
        <v>7.2430311276437814E-3</v>
      </c>
    </row>
    <row r="42" spans="1:7" ht="15" customHeight="1">
      <c r="A42" s="5" t="s">
        <v>231</v>
      </c>
      <c r="B42" s="24" t="s">
        <v>471</v>
      </c>
      <c r="C42" s="13" t="s">
        <v>472</v>
      </c>
      <c r="D42" s="13" t="s">
        <v>216</v>
      </c>
      <c r="E42" s="14">
        <v>24123</v>
      </c>
      <c r="F42" s="15">
        <v>33.603338999999998</v>
      </c>
      <c r="G42" s="25">
        <v>7.1890970771007678E-3</v>
      </c>
    </row>
    <row r="43" spans="1:7" ht="15" customHeight="1">
      <c r="A43" s="5" t="s">
        <v>470</v>
      </c>
      <c r="B43" s="24" t="s">
        <v>615</v>
      </c>
      <c r="C43" s="13" t="s">
        <v>616</v>
      </c>
      <c r="D43" s="13" t="s">
        <v>268</v>
      </c>
      <c r="E43" s="14">
        <v>1258</v>
      </c>
      <c r="F43" s="15">
        <v>32.388468000000003</v>
      </c>
      <c r="G43" s="25">
        <v>6.9291876212233478E-3</v>
      </c>
    </row>
    <row r="44" spans="1:7" ht="15" customHeight="1">
      <c r="A44" s="5" t="s">
        <v>614</v>
      </c>
      <c r="B44" s="24" t="s">
        <v>558</v>
      </c>
      <c r="C44" s="13" t="s">
        <v>559</v>
      </c>
      <c r="D44" s="13" t="s">
        <v>230</v>
      </c>
      <c r="E44" s="14">
        <v>1240</v>
      </c>
      <c r="F44" s="15">
        <v>32.302</v>
      </c>
      <c r="G44" s="25">
        <v>6.9106886605675997E-3</v>
      </c>
    </row>
    <row r="45" spans="1:7" ht="15" customHeight="1">
      <c r="A45" s="5" t="s">
        <v>557</v>
      </c>
      <c r="B45" s="24" t="s">
        <v>437</v>
      </c>
      <c r="C45" s="13" t="s">
        <v>438</v>
      </c>
      <c r="D45" s="13" t="s">
        <v>341</v>
      </c>
      <c r="E45" s="14">
        <v>4087</v>
      </c>
      <c r="F45" s="15">
        <v>32.2198645</v>
      </c>
      <c r="G45" s="25">
        <v>6.893116594798296E-3</v>
      </c>
    </row>
    <row r="46" spans="1:7" ht="15" customHeight="1">
      <c r="A46" s="5" t="s">
        <v>436</v>
      </c>
      <c r="B46" s="24" t="s">
        <v>759</v>
      </c>
      <c r="C46" s="13" t="s">
        <v>760</v>
      </c>
      <c r="D46" s="13" t="s">
        <v>379</v>
      </c>
      <c r="E46" s="14">
        <v>8338</v>
      </c>
      <c r="F46" s="15">
        <v>31.480118999999998</v>
      </c>
      <c r="G46" s="25">
        <v>6.734855470454419E-3</v>
      </c>
    </row>
    <row r="47" spans="1:7" ht="15" customHeight="1">
      <c r="A47" s="5" t="s">
        <v>758</v>
      </c>
      <c r="B47" s="24" t="s">
        <v>762</v>
      </c>
      <c r="C47" s="13" t="s">
        <v>763</v>
      </c>
      <c r="D47" s="13" t="s">
        <v>290</v>
      </c>
      <c r="E47" s="14">
        <v>1334</v>
      </c>
      <c r="F47" s="15">
        <v>31.430374</v>
      </c>
      <c r="G47" s="25">
        <v>6.7242130270323422E-3</v>
      </c>
    </row>
    <row r="48" spans="1:7" ht="15" customHeight="1">
      <c r="A48" s="5" t="s">
        <v>761</v>
      </c>
      <c r="B48" s="24" t="s">
        <v>765</v>
      </c>
      <c r="C48" s="13" t="s">
        <v>766</v>
      </c>
      <c r="D48" s="13" t="s">
        <v>400</v>
      </c>
      <c r="E48" s="14">
        <v>19011</v>
      </c>
      <c r="F48" s="15">
        <v>29.295950999999999</v>
      </c>
      <c r="G48" s="25">
        <v>6.2675746509889187E-3</v>
      </c>
    </row>
    <row r="49" spans="1:7" ht="15" customHeight="1">
      <c r="A49" s="5" t="s">
        <v>764</v>
      </c>
      <c r="B49" s="24" t="s">
        <v>450</v>
      </c>
      <c r="C49" s="13" t="s">
        <v>451</v>
      </c>
      <c r="D49" s="13" t="s">
        <v>400</v>
      </c>
      <c r="E49" s="14">
        <v>15270</v>
      </c>
      <c r="F49" s="15">
        <v>29.096985</v>
      </c>
      <c r="G49" s="25">
        <v>6.225007872460081E-3</v>
      </c>
    </row>
    <row r="50" spans="1:7" ht="15" customHeight="1">
      <c r="A50" s="5" t="s">
        <v>449</v>
      </c>
      <c r="B50" s="24" t="s">
        <v>768</v>
      </c>
      <c r="C50" s="13" t="s">
        <v>769</v>
      </c>
      <c r="D50" s="13" t="s">
        <v>216</v>
      </c>
      <c r="E50" s="14">
        <v>8085</v>
      </c>
      <c r="F50" s="15">
        <v>27.933675000000001</v>
      </c>
      <c r="G50" s="25">
        <v>5.9761293749761831E-3</v>
      </c>
    </row>
    <row r="51" spans="1:7" ht="15" customHeight="1">
      <c r="A51" s="5" t="s">
        <v>767</v>
      </c>
      <c r="B51" s="24" t="s">
        <v>456</v>
      </c>
      <c r="C51" s="13" t="s">
        <v>457</v>
      </c>
      <c r="D51" s="13" t="s">
        <v>268</v>
      </c>
      <c r="E51" s="14">
        <v>5324</v>
      </c>
      <c r="F51" s="15">
        <v>27.743364</v>
      </c>
      <c r="G51" s="25">
        <v>5.9354142468206108E-3</v>
      </c>
    </row>
    <row r="52" spans="1:7" ht="15" customHeight="1">
      <c r="A52" s="5" t="s">
        <v>455</v>
      </c>
      <c r="B52" s="24" t="s">
        <v>395</v>
      </c>
      <c r="C52" s="13" t="s">
        <v>396</v>
      </c>
      <c r="D52" s="13" t="s">
        <v>290</v>
      </c>
      <c r="E52" s="14">
        <v>157</v>
      </c>
      <c r="F52" s="15">
        <v>25.666438500000002</v>
      </c>
      <c r="G52" s="25">
        <v>5.4910768837565993E-3</v>
      </c>
    </row>
    <row r="53" spans="1:7" ht="15" customHeight="1">
      <c r="A53" s="5" t="s">
        <v>394</v>
      </c>
      <c r="B53" s="24" t="s">
        <v>484</v>
      </c>
      <c r="C53" s="13" t="s">
        <v>485</v>
      </c>
      <c r="D53" s="13" t="s">
        <v>234</v>
      </c>
      <c r="E53" s="14">
        <v>10516</v>
      </c>
      <c r="F53" s="15">
        <v>24.970241999999999</v>
      </c>
      <c r="G53" s="25">
        <v>5.3421326308287047E-3</v>
      </c>
    </row>
    <row r="54" spans="1:7" ht="15" customHeight="1">
      <c r="A54" s="5" t="s">
        <v>483</v>
      </c>
      <c r="B54" s="24" t="s">
        <v>487</v>
      </c>
      <c r="C54" s="13" t="s">
        <v>488</v>
      </c>
      <c r="D54" s="13" t="s">
        <v>290</v>
      </c>
      <c r="E54" s="14">
        <v>18341</v>
      </c>
      <c r="F54" s="15">
        <v>24.870396</v>
      </c>
      <c r="G54" s="25">
        <v>5.3207715813579897E-3</v>
      </c>
    </row>
    <row r="55" spans="1:7" ht="15" customHeight="1">
      <c r="A55" s="5" t="s">
        <v>486</v>
      </c>
      <c r="B55" s="24" t="s">
        <v>661</v>
      </c>
      <c r="C55" s="13" t="s">
        <v>662</v>
      </c>
      <c r="D55" s="13" t="s">
        <v>257</v>
      </c>
      <c r="E55" s="14">
        <v>18854</v>
      </c>
      <c r="F55" s="15">
        <v>24.293379000000002</v>
      </c>
      <c r="G55" s="25">
        <v>5.1973245861609519E-3</v>
      </c>
    </row>
    <row r="56" spans="1:7" ht="15" customHeight="1">
      <c r="A56" s="5" t="s">
        <v>660</v>
      </c>
      <c r="B56" s="24" t="s">
        <v>440</v>
      </c>
      <c r="C56" s="13" t="s">
        <v>441</v>
      </c>
      <c r="D56" s="13" t="s">
        <v>442</v>
      </c>
      <c r="E56" s="14">
        <v>8750</v>
      </c>
      <c r="F56" s="15">
        <v>21.503125000000001</v>
      </c>
      <c r="G56" s="25">
        <v>4.6003777507357957E-3</v>
      </c>
    </row>
    <row r="57" spans="1:7" ht="15" customHeight="1">
      <c r="A57" s="5" t="s">
        <v>439</v>
      </c>
      <c r="B57" s="24" t="s">
        <v>320</v>
      </c>
      <c r="C57" s="13" t="s">
        <v>321</v>
      </c>
      <c r="D57" s="13" t="s">
        <v>322</v>
      </c>
      <c r="E57" s="14">
        <v>5823</v>
      </c>
      <c r="F57" s="15">
        <v>21.055968</v>
      </c>
      <c r="G57" s="25">
        <v>4.5047129990364145E-3</v>
      </c>
    </row>
    <row r="58" spans="1:7" ht="15" customHeight="1">
      <c r="A58" s="5" t="s">
        <v>319</v>
      </c>
      <c r="B58" s="24" t="s">
        <v>771</v>
      </c>
      <c r="C58" s="13" t="s">
        <v>772</v>
      </c>
      <c r="D58" s="13" t="s">
        <v>242</v>
      </c>
      <c r="E58" s="14">
        <v>3346</v>
      </c>
      <c r="F58" s="15">
        <v>17.921175999999999</v>
      </c>
      <c r="G58" s="25">
        <v>3.8340557168979081E-3</v>
      </c>
    </row>
    <row r="59" spans="1:7" ht="15" customHeight="1">
      <c r="A59" s="5" t="s">
        <v>770</v>
      </c>
      <c r="B59" s="24" t="s">
        <v>774</v>
      </c>
      <c r="C59" s="13" t="s">
        <v>775</v>
      </c>
      <c r="D59" s="13" t="s">
        <v>206</v>
      </c>
      <c r="E59" s="14">
        <v>19339</v>
      </c>
      <c r="F59" s="15">
        <v>17.637167999999999</v>
      </c>
      <c r="G59" s="25">
        <v>3.7732950560994904E-3</v>
      </c>
    </row>
    <row r="60" spans="1:7" ht="15" customHeight="1">
      <c r="A60" s="5" t="s">
        <v>773</v>
      </c>
      <c r="B60" s="22" t="s">
        <v>60</v>
      </c>
      <c r="C60" s="13" t="s">
        <v>1</v>
      </c>
      <c r="D60" s="13" t="s">
        <v>1</v>
      </c>
      <c r="E60" s="13" t="s">
        <v>1</v>
      </c>
      <c r="F60" s="16">
        <v>4646.9827105000004</v>
      </c>
      <c r="G60" s="26">
        <v>0.99417530565618351</v>
      </c>
    </row>
    <row r="61" spans="1:7" ht="15" customHeight="1">
      <c r="A61" s="1"/>
      <c r="B61" s="22" t="s">
        <v>413</v>
      </c>
      <c r="C61" s="13" t="s">
        <v>1</v>
      </c>
      <c r="D61" s="13" t="s">
        <v>1</v>
      </c>
      <c r="E61" s="13" t="s">
        <v>1</v>
      </c>
      <c r="F61" s="16" t="s">
        <v>414</v>
      </c>
      <c r="G61" s="26" t="s">
        <v>414</v>
      </c>
    </row>
    <row r="62" spans="1:7" ht="15" customHeight="1">
      <c r="A62" s="1"/>
      <c r="B62" s="22" t="s">
        <v>60</v>
      </c>
      <c r="C62" s="13" t="s">
        <v>1</v>
      </c>
      <c r="D62" s="13" t="s">
        <v>1</v>
      </c>
      <c r="E62" s="13" t="s">
        <v>1</v>
      </c>
      <c r="F62" s="16" t="s">
        <v>414</v>
      </c>
      <c r="G62" s="26" t="s">
        <v>414</v>
      </c>
    </row>
    <row r="63" spans="1:7" ht="15" customHeight="1">
      <c r="A63" s="1"/>
      <c r="B63" s="22" t="s">
        <v>193</v>
      </c>
      <c r="C63" s="13" t="s">
        <v>1</v>
      </c>
      <c r="D63" s="13" t="s">
        <v>1</v>
      </c>
      <c r="E63" s="13" t="s">
        <v>1</v>
      </c>
      <c r="F63" s="16">
        <v>4646.9827105000004</v>
      </c>
      <c r="G63" s="26">
        <v>0.99417530565618351</v>
      </c>
    </row>
    <row r="64" spans="1:7" ht="15" customHeight="1">
      <c r="A64" s="1"/>
      <c r="B64" s="22"/>
      <c r="C64" s="13"/>
      <c r="D64" s="13"/>
      <c r="E64" s="13"/>
      <c r="F64" s="16"/>
      <c r="G64" s="26"/>
    </row>
    <row r="65" spans="1:13" ht="15" customHeight="1">
      <c r="A65" s="1"/>
      <c r="B65" s="39" t="s">
        <v>905</v>
      </c>
      <c r="C65" s="13" t="s">
        <v>1</v>
      </c>
      <c r="D65" s="13" t="s">
        <v>1</v>
      </c>
      <c r="E65" s="13" t="s">
        <v>1</v>
      </c>
      <c r="F65" s="17" t="s">
        <v>1</v>
      </c>
      <c r="G65" s="27" t="s">
        <v>1</v>
      </c>
    </row>
    <row r="66" spans="1:13" ht="15" customHeight="1">
      <c r="A66" s="1"/>
      <c r="B66" s="40" t="s">
        <v>906</v>
      </c>
      <c r="C66" s="13" t="s">
        <v>1</v>
      </c>
      <c r="D66" s="13" t="s">
        <v>195</v>
      </c>
      <c r="E66" s="14"/>
      <c r="F66" s="15">
        <v>29.387</v>
      </c>
      <c r="G66" s="25">
        <v>6.2870536706117284E-3</v>
      </c>
    </row>
    <row r="67" spans="1:13" ht="15" customHeight="1">
      <c r="A67" s="5" t="s">
        <v>194</v>
      </c>
      <c r="B67" s="22" t="s">
        <v>60</v>
      </c>
      <c r="C67" s="13" t="s">
        <v>1</v>
      </c>
      <c r="D67" s="13" t="s">
        <v>1</v>
      </c>
      <c r="E67" s="13" t="s">
        <v>1</v>
      </c>
      <c r="F67" s="16">
        <v>29.387</v>
      </c>
      <c r="G67" s="26">
        <v>6.2870536706117284E-3</v>
      </c>
    </row>
    <row r="68" spans="1:13" ht="15" customHeight="1">
      <c r="A68" s="1"/>
      <c r="B68" s="22" t="s">
        <v>193</v>
      </c>
      <c r="C68" s="13" t="s">
        <v>1</v>
      </c>
      <c r="D68" s="13" t="s">
        <v>1</v>
      </c>
      <c r="E68" s="13" t="s">
        <v>1</v>
      </c>
      <c r="F68" s="16">
        <v>29.387</v>
      </c>
      <c r="G68" s="26">
        <v>6.2870536706117284E-3</v>
      </c>
    </row>
    <row r="69" spans="1:13" ht="15" customHeight="1">
      <c r="A69" s="1"/>
      <c r="B69" s="22"/>
      <c r="C69" s="13"/>
      <c r="D69" s="13"/>
      <c r="E69" s="13"/>
      <c r="F69" s="16"/>
      <c r="G69" s="26"/>
    </row>
    <row r="70" spans="1:13" ht="15" customHeight="1">
      <c r="A70" s="1"/>
      <c r="B70" s="22" t="s">
        <v>196</v>
      </c>
      <c r="C70" s="13" t="s">
        <v>1</v>
      </c>
      <c r="D70" s="13" t="s">
        <v>1</v>
      </c>
      <c r="E70" s="13" t="s">
        <v>1</v>
      </c>
      <c r="F70" s="16">
        <v>-2.1611639169000001</v>
      </c>
      <c r="G70" s="26">
        <v>-4.6235932679525716E-4</v>
      </c>
    </row>
    <row r="71" spans="1:13" ht="15" customHeight="1">
      <c r="A71" s="1"/>
      <c r="B71" s="32" t="s">
        <v>60</v>
      </c>
      <c r="C71" s="33"/>
      <c r="D71" s="33"/>
      <c r="E71" s="33"/>
      <c r="F71" s="34">
        <f>F70</f>
        <v>-2.1611639169000001</v>
      </c>
      <c r="G71" s="35">
        <f>G70</f>
        <v>-4.6235932679525716E-4</v>
      </c>
    </row>
    <row r="72" spans="1:13" ht="15" customHeight="1">
      <c r="A72" s="1"/>
      <c r="B72" s="32" t="s">
        <v>193</v>
      </c>
      <c r="C72" s="33"/>
      <c r="D72" s="33"/>
      <c r="E72" s="33"/>
      <c r="F72" s="34">
        <f>F71+F68</f>
        <v>27.225836083099999</v>
      </c>
      <c r="G72" s="35">
        <f>G71+G68</f>
        <v>5.824694343816471E-3</v>
      </c>
    </row>
    <row r="73" spans="1:13" ht="15" customHeight="1">
      <c r="A73" s="1"/>
      <c r="B73" s="32"/>
      <c r="C73" s="33"/>
      <c r="D73" s="33"/>
      <c r="E73" s="33"/>
      <c r="F73" s="34"/>
      <c r="G73" s="35"/>
    </row>
    <row r="74" spans="1:13" ht="15" customHeight="1" thickBot="1">
      <c r="A74" s="1"/>
      <c r="B74" s="28" t="s">
        <v>197</v>
      </c>
      <c r="C74" s="29" t="s">
        <v>1</v>
      </c>
      <c r="D74" s="29" t="s">
        <v>1</v>
      </c>
      <c r="E74" s="29" t="s">
        <v>1</v>
      </c>
      <c r="F74" s="30">
        <v>4674.2085465830996</v>
      </c>
      <c r="G74" s="31">
        <v>1</v>
      </c>
    </row>
    <row r="75" spans="1:13" ht="15" customHeight="1">
      <c r="A75" s="1"/>
      <c r="B75" s="4" t="s">
        <v>1</v>
      </c>
      <c r="C75" s="1"/>
      <c r="D75" s="1"/>
      <c r="E75" s="1"/>
      <c r="F75" s="1"/>
      <c r="G75" s="1"/>
    </row>
    <row r="76" spans="1:13" s="7" customFormat="1" ht="15" customHeight="1">
      <c r="B76" s="8" t="s">
        <v>903</v>
      </c>
      <c r="C76" s="6"/>
      <c r="D76" s="6"/>
      <c r="E76" s="6"/>
      <c r="F76" s="6"/>
      <c r="G76" s="6"/>
      <c r="H76" s="8"/>
      <c r="I76" s="6"/>
      <c r="J76" s="6"/>
      <c r="K76" s="6"/>
      <c r="L76" s="6"/>
      <c r="M76" s="6"/>
    </row>
    <row r="77" spans="1:13" s="7" customFormat="1" ht="15" customHeight="1">
      <c r="H77" s="8"/>
      <c r="I77" s="6"/>
      <c r="J77" s="6"/>
      <c r="K77" s="6"/>
      <c r="L77" s="6"/>
      <c r="M77" s="6"/>
    </row>
    <row r="78" spans="1:13" s="7" customFormat="1" ht="15" customHeight="1">
      <c r="H78" s="8"/>
      <c r="I78" s="6"/>
      <c r="J78" s="6"/>
      <c r="K78" s="6"/>
      <c r="L78" s="6"/>
      <c r="M78" s="6"/>
    </row>
    <row r="79" spans="1:13" s="7" customFormat="1" ht="15" customHeight="1"/>
    <row r="80" spans="1:13" s="7" customFormat="1" ht="15" customHeight="1"/>
    <row r="81" spans="6:7" s="7" customFormat="1" ht="15" customHeight="1"/>
    <row r="82" spans="6:7" s="7" customFormat="1" ht="15" customHeight="1"/>
    <row r="83" spans="6:7" s="7" customFormat="1" ht="15" customHeight="1"/>
    <row r="84" spans="6:7" s="7" customFormat="1" ht="15" customHeight="1">
      <c r="F84" s="69"/>
      <c r="G84" s="70"/>
    </row>
    <row r="85" spans="6:7" s="7" customFormat="1" ht="15" customHeight="1">
      <c r="F85" s="69"/>
      <c r="G85" s="70"/>
    </row>
    <row r="86" spans="6:7" s="7" customFormat="1" ht="15" customHeight="1">
      <c r="F86" s="69"/>
      <c r="G86" s="70"/>
    </row>
    <row r="87" spans="6:7" ht="15" customHeight="1"/>
    <row r="88" spans="6:7" ht="15" customHeight="1"/>
    <row r="89" spans="6:7" ht="15" customHeight="1"/>
    <row r="90" spans="6:7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zoomScaleNormal="100" workbookViewId="0">
      <selection activeCell="K11" sqref="K11"/>
    </sheetView>
  </sheetViews>
  <sheetFormatPr defaultRowHeight="12.75"/>
  <cols>
    <col min="1" max="1" width="3.42578125" style="3" bestFit="1" customWidth="1"/>
    <col min="2" max="2" width="50.42578125" style="3" bestFit="1" customWidth="1"/>
    <col min="3" max="3" width="16.85546875" style="3" bestFit="1" customWidth="1"/>
    <col min="4" max="4" width="33.5703125" style="3" bestFit="1" customWidth="1"/>
    <col min="5" max="7" width="16.85546875" style="3" bestFit="1" customWidth="1"/>
    <col min="8" max="16384" width="9.140625" style="3"/>
  </cols>
  <sheetData>
    <row r="1" spans="1:7" s="7" customFormat="1" ht="15.95" customHeight="1">
      <c r="A1" s="6"/>
      <c r="B1" s="112" t="s">
        <v>920</v>
      </c>
      <c r="C1" s="113"/>
      <c r="D1" s="113"/>
      <c r="E1" s="113"/>
      <c r="F1" s="113"/>
      <c r="G1" s="114"/>
    </row>
    <row r="2" spans="1:7" s="7" customFormat="1" ht="12.95" customHeight="1">
      <c r="A2" s="6"/>
      <c r="B2" s="115" t="s">
        <v>1</v>
      </c>
      <c r="C2" s="116"/>
      <c r="D2" s="116"/>
      <c r="E2" s="116"/>
      <c r="F2" s="116"/>
      <c r="G2" s="117"/>
    </row>
    <row r="3" spans="1:7" s="7" customFormat="1" ht="12.95" customHeight="1">
      <c r="A3" s="68" t="s">
        <v>1</v>
      </c>
      <c r="B3" s="118"/>
      <c r="C3" s="119"/>
      <c r="D3" s="119"/>
      <c r="E3" s="119"/>
      <c r="F3" s="119"/>
      <c r="G3" s="120"/>
    </row>
    <row r="4" spans="1:7" s="7" customFormat="1" ht="27.95" customHeight="1">
      <c r="A4" s="6"/>
      <c r="B4" s="9"/>
      <c r="C4" s="10"/>
      <c r="D4" s="10"/>
      <c r="E4" s="10"/>
      <c r="F4" s="10"/>
      <c r="G4" s="11"/>
    </row>
    <row r="5" spans="1:7" s="7" customFormat="1" ht="15" customHeight="1" thickBot="1">
      <c r="A5" s="6"/>
      <c r="B5" s="121" t="s">
        <v>932</v>
      </c>
      <c r="C5" s="122"/>
      <c r="D5" s="122"/>
      <c r="E5" s="122"/>
      <c r="F5" s="122"/>
      <c r="G5" s="123"/>
    </row>
    <row r="6" spans="1:7" s="7" customFormat="1" ht="15" customHeight="1" thickBot="1">
      <c r="A6" s="6"/>
      <c r="B6" s="127" t="s">
        <v>2</v>
      </c>
      <c r="C6" s="128"/>
      <c r="D6" s="128"/>
      <c r="E6" s="128"/>
      <c r="F6" s="128"/>
      <c r="G6" s="129"/>
    </row>
    <row r="7" spans="1:7" ht="27.95" customHeight="1" thickBot="1">
      <c r="A7" s="1"/>
      <c r="B7" s="50" t="s">
        <v>3</v>
      </c>
      <c r="C7" s="51" t="s">
        <v>4</v>
      </c>
      <c r="D7" s="53" t="s">
        <v>200</v>
      </c>
      <c r="E7" s="53" t="s">
        <v>6</v>
      </c>
      <c r="F7" s="53" t="s">
        <v>7</v>
      </c>
      <c r="G7" s="54" t="s">
        <v>8</v>
      </c>
    </row>
    <row r="8" spans="1:7" ht="15" customHeight="1">
      <c r="A8" s="1"/>
      <c r="B8" s="46" t="s">
        <v>201</v>
      </c>
      <c r="C8" s="47" t="s">
        <v>1</v>
      </c>
      <c r="D8" s="47" t="s">
        <v>1</v>
      </c>
      <c r="E8" s="47" t="s">
        <v>1</v>
      </c>
      <c r="F8" s="47" t="s">
        <v>1</v>
      </c>
      <c r="G8" s="48" t="s">
        <v>1</v>
      </c>
    </row>
    <row r="9" spans="1:7" ht="15" customHeight="1">
      <c r="A9" s="1"/>
      <c r="B9" s="22" t="s">
        <v>202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477</v>
      </c>
      <c r="B10" s="24" t="s">
        <v>478</v>
      </c>
      <c r="C10" s="13" t="s">
        <v>479</v>
      </c>
      <c r="D10" s="13" t="s">
        <v>206</v>
      </c>
      <c r="E10" s="14">
        <v>2270000</v>
      </c>
      <c r="F10" s="15">
        <v>2097.48</v>
      </c>
      <c r="G10" s="25">
        <v>3.4099888107698713E-2</v>
      </c>
    </row>
    <row r="11" spans="1:7" ht="15" customHeight="1">
      <c r="A11" s="5" t="s">
        <v>203</v>
      </c>
      <c r="B11" s="24" t="s">
        <v>204</v>
      </c>
      <c r="C11" s="13" t="s">
        <v>205</v>
      </c>
      <c r="D11" s="13" t="s">
        <v>206</v>
      </c>
      <c r="E11" s="14">
        <v>370000</v>
      </c>
      <c r="F11" s="15">
        <v>1571.02</v>
      </c>
      <c r="G11" s="25">
        <v>2.5540937799147945E-2</v>
      </c>
    </row>
    <row r="12" spans="1:7" ht="15" customHeight="1">
      <c r="A12" s="5" t="s">
        <v>342</v>
      </c>
      <c r="B12" s="24" t="s">
        <v>343</v>
      </c>
      <c r="C12" s="13" t="s">
        <v>344</v>
      </c>
      <c r="D12" s="13" t="s">
        <v>290</v>
      </c>
      <c r="E12" s="14">
        <v>420000</v>
      </c>
      <c r="F12" s="15">
        <v>1545.81</v>
      </c>
      <c r="G12" s="25">
        <v>2.5131084938002625E-2</v>
      </c>
    </row>
    <row r="13" spans="1:7" ht="15" customHeight="1">
      <c r="A13" s="5" t="s">
        <v>247</v>
      </c>
      <c r="B13" s="24" t="s">
        <v>248</v>
      </c>
      <c r="C13" s="13" t="s">
        <v>249</v>
      </c>
      <c r="D13" s="13" t="s">
        <v>242</v>
      </c>
      <c r="E13" s="14">
        <v>367599</v>
      </c>
      <c r="F13" s="15">
        <v>1533.623028</v>
      </c>
      <c r="G13" s="25">
        <v>2.4932954618966611E-2</v>
      </c>
    </row>
    <row r="14" spans="1:7" ht="15" customHeight="1">
      <c r="A14" s="5" t="s">
        <v>220</v>
      </c>
      <c r="B14" s="24" t="s">
        <v>221</v>
      </c>
      <c r="C14" s="13" t="s">
        <v>222</v>
      </c>
      <c r="D14" s="13" t="s">
        <v>223</v>
      </c>
      <c r="E14" s="14">
        <v>263000</v>
      </c>
      <c r="F14" s="15">
        <v>1533.29</v>
      </c>
      <c r="G14" s="25">
        <v>2.4927540399266434E-2</v>
      </c>
    </row>
    <row r="15" spans="1:7" ht="15" customHeight="1">
      <c r="A15" s="5" t="s">
        <v>254</v>
      </c>
      <c r="B15" s="24" t="s">
        <v>255</v>
      </c>
      <c r="C15" s="13" t="s">
        <v>256</v>
      </c>
      <c r="D15" s="13" t="s">
        <v>257</v>
      </c>
      <c r="E15" s="14">
        <v>660067</v>
      </c>
      <c r="F15" s="15">
        <v>1399.0120065000001</v>
      </c>
      <c r="G15" s="25">
        <v>2.2744509069443839E-2</v>
      </c>
    </row>
    <row r="16" spans="1:7" ht="15" customHeight="1">
      <c r="A16" s="5" t="s">
        <v>326</v>
      </c>
      <c r="B16" s="24" t="s">
        <v>327</v>
      </c>
      <c r="C16" s="13" t="s">
        <v>328</v>
      </c>
      <c r="D16" s="13" t="s">
        <v>230</v>
      </c>
      <c r="E16" s="14">
        <v>326247</v>
      </c>
      <c r="F16" s="15">
        <v>1393.5640605000001</v>
      </c>
      <c r="G16" s="25">
        <v>2.2655938809409519E-2</v>
      </c>
    </row>
    <row r="17" spans="1:7" ht="15" customHeight="1">
      <c r="A17" s="5" t="s">
        <v>432</v>
      </c>
      <c r="B17" s="24" t="s">
        <v>433</v>
      </c>
      <c r="C17" s="13" t="s">
        <v>434</v>
      </c>
      <c r="D17" s="13" t="s">
        <v>435</v>
      </c>
      <c r="E17" s="14">
        <v>287298</v>
      </c>
      <c r="F17" s="15">
        <v>1361.79252</v>
      </c>
      <c r="G17" s="25">
        <v>2.2139411368833583E-2</v>
      </c>
    </row>
    <row r="18" spans="1:7" ht="15" customHeight="1">
      <c r="A18" s="5" t="s">
        <v>369</v>
      </c>
      <c r="B18" s="24" t="s">
        <v>370</v>
      </c>
      <c r="C18" s="13" t="s">
        <v>371</v>
      </c>
      <c r="D18" s="13" t="s">
        <v>230</v>
      </c>
      <c r="E18" s="14">
        <v>420000</v>
      </c>
      <c r="F18" s="15">
        <v>1344.42</v>
      </c>
      <c r="G18" s="25">
        <v>2.1856976738635077E-2</v>
      </c>
    </row>
    <row r="19" spans="1:7" ht="15" customHeight="1">
      <c r="A19" s="5" t="s">
        <v>224</v>
      </c>
      <c r="B19" s="24" t="s">
        <v>225</v>
      </c>
      <c r="C19" s="13" t="s">
        <v>226</v>
      </c>
      <c r="D19" s="13" t="s">
        <v>206</v>
      </c>
      <c r="E19" s="14">
        <v>400000</v>
      </c>
      <c r="F19" s="15">
        <v>1328.8</v>
      </c>
      <c r="G19" s="25">
        <v>2.1603033791745357E-2</v>
      </c>
    </row>
    <row r="20" spans="1:7" ht="15" customHeight="1">
      <c r="A20" s="5" t="s">
        <v>207</v>
      </c>
      <c r="B20" s="24" t="s">
        <v>208</v>
      </c>
      <c r="C20" s="13" t="s">
        <v>209</v>
      </c>
      <c r="D20" s="13" t="s">
        <v>206</v>
      </c>
      <c r="E20" s="14">
        <v>59000</v>
      </c>
      <c r="F20" s="15">
        <v>1328.4735000000001</v>
      </c>
      <c r="G20" s="25">
        <v>2.1597725701338218E-2</v>
      </c>
    </row>
    <row r="21" spans="1:7" ht="15" customHeight="1">
      <c r="A21" s="5" t="s">
        <v>386</v>
      </c>
      <c r="B21" s="24" t="s">
        <v>387</v>
      </c>
      <c r="C21" s="13" t="s">
        <v>388</v>
      </c>
      <c r="D21" s="13" t="s">
        <v>389</v>
      </c>
      <c r="E21" s="14">
        <v>1250000</v>
      </c>
      <c r="F21" s="15">
        <v>1283.75</v>
      </c>
      <c r="G21" s="25">
        <v>2.0870631118417443E-2</v>
      </c>
    </row>
    <row r="22" spans="1:7" ht="15" customHeight="1">
      <c r="A22" s="5" t="s">
        <v>261</v>
      </c>
      <c r="B22" s="24" t="s">
        <v>262</v>
      </c>
      <c r="C22" s="13" t="s">
        <v>263</v>
      </c>
      <c r="D22" s="13" t="s">
        <v>264</v>
      </c>
      <c r="E22" s="14">
        <v>6500</v>
      </c>
      <c r="F22" s="15">
        <v>1181.2515000000001</v>
      </c>
      <c r="G22" s="25">
        <v>1.9204256525474028E-2</v>
      </c>
    </row>
    <row r="23" spans="1:7" ht="15" customHeight="1">
      <c r="A23" s="5" t="s">
        <v>313</v>
      </c>
      <c r="B23" s="24" t="s">
        <v>314</v>
      </c>
      <c r="C23" s="13" t="s">
        <v>315</v>
      </c>
      <c r="D23" s="13" t="s">
        <v>238</v>
      </c>
      <c r="E23" s="14">
        <v>158998</v>
      </c>
      <c r="F23" s="15">
        <v>1138.9026739999999</v>
      </c>
      <c r="G23" s="25">
        <v>1.8515768326257634E-2</v>
      </c>
    </row>
    <row r="24" spans="1:7" ht="15" customHeight="1">
      <c r="A24" s="5" t="s">
        <v>210</v>
      </c>
      <c r="B24" s="24" t="s">
        <v>211</v>
      </c>
      <c r="C24" s="13" t="s">
        <v>212</v>
      </c>
      <c r="D24" s="13" t="s">
        <v>206</v>
      </c>
      <c r="E24" s="14">
        <v>165000</v>
      </c>
      <c r="F24" s="15">
        <v>1112.2650000000001</v>
      </c>
      <c r="G24" s="25">
        <v>1.8082704982221288E-2</v>
      </c>
    </row>
    <row r="25" spans="1:7" ht="15" customHeight="1">
      <c r="A25" s="5" t="s">
        <v>348</v>
      </c>
      <c r="B25" s="24" t="s">
        <v>349</v>
      </c>
      <c r="C25" s="13" t="s">
        <v>350</v>
      </c>
      <c r="D25" s="13" t="s">
        <v>246</v>
      </c>
      <c r="E25" s="14">
        <v>190000</v>
      </c>
      <c r="F25" s="15">
        <v>1095.825</v>
      </c>
      <c r="G25" s="25">
        <v>1.7815430843497407E-2</v>
      </c>
    </row>
    <row r="26" spans="1:7" ht="15" customHeight="1">
      <c r="A26" s="5" t="s">
        <v>345</v>
      </c>
      <c r="B26" s="24" t="s">
        <v>346</v>
      </c>
      <c r="C26" s="13" t="s">
        <v>347</v>
      </c>
      <c r="D26" s="13" t="s">
        <v>264</v>
      </c>
      <c r="E26" s="14">
        <v>39000</v>
      </c>
      <c r="F26" s="15">
        <v>1053.702</v>
      </c>
      <c r="G26" s="25">
        <v>1.7130614021997038E-2</v>
      </c>
    </row>
    <row r="27" spans="1:7" ht="15" customHeight="1">
      <c r="A27" s="5" t="s">
        <v>295</v>
      </c>
      <c r="B27" s="24" t="s">
        <v>296</v>
      </c>
      <c r="C27" s="13" t="s">
        <v>297</v>
      </c>
      <c r="D27" s="13" t="s">
        <v>268</v>
      </c>
      <c r="E27" s="14">
        <v>103000</v>
      </c>
      <c r="F27" s="15">
        <v>908.30550000000005</v>
      </c>
      <c r="G27" s="25">
        <v>1.4766823005514872E-2</v>
      </c>
    </row>
    <row r="28" spans="1:7" ht="15" customHeight="1">
      <c r="A28" s="5" t="s">
        <v>323</v>
      </c>
      <c r="B28" s="24" t="s">
        <v>324</v>
      </c>
      <c r="C28" s="13" t="s">
        <v>325</v>
      </c>
      <c r="D28" s="13" t="s">
        <v>216</v>
      </c>
      <c r="E28" s="14">
        <v>340000</v>
      </c>
      <c r="F28" s="15">
        <v>904.57</v>
      </c>
      <c r="G28" s="25">
        <v>1.4706092923689868E-2</v>
      </c>
    </row>
    <row r="29" spans="1:7" ht="15" customHeight="1">
      <c r="A29" s="5" t="s">
        <v>269</v>
      </c>
      <c r="B29" s="24" t="s">
        <v>270</v>
      </c>
      <c r="C29" s="13" t="s">
        <v>271</v>
      </c>
      <c r="D29" s="13" t="s">
        <v>272</v>
      </c>
      <c r="E29" s="14">
        <v>128000</v>
      </c>
      <c r="F29" s="15">
        <v>899.00800000000004</v>
      </c>
      <c r="G29" s="25">
        <v>1.4615668424931824E-2</v>
      </c>
    </row>
    <row r="30" spans="1:7" ht="15" customHeight="1">
      <c r="A30" s="5" t="s">
        <v>227</v>
      </c>
      <c r="B30" s="24" t="s">
        <v>228</v>
      </c>
      <c r="C30" s="13" t="s">
        <v>229</v>
      </c>
      <c r="D30" s="13" t="s">
        <v>230</v>
      </c>
      <c r="E30" s="14">
        <v>357229</v>
      </c>
      <c r="F30" s="15">
        <v>898.78816400000005</v>
      </c>
      <c r="G30" s="25">
        <v>1.4612094429946394E-2</v>
      </c>
    </row>
    <row r="31" spans="1:7" ht="15" customHeight="1">
      <c r="A31" s="5" t="s">
        <v>722</v>
      </c>
      <c r="B31" s="24" t="s">
        <v>723</v>
      </c>
      <c r="C31" s="13" t="s">
        <v>724</v>
      </c>
      <c r="D31" s="13" t="s">
        <v>223</v>
      </c>
      <c r="E31" s="14">
        <v>351719</v>
      </c>
      <c r="F31" s="15">
        <v>808.77784050000002</v>
      </c>
      <c r="G31" s="25">
        <v>1.314874700356437E-2</v>
      </c>
    </row>
    <row r="32" spans="1:7" ht="15" customHeight="1">
      <c r="A32" s="5" t="s">
        <v>273</v>
      </c>
      <c r="B32" s="24" t="s">
        <v>274</v>
      </c>
      <c r="C32" s="13" t="s">
        <v>275</v>
      </c>
      <c r="D32" s="13" t="s">
        <v>276</v>
      </c>
      <c r="E32" s="14">
        <v>417647</v>
      </c>
      <c r="F32" s="15">
        <v>786.22047750000002</v>
      </c>
      <c r="G32" s="25">
        <v>1.2782019523776843E-2</v>
      </c>
    </row>
    <row r="33" spans="1:7" ht="15" customHeight="1">
      <c r="A33" s="5" t="s">
        <v>725</v>
      </c>
      <c r="B33" s="24" t="s">
        <v>726</v>
      </c>
      <c r="C33" s="13" t="s">
        <v>727</v>
      </c>
      <c r="D33" s="13" t="s">
        <v>223</v>
      </c>
      <c r="E33" s="14">
        <v>190000</v>
      </c>
      <c r="F33" s="15">
        <v>727.22500000000002</v>
      </c>
      <c r="G33" s="25">
        <v>1.1822897538532523E-2</v>
      </c>
    </row>
    <row r="34" spans="1:7" ht="15" customHeight="1">
      <c r="A34" s="5" t="s">
        <v>563</v>
      </c>
      <c r="B34" s="24" t="s">
        <v>564</v>
      </c>
      <c r="C34" s="13" t="s">
        <v>565</v>
      </c>
      <c r="D34" s="13" t="s">
        <v>223</v>
      </c>
      <c r="E34" s="14">
        <v>39763</v>
      </c>
      <c r="F34" s="15">
        <v>618.09595349999995</v>
      </c>
      <c r="G34" s="25">
        <v>1.004872649759299E-2</v>
      </c>
    </row>
    <row r="35" spans="1:7" ht="15" customHeight="1">
      <c r="A35" s="5" t="s">
        <v>301</v>
      </c>
      <c r="B35" s="24" t="s">
        <v>302</v>
      </c>
      <c r="C35" s="13" t="s">
        <v>303</v>
      </c>
      <c r="D35" s="13" t="s">
        <v>268</v>
      </c>
      <c r="E35" s="14">
        <v>196023</v>
      </c>
      <c r="F35" s="15">
        <v>591.49940249999997</v>
      </c>
      <c r="G35" s="25">
        <v>9.6163317128271277E-3</v>
      </c>
    </row>
    <row r="36" spans="1:7" ht="15" customHeight="1">
      <c r="A36" s="5" t="s">
        <v>316</v>
      </c>
      <c r="B36" s="24" t="s">
        <v>317</v>
      </c>
      <c r="C36" s="13" t="s">
        <v>318</v>
      </c>
      <c r="D36" s="13" t="s">
        <v>268</v>
      </c>
      <c r="E36" s="14">
        <v>71132</v>
      </c>
      <c r="F36" s="15">
        <v>366.36536599999999</v>
      </c>
      <c r="G36" s="25">
        <v>5.9562036287049633E-3</v>
      </c>
    </row>
    <row r="37" spans="1:7" ht="15" customHeight="1">
      <c r="A37" s="5" t="s">
        <v>239</v>
      </c>
      <c r="B37" s="24" t="s">
        <v>240</v>
      </c>
      <c r="C37" s="13" t="s">
        <v>241</v>
      </c>
      <c r="D37" s="13" t="s">
        <v>242</v>
      </c>
      <c r="E37" s="14">
        <v>51722</v>
      </c>
      <c r="F37" s="15">
        <v>314.44389899999999</v>
      </c>
      <c r="G37" s="25">
        <v>5.1120877300610806E-3</v>
      </c>
    </row>
    <row r="38" spans="1:7" ht="15" customHeight="1">
      <c r="A38" s="5" t="s">
        <v>310</v>
      </c>
      <c r="B38" s="24" t="s">
        <v>311</v>
      </c>
      <c r="C38" s="13" t="s">
        <v>312</v>
      </c>
      <c r="D38" s="13" t="s">
        <v>268</v>
      </c>
      <c r="E38" s="14">
        <v>19730</v>
      </c>
      <c r="F38" s="15">
        <v>188.57934</v>
      </c>
      <c r="G38" s="25">
        <v>3.0658382408526768E-3</v>
      </c>
    </row>
    <row r="39" spans="1:7" ht="15" customHeight="1">
      <c r="A39" s="1"/>
      <c r="B39" s="22" t="s">
        <v>60</v>
      </c>
      <c r="C39" s="13" t="s">
        <v>1</v>
      </c>
      <c r="D39" s="13" t="s">
        <v>1</v>
      </c>
      <c r="E39" s="13" t="s">
        <v>1</v>
      </c>
      <c r="F39" s="16">
        <v>31314.860231999999</v>
      </c>
      <c r="G39" s="26">
        <v>0.50910293782034832</v>
      </c>
    </row>
    <row r="40" spans="1:7" ht="15" customHeight="1">
      <c r="A40" s="1"/>
      <c r="B40" s="22" t="s">
        <v>413</v>
      </c>
      <c r="C40" s="13" t="s">
        <v>1</v>
      </c>
      <c r="D40" s="13" t="s">
        <v>1</v>
      </c>
      <c r="E40" s="13" t="s">
        <v>1</v>
      </c>
      <c r="F40" s="16" t="s">
        <v>414</v>
      </c>
      <c r="G40" s="26" t="s">
        <v>414</v>
      </c>
    </row>
    <row r="41" spans="1:7" ht="15" customHeight="1">
      <c r="A41" s="1"/>
      <c r="B41" s="22" t="s">
        <v>60</v>
      </c>
      <c r="C41" s="13" t="s">
        <v>1</v>
      </c>
      <c r="D41" s="13" t="s">
        <v>1</v>
      </c>
      <c r="E41" s="13" t="s">
        <v>1</v>
      </c>
      <c r="F41" s="16" t="s">
        <v>414</v>
      </c>
      <c r="G41" s="26" t="s">
        <v>414</v>
      </c>
    </row>
    <row r="42" spans="1:7" ht="15" customHeight="1">
      <c r="A42" s="1"/>
      <c r="B42" s="22" t="s">
        <v>193</v>
      </c>
      <c r="C42" s="13" t="s">
        <v>1</v>
      </c>
      <c r="D42" s="13" t="s">
        <v>1</v>
      </c>
      <c r="E42" s="13" t="s">
        <v>1</v>
      </c>
      <c r="F42" s="16">
        <v>31314.860231999999</v>
      </c>
      <c r="G42" s="26">
        <v>0.50910293782034832</v>
      </c>
    </row>
    <row r="43" spans="1:7" ht="15" customHeight="1">
      <c r="A43" s="1"/>
      <c r="B43" s="22"/>
      <c r="C43" s="13"/>
      <c r="D43" s="13"/>
      <c r="E43" s="13"/>
      <c r="F43" s="16"/>
      <c r="G43" s="26"/>
    </row>
    <row r="44" spans="1:7" ht="15" customHeight="1">
      <c r="A44" s="1"/>
      <c r="B44" s="22" t="s">
        <v>489</v>
      </c>
      <c r="C44" s="13" t="s">
        <v>1</v>
      </c>
      <c r="D44" s="13" t="s">
        <v>1</v>
      </c>
      <c r="E44" s="13" t="s">
        <v>1</v>
      </c>
      <c r="F44" s="17" t="s">
        <v>1</v>
      </c>
      <c r="G44" s="27" t="s">
        <v>1</v>
      </c>
    </row>
    <row r="45" spans="1:7" ht="15" customHeight="1">
      <c r="A45" s="1"/>
      <c r="B45" s="22" t="s">
        <v>490</v>
      </c>
      <c r="C45" s="13" t="s">
        <v>1</v>
      </c>
      <c r="D45" s="13" t="s">
        <v>1</v>
      </c>
      <c r="E45" s="13" t="s">
        <v>1</v>
      </c>
      <c r="F45" s="17" t="s">
        <v>1</v>
      </c>
      <c r="G45" s="27" t="s">
        <v>1</v>
      </c>
    </row>
    <row r="46" spans="1:7" ht="15" customHeight="1">
      <c r="A46" s="5" t="s">
        <v>569</v>
      </c>
      <c r="B46" s="24" t="s">
        <v>570</v>
      </c>
      <c r="C46" s="13" t="s">
        <v>1</v>
      </c>
      <c r="D46" s="13" t="s">
        <v>1</v>
      </c>
      <c r="E46" s="14">
        <v>51000</v>
      </c>
      <c r="F46" s="15">
        <v>5677.4219999999996</v>
      </c>
      <c r="G46" s="25">
        <v>9.2300977811558174E-2</v>
      </c>
    </row>
    <row r="47" spans="1:7" ht="15" customHeight="1">
      <c r="A47" s="1"/>
      <c r="B47" s="22" t="s">
        <v>60</v>
      </c>
      <c r="C47" s="13" t="s">
        <v>1</v>
      </c>
      <c r="D47" s="13" t="s">
        <v>1</v>
      </c>
      <c r="E47" s="13" t="s">
        <v>1</v>
      </c>
      <c r="F47" s="16">
        <v>5677.4219999999996</v>
      </c>
      <c r="G47" s="26">
        <v>9.2300977811558174E-2</v>
      </c>
    </row>
    <row r="48" spans="1:7" ht="15" customHeight="1">
      <c r="A48" s="1"/>
      <c r="B48" s="22" t="s">
        <v>193</v>
      </c>
      <c r="C48" s="13" t="s">
        <v>1</v>
      </c>
      <c r="D48" s="13" t="s">
        <v>1</v>
      </c>
      <c r="E48" s="13" t="s">
        <v>1</v>
      </c>
      <c r="F48" s="16">
        <v>5677.4219999999996</v>
      </c>
      <c r="G48" s="26">
        <v>9.2300977811558174E-2</v>
      </c>
    </row>
    <row r="49" spans="1:7" ht="15" customHeight="1">
      <c r="A49" s="1"/>
      <c r="B49" s="22"/>
      <c r="C49" s="13"/>
      <c r="D49" s="13"/>
      <c r="E49" s="13"/>
      <c r="F49" s="16"/>
      <c r="G49" s="26"/>
    </row>
    <row r="50" spans="1:7" ht="15" customHeight="1">
      <c r="A50" s="1"/>
      <c r="B50" s="22" t="s">
        <v>415</v>
      </c>
      <c r="C50" s="13" t="s">
        <v>1</v>
      </c>
      <c r="D50" s="13" t="s">
        <v>1</v>
      </c>
      <c r="E50" s="13" t="s">
        <v>1</v>
      </c>
      <c r="F50" s="17" t="s">
        <v>1</v>
      </c>
      <c r="G50" s="27" t="s">
        <v>1</v>
      </c>
    </row>
    <row r="51" spans="1:7" ht="15" customHeight="1">
      <c r="A51" s="1"/>
      <c r="B51" s="22" t="s">
        <v>529</v>
      </c>
      <c r="C51" s="13" t="s">
        <v>1</v>
      </c>
      <c r="D51" s="12" t="s">
        <v>530</v>
      </c>
      <c r="E51" s="13" t="s">
        <v>1</v>
      </c>
      <c r="F51" s="17" t="s">
        <v>1</v>
      </c>
      <c r="G51" s="27" t="s">
        <v>1</v>
      </c>
    </row>
    <row r="52" spans="1:7" ht="15" customHeight="1">
      <c r="A52" s="5" t="s">
        <v>728</v>
      </c>
      <c r="B52" s="24" t="s">
        <v>729</v>
      </c>
      <c r="C52" s="13" t="s">
        <v>1</v>
      </c>
      <c r="D52" s="13" t="s">
        <v>730</v>
      </c>
      <c r="E52" s="63" t="s">
        <v>1</v>
      </c>
      <c r="F52" s="15">
        <v>500</v>
      </c>
      <c r="G52" s="25">
        <v>8.1287755086338637E-3</v>
      </c>
    </row>
    <row r="53" spans="1:7" ht="15" customHeight="1">
      <c r="A53" s="5" t="s">
        <v>731</v>
      </c>
      <c r="B53" s="24" t="s">
        <v>732</v>
      </c>
      <c r="C53" s="13" t="s">
        <v>1</v>
      </c>
      <c r="D53" s="13" t="s">
        <v>544</v>
      </c>
      <c r="E53" s="63" t="s">
        <v>1</v>
      </c>
      <c r="F53" s="15">
        <v>500</v>
      </c>
      <c r="G53" s="25">
        <v>8.1287755086338637E-3</v>
      </c>
    </row>
    <row r="54" spans="1:7" ht="15" customHeight="1">
      <c r="A54" s="5" t="s">
        <v>733</v>
      </c>
      <c r="B54" s="24" t="s">
        <v>734</v>
      </c>
      <c r="C54" s="13" t="s">
        <v>1</v>
      </c>
      <c r="D54" s="13" t="s">
        <v>730</v>
      </c>
      <c r="E54" s="63" t="s">
        <v>1</v>
      </c>
      <c r="F54" s="15">
        <v>500</v>
      </c>
      <c r="G54" s="25">
        <v>8.1287755086338637E-3</v>
      </c>
    </row>
    <row r="55" spans="1:7" ht="15" customHeight="1">
      <c r="A55" s="1"/>
      <c r="B55" s="22" t="s">
        <v>60</v>
      </c>
      <c r="C55" s="13" t="s">
        <v>1</v>
      </c>
      <c r="D55" s="13" t="s">
        <v>1</v>
      </c>
      <c r="E55" s="13" t="s">
        <v>1</v>
      </c>
      <c r="F55" s="16">
        <v>1500</v>
      </c>
      <c r="G55" s="26">
        <v>2.4386326525901589E-2</v>
      </c>
    </row>
    <row r="56" spans="1:7" ht="15" customHeight="1">
      <c r="A56" s="1"/>
      <c r="B56" s="22" t="s">
        <v>193</v>
      </c>
      <c r="C56" s="13" t="s">
        <v>1</v>
      </c>
      <c r="D56" s="13" t="s">
        <v>1</v>
      </c>
      <c r="E56" s="13" t="s">
        <v>1</v>
      </c>
      <c r="F56" s="16">
        <v>1500</v>
      </c>
      <c r="G56" s="26">
        <v>2.4386326525901589E-2</v>
      </c>
    </row>
    <row r="57" spans="1:7" ht="15" customHeight="1">
      <c r="A57" s="1"/>
      <c r="B57" s="22"/>
      <c r="C57" s="13"/>
      <c r="D57" s="13"/>
      <c r="E57" s="13"/>
      <c r="F57" s="16"/>
      <c r="G57" s="26"/>
    </row>
    <row r="58" spans="1:7" ht="15" customHeight="1">
      <c r="A58" s="1"/>
      <c r="B58" s="39" t="s">
        <v>905</v>
      </c>
      <c r="C58" s="13" t="s">
        <v>1</v>
      </c>
      <c r="D58" s="13" t="s">
        <v>1</v>
      </c>
      <c r="E58" s="13" t="s">
        <v>1</v>
      </c>
      <c r="F58" s="17" t="s">
        <v>1</v>
      </c>
      <c r="G58" s="27" t="s">
        <v>1</v>
      </c>
    </row>
    <row r="59" spans="1:7" ht="15" customHeight="1">
      <c r="A59" s="5" t="s">
        <v>194</v>
      </c>
      <c r="B59" s="40" t="s">
        <v>906</v>
      </c>
      <c r="C59" s="13" t="s">
        <v>1</v>
      </c>
      <c r="D59" s="13" t="s">
        <v>195</v>
      </c>
      <c r="E59" s="14"/>
      <c r="F59" s="15">
        <v>30648.16</v>
      </c>
      <c r="G59" s="25">
        <v>0.49826402478538406</v>
      </c>
    </row>
    <row r="60" spans="1:7" ht="15" customHeight="1">
      <c r="A60" s="1"/>
      <c r="B60" s="22" t="s">
        <v>60</v>
      </c>
      <c r="C60" s="13" t="s">
        <v>1</v>
      </c>
      <c r="D60" s="13" t="s">
        <v>1</v>
      </c>
      <c r="E60" s="13" t="s">
        <v>1</v>
      </c>
      <c r="F60" s="16">
        <v>30648.16</v>
      </c>
      <c r="G60" s="26">
        <v>0.49826402478538406</v>
      </c>
    </row>
    <row r="61" spans="1:7" ht="15" customHeight="1">
      <c r="A61" s="1"/>
      <c r="B61" s="22" t="s">
        <v>193</v>
      </c>
      <c r="C61" s="13" t="s">
        <v>1</v>
      </c>
      <c r="D61" s="13" t="s">
        <v>1</v>
      </c>
      <c r="E61" s="13" t="s">
        <v>1</v>
      </c>
      <c r="F61" s="16">
        <v>30648.16</v>
      </c>
      <c r="G61" s="26">
        <v>0.49826402478538406</v>
      </c>
    </row>
    <row r="62" spans="1:7" ht="15" customHeight="1">
      <c r="A62" s="1"/>
      <c r="B62" s="22"/>
      <c r="C62" s="13"/>
      <c r="D62" s="13"/>
      <c r="E62" s="13"/>
      <c r="F62" s="16"/>
      <c r="G62" s="26"/>
    </row>
    <row r="63" spans="1:7" ht="15" customHeight="1">
      <c r="A63" s="1"/>
      <c r="B63" s="22" t="s">
        <v>196</v>
      </c>
      <c r="C63" s="13" t="s">
        <v>1</v>
      </c>
      <c r="D63" s="13" t="s">
        <v>1</v>
      </c>
      <c r="E63" s="13" t="s">
        <v>1</v>
      </c>
      <c r="F63" s="16">
        <v>-7630.5629803301999</v>
      </c>
      <c r="G63" s="26">
        <v>-0.12405426694319212</v>
      </c>
    </row>
    <row r="64" spans="1:7" ht="15" customHeight="1">
      <c r="A64" s="1"/>
      <c r="B64" s="32" t="s">
        <v>60</v>
      </c>
      <c r="C64" s="33"/>
      <c r="D64" s="33"/>
      <c r="E64" s="33"/>
      <c r="F64" s="34">
        <f>F63</f>
        <v>-7630.5629803301999</v>
      </c>
      <c r="G64" s="35">
        <f>G63</f>
        <v>-0.12405426694319212</v>
      </c>
    </row>
    <row r="65" spans="1:7" ht="15" customHeight="1">
      <c r="A65" s="1"/>
      <c r="B65" s="32" t="s">
        <v>193</v>
      </c>
      <c r="C65" s="33"/>
      <c r="D65" s="33"/>
      <c r="E65" s="33"/>
      <c r="F65" s="34">
        <f>F64+F61+F56</f>
        <v>24517.5970196698</v>
      </c>
      <c r="G65" s="35">
        <f>G64+G61+G56</f>
        <v>0.39859608436809357</v>
      </c>
    </row>
    <row r="66" spans="1:7" ht="15" customHeight="1">
      <c r="A66" s="1"/>
      <c r="B66" s="32"/>
      <c r="C66" s="33"/>
      <c r="D66" s="33"/>
      <c r="E66" s="33"/>
      <c r="F66" s="34"/>
      <c r="G66" s="35"/>
    </row>
    <row r="67" spans="1:7" ht="15" customHeight="1" thickBot="1">
      <c r="A67" s="1"/>
      <c r="B67" s="28" t="s">
        <v>197</v>
      </c>
      <c r="C67" s="29" t="s">
        <v>1</v>
      </c>
      <c r="D67" s="29" t="s">
        <v>1</v>
      </c>
      <c r="E67" s="29" t="s">
        <v>1</v>
      </c>
      <c r="F67" s="30">
        <v>61509.879251669801</v>
      </c>
      <c r="G67" s="31">
        <v>1</v>
      </c>
    </row>
    <row r="68" spans="1:7" ht="15" customHeight="1">
      <c r="A68" s="1"/>
      <c r="B68" s="4" t="s">
        <v>1</v>
      </c>
      <c r="C68" s="1"/>
      <c r="D68" s="1"/>
      <c r="E68" s="1"/>
      <c r="F68" s="1"/>
      <c r="G68" s="1"/>
    </row>
    <row r="69" spans="1:7" ht="15" customHeight="1">
      <c r="A69" s="1"/>
      <c r="B69" s="8" t="s">
        <v>903</v>
      </c>
      <c r="C69" s="1"/>
      <c r="D69" s="1"/>
      <c r="E69" s="1"/>
      <c r="F69" s="1"/>
      <c r="G69" s="1"/>
    </row>
    <row r="70" spans="1:7" ht="15" customHeight="1">
      <c r="A70" s="1"/>
      <c r="B70" s="2" t="s">
        <v>1</v>
      </c>
      <c r="C70" s="1"/>
      <c r="D70" s="1"/>
      <c r="E70" s="1"/>
      <c r="F70" s="1"/>
      <c r="G70" s="1"/>
    </row>
    <row r="71" spans="1:7" ht="15" customHeight="1">
      <c r="A71" s="1"/>
      <c r="B71" s="2" t="s">
        <v>1</v>
      </c>
      <c r="C71" s="1"/>
      <c r="D71" s="1"/>
      <c r="E71" s="1"/>
      <c r="F71" s="1"/>
      <c r="G71" s="1"/>
    </row>
    <row r="72" spans="1:7" ht="15" customHeight="1"/>
    <row r="73" spans="1:7" ht="15" customHeight="1"/>
    <row r="74" spans="1:7" ht="15" customHeight="1"/>
    <row r="75" spans="1:7" ht="15" customHeight="1"/>
    <row r="76" spans="1:7" ht="15" customHeight="1"/>
    <row r="77" spans="1:7" ht="15" customHeight="1"/>
    <row r="78" spans="1:7" ht="15" customHeight="1"/>
    <row r="79" spans="1:7" ht="15" customHeight="1"/>
    <row r="80" spans="1:7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zoomScaleNormal="100" workbookViewId="0"/>
  </sheetViews>
  <sheetFormatPr defaultRowHeight="12.75"/>
  <cols>
    <col min="1" max="1" width="3.42578125" style="7" bestFit="1" customWidth="1"/>
    <col min="2" max="2" width="58" style="7" bestFit="1" customWidth="1"/>
    <col min="3" max="3" width="16.85546875" style="7" bestFit="1" customWidth="1"/>
    <col min="4" max="4" width="33.5703125" style="7" bestFit="1" customWidth="1"/>
    <col min="5" max="7" width="16.85546875" style="7" bestFit="1" customWidth="1"/>
    <col min="8" max="16384" width="9.140625" style="7"/>
  </cols>
  <sheetData>
    <row r="1" spans="1:7" ht="15.95" customHeight="1">
      <c r="A1" s="6"/>
      <c r="B1" s="112" t="s">
        <v>0</v>
      </c>
      <c r="C1" s="113"/>
      <c r="D1" s="113"/>
      <c r="E1" s="113"/>
      <c r="F1" s="113"/>
      <c r="G1" s="114"/>
    </row>
    <row r="2" spans="1:7" ht="12.95" customHeight="1">
      <c r="A2" s="6"/>
      <c r="B2" s="115" t="s">
        <v>1</v>
      </c>
      <c r="C2" s="116"/>
      <c r="D2" s="116"/>
      <c r="E2" s="116"/>
      <c r="F2" s="116"/>
      <c r="G2" s="117"/>
    </row>
    <row r="3" spans="1:7" ht="12.95" customHeight="1">
      <c r="A3" s="68" t="s">
        <v>1</v>
      </c>
      <c r="B3" s="118"/>
      <c r="C3" s="119"/>
      <c r="D3" s="119"/>
      <c r="E3" s="119"/>
      <c r="F3" s="119"/>
      <c r="G3" s="120"/>
    </row>
    <row r="4" spans="1:7" ht="27.95" customHeight="1">
      <c r="A4" s="6"/>
      <c r="B4" s="9"/>
      <c r="C4" s="10"/>
      <c r="D4" s="10"/>
      <c r="E4" s="10"/>
      <c r="F4" s="10"/>
      <c r="G4" s="11"/>
    </row>
    <row r="5" spans="1:7" ht="15" customHeight="1" thickBot="1">
      <c r="A5" s="6"/>
      <c r="B5" s="121" t="s">
        <v>921</v>
      </c>
      <c r="C5" s="122"/>
      <c r="D5" s="122"/>
      <c r="E5" s="122"/>
      <c r="F5" s="122"/>
      <c r="G5" s="123"/>
    </row>
    <row r="6" spans="1:7" ht="15" customHeight="1" thickBot="1">
      <c r="A6" s="6"/>
      <c r="B6" s="130" t="s">
        <v>2</v>
      </c>
      <c r="C6" s="131"/>
      <c r="D6" s="131"/>
      <c r="E6" s="131"/>
      <c r="F6" s="131"/>
      <c r="G6" s="132"/>
    </row>
    <row r="7" spans="1:7" ht="27.95" customHeight="1">
      <c r="A7" s="1"/>
      <c r="B7" s="75" t="s">
        <v>3</v>
      </c>
      <c r="C7" s="76" t="s">
        <v>4</v>
      </c>
      <c r="D7" s="77" t="s">
        <v>5</v>
      </c>
      <c r="E7" s="77" t="s">
        <v>6</v>
      </c>
      <c r="F7" s="77" t="s">
        <v>7</v>
      </c>
      <c r="G7" s="78" t="s">
        <v>8</v>
      </c>
    </row>
    <row r="8" spans="1:7" ht="15" customHeight="1">
      <c r="A8" s="1"/>
      <c r="B8" s="79" t="s">
        <v>900</v>
      </c>
      <c r="C8" s="80"/>
      <c r="D8" s="81"/>
      <c r="E8" s="81"/>
      <c r="F8" s="81"/>
      <c r="G8" s="82"/>
    </row>
    <row r="9" spans="1:7" ht="15" customHeight="1">
      <c r="A9" s="1"/>
      <c r="B9" s="79" t="s">
        <v>901</v>
      </c>
      <c r="C9" s="80"/>
      <c r="D9" s="81"/>
      <c r="E9" s="81" t="s">
        <v>414</v>
      </c>
      <c r="F9" s="81" t="s">
        <v>414</v>
      </c>
      <c r="G9" s="82" t="s">
        <v>414</v>
      </c>
    </row>
    <row r="10" spans="1:7" ht="15" customHeight="1">
      <c r="A10" s="83" t="s">
        <v>11</v>
      </c>
      <c r="B10" s="79" t="s">
        <v>413</v>
      </c>
      <c r="C10" s="80"/>
      <c r="D10" s="81"/>
      <c r="E10" s="81" t="s">
        <v>414</v>
      </c>
      <c r="F10" s="81" t="s">
        <v>414</v>
      </c>
      <c r="G10" s="82" t="s">
        <v>414</v>
      </c>
    </row>
    <row r="11" spans="1:7" ht="15" customHeight="1">
      <c r="A11" s="83" t="s">
        <v>15</v>
      </c>
      <c r="B11" s="84" t="s">
        <v>9</v>
      </c>
      <c r="C11" s="64" t="s">
        <v>1</v>
      </c>
      <c r="D11" s="64" t="s">
        <v>1</v>
      </c>
      <c r="E11" s="64" t="s">
        <v>1</v>
      </c>
      <c r="F11" s="64" t="s">
        <v>1</v>
      </c>
      <c r="G11" s="85" t="s">
        <v>1</v>
      </c>
    </row>
    <row r="12" spans="1:7" ht="15" customHeight="1">
      <c r="A12" s="83" t="s">
        <v>19</v>
      </c>
      <c r="B12" s="84" t="s">
        <v>10</v>
      </c>
      <c r="C12" s="64" t="s">
        <v>1</v>
      </c>
      <c r="D12" s="64" t="s">
        <v>1</v>
      </c>
      <c r="E12" s="64" t="s">
        <v>1</v>
      </c>
      <c r="F12" s="64" t="s">
        <v>1</v>
      </c>
      <c r="G12" s="85" t="s">
        <v>1</v>
      </c>
    </row>
    <row r="13" spans="1:7" ht="15" customHeight="1">
      <c r="A13" s="83" t="s">
        <v>22</v>
      </c>
      <c r="B13" s="86" t="s">
        <v>12</v>
      </c>
      <c r="C13" s="64" t="s">
        <v>13</v>
      </c>
      <c r="D13" s="64" t="s">
        <v>14</v>
      </c>
      <c r="E13" s="87">
        <v>10000000</v>
      </c>
      <c r="F13" s="88">
        <v>9980.6200000000008</v>
      </c>
      <c r="G13" s="89">
        <v>2.8821221705354508E-2</v>
      </c>
    </row>
    <row r="14" spans="1:7" ht="15" customHeight="1">
      <c r="A14" s="83" t="s">
        <v>26</v>
      </c>
      <c r="B14" s="86" t="s">
        <v>16</v>
      </c>
      <c r="C14" s="64" t="s">
        <v>17</v>
      </c>
      <c r="D14" s="64" t="s">
        <v>18</v>
      </c>
      <c r="E14" s="87">
        <v>10000000</v>
      </c>
      <c r="F14" s="88">
        <v>9979</v>
      </c>
      <c r="G14" s="89">
        <v>2.8816543601272532E-2</v>
      </c>
    </row>
    <row r="15" spans="1:7" ht="15" customHeight="1">
      <c r="A15" s="83" t="s">
        <v>30</v>
      </c>
      <c r="B15" s="86" t="s">
        <v>20</v>
      </c>
      <c r="C15" s="64" t="s">
        <v>21</v>
      </c>
      <c r="D15" s="64" t="s">
        <v>14</v>
      </c>
      <c r="E15" s="87">
        <v>10000000</v>
      </c>
      <c r="F15" s="88">
        <v>9944.68</v>
      </c>
      <c r="G15" s="89">
        <v>2.8717437099980252E-2</v>
      </c>
    </row>
    <row r="16" spans="1:7" ht="15" customHeight="1">
      <c r="A16" s="83" t="s">
        <v>33</v>
      </c>
      <c r="B16" s="86" t="s">
        <v>23</v>
      </c>
      <c r="C16" s="64" t="s">
        <v>24</v>
      </c>
      <c r="D16" s="64" t="s">
        <v>25</v>
      </c>
      <c r="E16" s="87">
        <v>10000000</v>
      </c>
      <c r="F16" s="88">
        <v>9907.2900000000009</v>
      </c>
      <c r="G16" s="89">
        <v>2.8609465302680763E-2</v>
      </c>
    </row>
    <row r="17" spans="1:7" ht="15" customHeight="1">
      <c r="A17" s="83" t="s">
        <v>36</v>
      </c>
      <c r="B17" s="86" t="s">
        <v>27</v>
      </c>
      <c r="C17" s="64" t="s">
        <v>28</v>
      </c>
      <c r="D17" s="64" t="s">
        <v>29</v>
      </c>
      <c r="E17" s="87">
        <v>7500000</v>
      </c>
      <c r="F17" s="88">
        <v>7484.7075000000004</v>
      </c>
      <c r="G17" s="89">
        <v>2.1613728832199773E-2</v>
      </c>
    </row>
    <row r="18" spans="1:7" ht="15" customHeight="1">
      <c r="A18" s="83" t="s">
        <v>39</v>
      </c>
      <c r="B18" s="86" t="s">
        <v>31</v>
      </c>
      <c r="C18" s="64" t="s">
        <v>32</v>
      </c>
      <c r="D18" s="64" t="s">
        <v>29</v>
      </c>
      <c r="E18" s="87">
        <v>5000000</v>
      </c>
      <c r="F18" s="88">
        <v>4993.54</v>
      </c>
      <c r="G18" s="89">
        <v>1.441993818365552E-2</v>
      </c>
    </row>
    <row r="19" spans="1:7" ht="15" customHeight="1">
      <c r="A19" s="83" t="s">
        <v>42</v>
      </c>
      <c r="B19" s="86" t="s">
        <v>34</v>
      </c>
      <c r="C19" s="64" t="s">
        <v>35</v>
      </c>
      <c r="D19" s="64" t="s">
        <v>25</v>
      </c>
      <c r="E19" s="87">
        <v>5000000</v>
      </c>
      <c r="F19" s="88">
        <v>4982.47</v>
      </c>
      <c r="G19" s="89">
        <v>1.4387971139095335E-2</v>
      </c>
    </row>
    <row r="20" spans="1:7" ht="15" customHeight="1">
      <c r="A20" s="83" t="s">
        <v>45</v>
      </c>
      <c r="B20" s="86" t="s">
        <v>37</v>
      </c>
      <c r="C20" s="64" t="s">
        <v>38</v>
      </c>
      <c r="D20" s="64" t="s">
        <v>29</v>
      </c>
      <c r="E20" s="87">
        <v>5000000</v>
      </c>
      <c r="F20" s="88">
        <v>4982.47</v>
      </c>
      <c r="G20" s="89">
        <v>1.4387971139095335E-2</v>
      </c>
    </row>
    <row r="21" spans="1:7" ht="15" customHeight="1">
      <c r="A21" s="83" t="s">
        <v>48</v>
      </c>
      <c r="B21" s="86" t="s">
        <v>40</v>
      </c>
      <c r="C21" s="64" t="s">
        <v>41</v>
      </c>
      <c r="D21" s="64" t="s">
        <v>29</v>
      </c>
      <c r="E21" s="87">
        <v>5000000</v>
      </c>
      <c r="F21" s="88">
        <v>4980.3999999999996</v>
      </c>
      <c r="G21" s="89">
        <v>1.4381993561657251E-2</v>
      </c>
    </row>
    <row r="22" spans="1:7" ht="15" customHeight="1">
      <c r="A22" s="83" t="s">
        <v>51</v>
      </c>
      <c r="B22" s="86" t="s">
        <v>43</v>
      </c>
      <c r="C22" s="64" t="s">
        <v>44</v>
      </c>
      <c r="D22" s="64" t="s">
        <v>25</v>
      </c>
      <c r="E22" s="87">
        <v>5000000</v>
      </c>
      <c r="F22" s="88">
        <v>4968.5249999999996</v>
      </c>
      <c r="G22" s="89">
        <v>1.4347701903648924E-2</v>
      </c>
    </row>
    <row r="23" spans="1:7" ht="15" customHeight="1">
      <c r="A23" s="83" t="s">
        <v>54</v>
      </c>
      <c r="B23" s="86" t="s">
        <v>46</v>
      </c>
      <c r="C23" s="64" t="s">
        <v>47</v>
      </c>
      <c r="D23" s="64" t="s">
        <v>29</v>
      </c>
      <c r="E23" s="87">
        <v>2500000</v>
      </c>
      <c r="F23" s="88">
        <v>2490.1149999999998</v>
      </c>
      <c r="G23" s="89">
        <v>7.1907513247502506E-3</v>
      </c>
    </row>
    <row r="24" spans="1:7" ht="15" customHeight="1">
      <c r="A24" s="83" t="s">
        <v>57</v>
      </c>
      <c r="B24" s="86" t="s">
        <v>49</v>
      </c>
      <c r="C24" s="64" t="s">
        <v>50</v>
      </c>
      <c r="D24" s="64" t="s">
        <v>29</v>
      </c>
      <c r="E24" s="87">
        <v>2500000</v>
      </c>
      <c r="F24" s="88">
        <v>2488.8274999999999</v>
      </c>
      <c r="G24" s="89">
        <v>7.1870333870925054E-3</v>
      </c>
    </row>
    <row r="25" spans="1:7" ht="15" customHeight="1">
      <c r="A25" s="1"/>
      <c r="B25" s="86" t="s">
        <v>52</v>
      </c>
      <c r="C25" s="64" t="s">
        <v>53</v>
      </c>
      <c r="D25" s="64" t="s">
        <v>25</v>
      </c>
      <c r="E25" s="87">
        <v>2500000</v>
      </c>
      <c r="F25" s="88">
        <v>2486.9349999999999</v>
      </c>
      <c r="G25" s="89">
        <v>7.1815683797004414E-3</v>
      </c>
    </row>
    <row r="26" spans="1:7" ht="15" customHeight="1">
      <c r="A26" s="1"/>
      <c r="B26" s="86" t="s">
        <v>55</v>
      </c>
      <c r="C26" s="64" t="s">
        <v>56</v>
      </c>
      <c r="D26" s="64" t="s">
        <v>25</v>
      </c>
      <c r="E26" s="87">
        <v>2500000</v>
      </c>
      <c r="F26" s="88">
        <v>2483.88</v>
      </c>
      <c r="G26" s="89">
        <v>7.1727463994717723E-3</v>
      </c>
    </row>
    <row r="27" spans="1:7" ht="15" customHeight="1">
      <c r="A27" s="83" t="s">
        <v>62</v>
      </c>
      <c r="B27" s="86" t="s">
        <v>58</v>
      </c>
      <c r="C27" s="64" t="s">
        <v>59</v>
      </c>
      <c r="D27" s="64" t="s">
        <v>25</v>
      </c>
      <c r="E27" s="87">
        <v>2500000</v>
      </c>
      <c r="F27" s="88">
        <v>2477.9724999999999</v>
      </c>
      <c r="G27" s="89">
        <v>7.1556872020246817E-3</v>
      </c>
    </row>
    <row r="28" spans="1:7" ht="15" customHeight="1">
      <c r="A28" s="83" t="s">
        <v>65</v>
      </c>
      <c r="B28" s="84" t="s">
        <v>60</v>
      </c>
      <c r="C28" s="64" t="s">
        <v>1</v>
      </c>
      <c r="D28" s="64" t="s">
        <v>1</v>
      </c>
      <c r="E28" s="64" t="s">
        <v>1</v>
      </c>
      <c r="F28" s="90">
        <v>84631.432499999995</v>
      </c>
      <c r="G28" s="91">
        <v>0.24439175916167985</v>
      </c>
    </row>
    <row r="29" spans="1:7" ht="15" customHeight="1">
      <c r="A29" s="83"/>
      <c r="B29" s="84"/>
      <c r="C29" s="64"/>
      <c r="D29" s="64"/>
      <c r="E29" s="64"/>
      <c r="F29" s="90"/>
      <c r="G29" s="91"/>
    </row>
    <row r="30" spans="1:7" ht="15" customHeight="1">
      <c r="A30" s="83" t="s">
        <v>68</v>
      </c>
      <c r="B30" s="84" t="s">
        <v>61</v>
      </c>
      <c r="C30" s="64" t="s">
        <v>1</v>
      </c>
      <c r="D30" s="64" t="s">
        <v>1</v>
      </c>
      <c r="E30" s="64" t="s">
        <v>1</v>
      </c>
      <c r="F30" s="92" t="s">
        <v>1</v>
      </c>
      <c r="G30" s="93" t="s">
        <v>1</v>
      </c>
    </row>
    <row r="31" spans="1:7" ht="15" customHeight="1">
      <c r="A31" s="83" t="s">
        <v>71</v>
      </c>
      <c r="B31" s="86" t="s">
        <v>63</v>
      </c>
      <c r="C31" s="64" t="s">
        <v>64</v>
      </c>
      <c r="D31" s="64" t="s">
        <v>25</v>
      </c>
      <c r="E31" s="87">
        <v>10000000</v>
      </c>
      <c r="F31" s="88">
        <v>9980.5</v>
      </c>
      <c r="G31" s="89">
        <v>2.8820875179126217E-2</v>
      </c>
    </row>
    <row r="32" spans="1:7" ht="15" customHeight="1">
      <c r="A32" s="83" t="s">
        <v>74</v>
      </c>
      <c r="B32" s="86" t="s">
        <v>66</v>
      </c>
      <c r="C32" s="64" t="s">
        <v>67</v>
      </c>
      <c r="D32" s="64" t="s">
        <v>29</v>
      </c>
      <c r="E32" s="87">
        <v>10000000</v>
      </c>
      <c r="F32" s="88">
        <v>9968.1</v>
      </c>
      <c r="G32" s="89">
        <v>2.8785067468869097E-2</v>
      </c>
    </row>
    <row r="33" spans="1:7" ht="15" customHeight="1">
      <c r="A33" s="83" t="s">
        <v>77</v>
      </c>
      <c r="B33" s="86" t="s">
        <v>69</v>
      </c>
      <c r="C33" s="64" t="s">
        <v>70</v>
      </c>
      <c r="D33" s="64" t="s">
        <v>29</v>
      </c>
      <c r="E33" s="87">
        <v>10000000</v>
      </c>
      <c r="F33" s="88">
        <v>9956.2000000000007</v>
      </c>
      <c r="G33" s="89">
        <v>2.8750703617896542E-2</v>
      </c>
    </row>
    <row r="34" spans="1:7" ht="15" customHeight="1">
      <c r="A34" s="83" t="s">
        <v>80</v>
      </c>
      <c r="B34" s="86" t="s">
        <v>72</v>
      </c>
      <c r="C34" s="64" t="s">
        <v>73</v>
      </c>
      <c r="D34" s="64" t="s">
        <v>14</v>
      </c>
      <c r="E34" s="87">
        <v>10000000</v>
      </c>
      <c r="F34" s="88">
        <v>9954.9599999999991</v>
      </c>
      <c r="G34" s="89">
        <v>2.874712284687083E-2</v>
      </c>
    </row>
    <row r="35" spans="1:7" ht="15" customHeight="1">
      <c r="A35" s="83" t="s">
        <v>83</v>
      </c>
      <c r="B35" s="86" t="s">
        <v>75</v>
      </c>
      <c r="C35" s="64" t="s">
        <v>76</v>
      </c>
      <c r="D35" s="64" t="s">
        <v>14</v>
      </c>
      <c r="E35" s="87">
        <v>10000000</v>
      </c>
      <c r="F35" s="88">
        <v>9954.06</v>
      </c>
      <c r="G35" s="89">
        <v>2.8744523900158619E-2</v>
      </c>
    </row>
    <row r="36" spans="1:7" ht="15" customHeight="1">
      <c r="A36" s="83" t="s">
        <v>86</v>
      </c>
      <c r="B36" s="86" t="s">
        <v>78</v>
      </c>
      <c r="C36" s="64" t="s">
        <v>79</v>
      </c>
      <c r="D36" s="64" t="s">
        <v>29</v>
      </c>
      <c r="E36" s="87">
        <v>10000000</v>
      </c>
      <c r="F36" s="88">
        <v>9946.2199999999993</v>
      </c>
      <c r="G36" s="89">
        <v>2.8721884186576698E-2</v>
      </c>
    </row>
    <row r="37" spans="1:7" ht="15" customHeight="1">
      <c r="A37" s="83" t="s">
        <v>89</v>
      </c>
      <c r="B37" s="86" t="s">
        <v>81</v>
      </c>
      <c r="C37" s="64" t="s">
        <v>82</v>
      </c>
      <c r="D37" s="64" t="s">
        <v>29</v>
      </c>
      <c r="E37" s="87">
        <v>7500000</v>
      </c>
      <c r="F37" s="88">
        <v>7450.2825000000003</v>
      </c>
      <c r="G37" s="89">
        <v>2.1514319120457735E-2</v>
      </c>
    </row>
    <row r="38" spans="1:7" ht="15" customHeight="1">
      <c r="A38" s="83" t="s">
        <v>92</v>
      </c>
      <c r="B38" s="86" t="s">
        <v>84</v>
      </c>
      <c r="C38" s="64" t="s">
        <v>85</v>
      </c>
      <c r="D38" s="64" t="s">
        <v>14</v>
      </c>
      <c r="E38" s="87">
        <v>6000000</v>
      </c>
      <c r="F38" s="88">
        <v>5994.8819999999996</v>
      </c>
      <c r="G38" s="89">
        <v>1.7311532071097691E-2</v>
      </c>
    </row>
    <row r="39" spans="1:7" ht="15" customHeight="1">
      <c r="A39" s="83" t="s">
        <v>95</v>
      </c>
      <c r="B39" s="86" t="s">
        <v>87</v>
      </c>
      <c r="C39" s="64" t="s">
        <v>88</v>
      </c>
      <c r="D39" s="64" t="s">
        <v>29</v>
      </c>
      <c r="E39" s="87">
        <v>5000000</v>
      </c>
      <c r="F39" s="88">
        <v>4999.08</v>
      </c>
      <c r="G39" s="89">
        <v>1.4435936144528459E-2</v>
      </c>
    </row>
    <row r="40" spans="1:7" ht="15" customHeight="1">
      <c r="A40" s="83" t="s">
        <v>98</v>
      </c>
      <c r="B40" s="86" t="s">
        <v>90</v>
      </c>
      <c r="C40" s="64" t="s">
        <v>91</v>
      </c>
      <c r="D40" s="64" t="s">
        <v>29</v>
      </c>
      <c r="E40" s="87">
        <v>5000000</v>
      </c>
      <c r="F40" s="88">
        <v>4994.665</v>
      </c>
      <c r="G40" s="89">
        <v>1.4423186867045783E-2</v>
      </c>
    </row>
    <row r="41" spans="1:7" ht="15" customHeight="1">
      <c r="A41" s="83" t="s">
        <v>101</v>
      </c>
      <c r="B41" s="86" t="s">
        <v>93</v>
      </c>
      <c r="C41" s="64" t="s">
        <v>94</v>
      </c>
      <c r="D41" s="64" t="s">
        <v>29</v>
      </c>
      <c r="E41" s="87">
        <v>5000000</v>
      </c>
      <c r="F41" s="88">
        <v>4994.415</v>
      </c>
      <c r="G41" s="89">
        <v>1.4422464937403503E-2</v>
      </c>
    </row>
    <row r="42" spans="1:7" ht="15" customHeight="1">
      <c r="A42" s="83" t="s">
        <v>104</v>
      </c>
      <c r="B42" s="86" t="s">
        <v>96</v>
      </c>
      <c r="C42" s="64" t="s">
        <v>97</v>
      </c>
      <c r="D42" s="64" t="s">
        <v>29</v>
      </c>
      <c r="E42" s="87">
        <v>5000000</v>
      </c>
      <c r="F42" s="88">
        <v>4993.43</v>
      </c>
      <c r="G42" s="89">
        <v>1.4419620534612917E-2</v>
      </c>
    </row>
    <row r="43" spans="1:7" ht="15" customHeight="1">
      <c r="A43" s="83" t="s">
        <v>107</v>
      </c>
      <c r="B43" s="86" t="s">
        <v>99</v>
      </c>
      <c r="C43" s="64" t="s">
        <v>100</v>
      </c>
      <c r="D43" s="64" t="s">
        <v>29</v>
      </c>
      <c r="E43" s="87">
        <v>5000000</v>
      </c>
      <c r="F43" s="88">
        <v>4984.5450000000001</v>
      </c>
      <c r="G43" s="89">
        <v>1.4393963155126263E-2</v>
      </c>
    </row>
    <row r="44" spans="1:7" ht="15" customHeight="1">
      <c r="A44" s="83" t="s">
        <v>110</v>
      </c>
      <c r="B44" s="86" t="s">
        <v>102</v>
      </c>
      <c r="C44" s="64" t="s">
        <v>103</v>
      </c>
      <c r="D44" s="64" t="s">
        <v>29</v>
      </c>
      <c r="E44" s="87">
        <v>5000000</v>
      </c>
      <c r="F44" s="88">
        <v>4982.1049999999996</v>
      </c>
      <c r="G44" s="89">
        <v>1.4386917121817605E-2</v>
      </c>
    </row>
    <row r="45" spans="1:7" ht="15" customHeight="1">
      <c r="A45" s="83" t="s">
        <v>113</v>
      </c>
      <c r="B45" s="86" t="s">
        <v>105</v>
      </c>
      <c r="C45" s="64" t="s">
        <v>106</v>
      </c>
      <c r="D45" s="64" t="s">
        <v>29</v>
      </c>
      <c r="E45" s="87">
        <v>5000000</v>
      </c>
      <c r="F45" s="88">
        <v>4979.6099999999997</v>
      </c>
      <c r="G45" s="89">
        <v>1.4379712263987645E-2</v>
      </c>
    </row>
    <row r="46" spans="1:7" ht="15" customHeight="1">
      <c r="A46" s="83" t="s">
        <v>116</v>
      </c>
      <c r="B46" s="86" t="s">
        <v>108</v>
      </c>
      <c r="C46" s="64" t="s">
        <v>109</v>
      </c>
      <c r="D46" s="64" t="s">
        <v>29</v>
      </c>
      <c r="E46" s="87">
        <v>5000000</v>
      </c>
      <c r="F46" s="88">
        <v>4979.2650000000003</v>
      </c>
      <c r="G46" s="89">
        <v>1.4378716001081298E-2</v>
      </c>
    </row>
    <row r="47" spans="1:7" ht="15" customHeight="1">
      <c r="A47" s="83" t="s">
        <v>119</v>
      </c>
      <c r="B47" s="86" t="s">
        <v>111</v>
      </c>
      <c r="C47" s="64" t="s">
        <v>112</v>
      </c>
      <c r="D47" s="64" t="s">
        <v>29</v>
      </c>
      <c r="E47" s="87">
        <v>5000000</v>
      </c>
      <c r="F47" s="88">
        <v>4977.1000000000004</v>
      </c>
      <c r="G47" s="89">
        <v>1.4372464090379148E-2</v>
      </c>
    </row>
    <row r="48" spans="1:7" ht="15" customHeight="1">
      <c r="A48" s="83" t="s">
        <v>122</v>
      </c>
      <c r="B48" s="86" t="s">
        <v>114</v>
      </c>
      <c r="C48" s="64" t="s">
        <v>115</v>
      </c>
      <c r="D48" s="64" t="s">
        <v>29</v>
      </c>
      <c r="E48" s="87">
        <v>5000000</v>
      </c>
      <c r="F48" s="88">
        <v>4976.5950000000003</v>
      </c>
      <c r="G48" s="89">
        <v>1.4371005792501741E-2</v>
      </c>
    </row>
    <row r="49" spans="1:7" ht="15" customHeight="1">
      <c r="A49" s="83" t="s">
        <v>125</v>
      </c>
      <c r="B49" s="86" t="s">
        <v>117</v>
      </c>
      <c r="C49" s="64" t="s">
        <v>118</v>
      </c>
      <c r="D49" s="64" t="s">
        <v>25</v>
      </c>
      <c r="E49" s="87">
        <v>5000000</v>
      </c>
      <c r="F49" s="88">
        <v>4974.1400000000003</v>
      </c>
      <c r="G49" s="89">
        <v>1.4363916443414546E-2</v>
      </c>
    </row>
    <row r="50" spans="1:7" ht="15" customHeight="1">
      <c r="A50" s="83" t="s">
        <v>128</v>
      </c>
      <c r="B50" s="86" t="s">
        <v>120</v>
      </c>
      <c r="C50" s="64" t="s">
        <v>121</v>
      </c>
      <c r="D50" s="64" t="s">
        <v>25</v>
      </c>
      <c r="E50" s="87">
        <v>5000000</v>
      </c>
      <c r="F50" s="88">
        <v>4972.34</v>
      </c>
      <c r="G50" s="89">
        <v>1.4358718549990126E-2</v>
      </c>
    </row>
    <row r="51" spans="1:7" ht="15" customHeight="1">
      <c r="A51" s="83" t="s">
        <v>131</v>
      </c>
      <c r="B51" s="86" t="s">
        <v>123</v>
      </c>
      <c r="C51" s="64" t="s">
        <v>124</v>
      </c>
      <c r="D51" s="64" t="s">
        <v>25</v>
      </c>
      <c r="E51" s="87">
        <v>5000000</v>
      </c>
      <c r="F51" s="88">
        <v>4967.4449999999997</v>
      </c>
      <c r="G51" s="89">
        <v>1.4344583167594271E-2</v>
      </c>
    </row>
    <row r="52" spans="1:7" ht="15" customHeight="1">
      <c r="A52" s="83" t="s">
        <v>134</v>
      </c>
      <c r="B52" s="86" t="s">
        <v>126</v>
      </c>
      <c r="C52" s="64" t="s">
        <v>127</v>
      </c>
      <c r="D52" s="64" t="s">
        <v>14</v>
      </c>
      <c r="E52" s="87">
        <v>5000000</v>
      </c>
      <c r="F52" s="88">
        <v>4966.3599999999997</v>
      </c>
      <c r="G52" s="89">
        <v>1.4341449992946773E-2</v>
      </c>
    </row>
    <row r="53" spans="1:7" ht="15" customHeight="1">
      <c r="A53" s="83" t="s">
        <v>137</v>
      </c>
      <c r="B53" s="86" t="s">
        <v>129</v>
      </c>
      <c r="C53" s="64" t="s">
        <v>130</v>
      </c>
      <c r="D53" s="64" t="s">
        <v>25</v>
      </c>
      <c r="E53" s="87">
        <v>5000000</v>
      </c>
      <c r="F53" s="88">
        <v>4965.3149999999996</v>
      </c>
      <c r="G53" s="89">
        <v>1.4338432327042041E-2</v>
      </c>
    </row>
    <row r="54" spans="1:7" ht="15" customHeight="1">
      <c r="A54" s="83" t="s">
        <v>140</v>
      </c>
      <c r="B54" s="86" t="s">
        <v>132</v>
      </c>
      <c r="C54" s="64" t="s">
        <v>133</v>
      </c>
      <c r="D54" s="64" t="s">
        <v>25</v>
      </c>
      <c r="E54" s="87">
        <v>5000000</v>
      </c>
      <c r="F54" s="88">
        <v>4963.7299999999996</v>
      </c>
      <c r="G54" s="89">
        <v>1.4333855293109982E-2</v>
      </c>
    </row>
    <row r="55" spans="1:7" ht="15" customHeight="1">
      <c r="A55" s="83" t="s">
        <v>143</v>
      </c>
      <c r="B55" s="86" t="s">
        <v>135</v>
      </c>
      <c r="C55" s="64" t="s">
        <v>136</v>
      </c>
      <c r="D55" s="64" t="s">
        <v>29</v>
      </c>
      <c r="E55" s="87">
        <v>5000000</v>
      </c>
      <c r="F55" s="88">
        <v>4957.4949999999999</v>
      </c>
      <c r="G55" s="89">
        <v>1.4315850367831503E-2</v>
      </c>
    </row>
    <row r="56" spans="1:7" ht="15" customHeight="1">
      <c r="A56" s="83" t="s">
        <v>146</v>
      </c>
      <c r="B56" s="86" t="s">
        <v>138</v>
      </c>
      <c r="C56" s="64" t="s">
        <v>139</v>
      </c>
      <c r="D56" s="64" t="s">
        <v>29</v>
      </c>
      <c r="E56" s="87">
        <v>5000000</v>
      </c>
      <c r="F56" s="88">
        <v>4955.3149999999996</v>
      </c>
      <c r="G56" s="89">
        <v>1.4309555141350816E-2</v>
      </c>
    </row>
    <row r="57" spans="1:7" ht="15" customHeight="1">
      <c r="A57" s="83" t="s">
        <v>149</v>
      </c>
      <c r="B57" s="86" t="s">
        <v>141</v>
      </c>
      <c r="C57" s="64" t="s">
        <v>142</v>
      </c>
      <c r="D57" s="64" t="s">
        <v>25</v>
      </c>
      <c r="E57" s="87">
        <v>5000000</v>
      </c>
      <c r="F57" s="88">
        <v>4937.0649999999996</v>
      </c>
      <c r="G57" s="89">
        <v>1.4256854277464332E-2</v>
      </c>
    </row>
    <row r="58" spans="1:7" ht="15" customHeight="1">
      <c r="A58" s="83" t="s">
        <v>152</v>
      </c>
      <c r="B58" s="86" t="s">
        <v>144</v>
      </c>
      <c r="C58" s="64" t="s">
        <v>145</v>
      </c>
      <c r="D58" s="64" t="s">
        <v>14</v>
      </c>
      <c r="E58" s="87">
        <v>5000000</v>
      </c>
      <c r="F58" s="88">
        <v>4935.2</v>
      </c>
      <c r="G58" s="89">
        <v>1.4251468682332919E-2</v>
      </c>
    </row>
    <row r="59" spans="1:7" ht="15" customHeight="1">
      <c r="A59" s="83" t="s">
        <v>155</v>
      </c>
      <c r="B59" s="86" t="s">
        <v>147</v>
      </c>
      <c r="C59" s="64" t="s">
        <v>148</v>
      </c>
      <c r="D59" s="64" t="s">
        <v>25</v>
      </c>
      <c r="E59" s="87">
        <v>5000000</v>
      </c>
      <c r="F59" s="88">
        <v>4934.165</v>
      </c>
      <c r="G59" s="89">
        <v>1.4248479893613877E-2</v>
      </c>
    </row>
    <row r="60" spans="1:7" ht="15" customHeight="1">
      <c r="A60" s="83" t="s">
        <v>158</v>
      </c>
      <c r="B60" s="86" t="s">
        <v>150</v>
      </c>
      <c r="C60" s="64" t="s">
        <v>151</v>
      </c>
      <c r="D60" s="64" t="s">
        <v>29</v>
      </c>
      <c r="E60" s="87">
        <v>5000000</v>
      </c>
      <c r="F60" s="88">
        <v>4911.59</v>
      </c>
      <c r="G60" s="89">
        <v>1.4183289646915939E-2</v>
      </c>
    </row>
    <row r="61" spans="1:7" ht="15" customHeight="1">
      <c r="A61" s="83" t="s">
        <v>161</v>
      </c>
      <c r="B61" s="86" t="s">
        <v>153</v>
      </c>
      <c r="C61" s="64" t="s">
        <v>154</v>
      </c>
      <c r="D61" s="64" t="s">
        <v>14</v>
      </c>
      <c r="E61" s="87">
        <v>5000000</v>
      </c>
      <c r="F61" s="88">
        <v>4909.4250000000002</v>
      </c>
      <c r="G61" s="89">
        <v>1.417703773621379E-2</v>
      </c>
    </row>
    <row r="62" spans="1:7" ht="15" customHeight="1">
      <c r="A62" s="83" t="s">
        <v>164</v>
      </c>
      <c r="B62" s="86" t="s">
        <v>156</v>
      </c>
      <c r="C62" s="64" t="s">
        <v>157</v>
      </c>
      <c r="D62" s="64" t="s">
        <v>29</v>
      </c>
      <c r="E62" s="87">
        <v>3000000</v>
      </c>
      <c r="F62" s="88">
        <v>2987.4090000000001</v>
      </c>
      <c r="G62" s="89">
        <v>8.6267964428634099E-3</v>
      </c>
    </row>
    <row r="63" spans="1:7" ht="15" customHeight="1">
      <c r="A63" s="83" t="s">
        <v>167</v>
      </c>
      <c r="B63" s="86" t="s">
        <v>159</v>
      </c>
      <c r="C63" s="64" t="s">
        <v>160</v>
      </c>
      <c r="D63" s="64" t="s">
        <v>29</v>
      </c>
      <c r="E63" s="87">
        <v>2500000</v>
      </c>
      <c r="F63" s="88">
        <v>2496.4974999999999</v>
      </c>
      <c r="G63" s="89">
        <v>7.2091821885176743E-3</v>
      </c>
    </row>
    <row r="64" spans="1:7" ht="15" customHeight="1">
      <c r="A64" s="83" t="s">
        <v>170</v>
      </c>
      <c r="B64" s="86" t="s">
        <v>162</v>
      </c>
      <c r="C64" s="64" t="s">
        <v>163</v>
      </c>
      <c r="D64" s="64" t="s">
        <v>18</v>
      </c>
      <c r="E64" s="87">
        <v>2500000</v>
      </c>
      <c r="F64" s="88">
        <v>2493.8674999999998</v>
      </c>
      <c r="G64" s="89">
        <v>7.201587488680882E-3</v>
      </c>
    </row>
    <row r="65" spans="1:7" ht="15" customHeight="1">
      <c r="A65" s="83" t="s">
        <v>173</v>
      </c>
      <c r="B65" s="86" t="s">
        <v>165</v>
      </c>
      <c r="C65" s="64" t="s">
        <v>166</v>
      </c>
      <c r="D65" s="64" t="s">
        <v>29</v>
      </c>
      <c r="E65" s="87">
        <v>2500000</v>
      </c>
      <c r="F65" s="88">
        <v>2493.5549999999998</v>
      </c>
      <c r="G65" s="89">
        <v>7.2006850766280312E-3</v>
      </c>
    </row>
    <row r="66" spans="1:7" ht="15" customHeight="1">
      <c r="A66" s="83" t="s">
        <v>176</v>
      </c>
      <c r="B66" s="86" t="s">
        <v>168</v>
      </c>
      <c r="C66" s="64" t="s">
        <v>169</v>
      </c>
      <c r="D66" s="64" t="s">
        <v>14</v>
      </c>
      <c r="E66" s="87">
        <v>2500000</v>
      </c>
      <c r="F66" s="88">
        <v>2484.0475000000001</v>
      </c>
      <c r="G66" s="89">
        <v>7.1732300923321004E-3</v>
      </c>
    </row>
    <row r="67" spans="1:7" ht="15" customHeight="1">
      <c r="A67" s="83" t="s">
        <v>179</v>
      </c>
      <c r="B67" s="86" t="s">
        <v>171</v>
      </c>
      <c r="C67" s="64" t="s">
        <v>172</v>
      </c>
      <c r="D67" s="64" t="s">
        <v>29</v>
      </c>
      <c r="E67" s="87">
        <v>2500000</v>
      </c>
      <c r="F67" s="88">
        <v>2483.2350000000001</v>
      </c>
      <c r="G67" s="89">
        <v>7.1708838209946883E-3</v>
      </c>
    </row>
    <row r="68" spans="1:7" ht="15" customHeight="1">
      <c r="A68" s="1"/>
      <c r="B68" s="86" t="s">
        <v>174</v>
      </c>
      <c r="C68" s="64" t="s">
        <v>175</v>
      </c>
      <c r="D68" s="64" t="s">
        <v>29</v>
      </c>
      <c r="E68" s="87">
        <v>2500000</v>
      </c>
      <c r="F68" s="88">
        <v>2477.8850000000002</v>
      </c>
      <c r="G68" s="89">
        <v>7.1554345266498839E-3</v>
      </c>
    </row>
    <row r="69" spans="1:7" ht="15" customHeight="1">
      <c r="A69" s="1"/>
      <c r="B69" s="86" t="s">
        <v>177</v>
      </c>
      <c r="C69" s="64" t="s">
        <v>178</v>
      </c>
      <c r="D69" s="64" t="s">
        <v>25</v>
      </c>
      <c r="E69" s="87">
        <v>2500000</v>
      </c>
      <c r="F69" s="88">
        <v>2468.2750000000001</v>
      </c>
      <c r="G69" s="89">
        <v>7.1276835512006174E-3</v>
      </c>
    </row>
    <row r="70" spans="1:7" ht="15" customHeight="1">
      <c r="A70" s="83" t="s">
        <v>183</v>
      </c>
      <c r="B70" s="86" t="s">
        <v>180</v>
      </c>
      <c r="C70" s="64" t="s">
        <v>181</v>
      </c>
      <c r="D70" s="64" t="s">
        <v>25</v>
      </c>
      <c r="E70" s="87">
        <v>1000000</v>
      </c>
      <c r="F70" s="88">
        <v>998.74300000000005</v>
      </c>
      <c r="G70" s="89">
        <v>2.8840887068810233E-3</v>
      </c>
    </row>
    <row r="71" spans="1:7" ht="15" customHeight="1">
      <c r="A71" s="83" t="s">
        <v>187</v>
      </c>
      <c r="B71" s="84" t="s">
        <v>60</v>
      </c>
      <c r="C71" s="64" t="s">
        <v>1</v>
      </c>
      <c r="D71" s="64" t="s">
        <v>1</v>
      </c>
      <c r="E71" s="64" t="s">
        <v>1</v>
      </c>
      <c r="F71" s="90">
        <v>208799.114</v>
      </c>
      <c r="G71" s="91">
        <v>0.60295307871410697</v>
      </c>
    </row>
    <row r="72" spans="1:7" ht="15" customHeight="1">
      <c r="A72" s="83"/>
      <c r="B72" s="84"/>
      <c r="C72" s="64"/>
      <c r="D72" s="64"/>
      <c r="E72" s="64"/>
      <c r="F72" s="90"/>
      <c r="G72" s="91"/>
    </row>
    <row r="73" spans="1:7" ht="15" customHeight="1">
      <c r="A73" s="83" t="s">
        <v>190</v>
      </c>
      <c r="B73" s="84" t="s">
        <v>182</v>
      </c>
      <c r="C73" s="64" t="s">
        <v>1</v>
      </c>
      <c r="D73" s="64" t="s">
        <v>1</v>
      </c>
      <c r="E73" s="64" t="s">
        <v>1</v>
      </c>
      <c r="F73" s="92" t="s">
        <v>1</v>
      </c>
      <c r="G73" s="93" t="s">
        <v>1</v>
      </c>
    </row>
    <row r="74" spans="1:7" ht="15" customHeight="1">
      <c r="A74" s="1"/>
      <c r="B74" s="86" t="s">
        <v>184</v>
      </c>
      <c r="C74" s="64" t="s">
        <v>185</v>
      </c>
      <c r="D74" s="64" t="s">
        <v>186</v>
      </c>
      <c r="E74" s="87">
        <v>9490500</v>
      </c>
      <c r="F74" s="88">
        <v>9439.8586919999998</v>
      </c>
      <c r="G74" s="89">
        <v>2.7259655234779988E-2</v>
      </c>
    </row>
    <row r="75" spans="1:7" ht="15" customHeight="1">
      <c r="A75" s="1"/>
      <c r="B75" s="86" t="s">
        <v>188</v>
      </c>
      <c r="C75" s="64" t="s">
        <v>189</v>
      </c>
      <c r="D75" s="64" t="s">
        <v>186</v>
      </c>
      <c r="E75" s="87">
        <v>5000000</v>
      </c>
      <c r="F75" s="88">
        <v>4994.5</v>
      </c>
      <c r="G75" s="89">
        <v>1.4422710393481877E-2</v>
      </c>
    </row>
    <row r="76" spans="1:7" ht="15" customHeight="1">
      <c r="A76" s="1"/>
      <c r="B76" s="86" t="s">
        <v>191</v>
      </c>
      <c r="C76" s="64" t="s">
        <v>192</v>
      </c>
      <c r="D76" s="64" t="s">
        <v>186</v>
      </c>
      <c r="E76" s="87">
        <v>2000000</v>
      </c>
      <c r="F76" s="88">
        <v>1995.4960000000001</v>
      </c>
      <c r="G76" s="89">
        <v>5.7624308538094934E-3</v>
      </c>
    </row>
    <row r="77" spans="1:7" ht="15" customHeight="1">
      <c r="A77" s="83" t="s">
        <v>194</v>
      </c>
      <c r="B77" s="84" t="s">
        <v>60</v>
      </c>
      <c r="C77" s="64" t="s">
        <v>1</v>
      </c>
      <c r="D77" s="64" t="s">
        <v>1</v>
      </c>
      <c r="E77" s="64" t="s">
        <v>1</v>
      </c>
      <c r="F77" s="90">
        <v>16429.854692000001</v>
      </c>
      <c r="G77" s="91">
        <v>4.7444796482071359E-2</v>
      </c>
    </row>
    <row r="78" spans="1:7" ht="15" customHeight="1">
      <c r="A78" s="1"/>
      <c r="B78" s="84" t="s">
        <v>193</v>
      </c>
      <c r="C78" s="64" t="s">
        <v>1</v>
      </c>
      <c r="D78" s="64" t="s">
        <v>1</v>
      </c>
      <c r="E78" s="64" t="s">
        <v>1</v>
      </c>
      <c r="F78" s="90">
        <v>309860.40119200002</v>
      </c>
      <c r="G78" s="91">
        <v>0.89478963435785819</v>
      </c>
    </row>
    <row r="79" spans="1:7" ht="15" customHeight="1">
      <c r="A79" s="1"/>
      <c r="B79" s="84"/>
      <c r="C79" s="64"/>
      <c r="D79" s="64"/>
      <c r="E79" s="64"/>
      <c r="F79" s="90"/>
      <c r="G79" s="91"/>
    </row>
    <row r="80" spans="1:7" ht="15" customHeight="1">
      <c r="A80" s="1"/>
      <c r="B80" s="84" t="s">
        <v>905</v>
      </c>
      <c r="C80" s="64" t="s">
        <v>1</v>
      </c>
      <c r="D80" s="64" t="s">
        <v>1</v>
      </c>
      <c r="E80" s="64" t="s">
        <v>1</v>
      </c>
      <c r="F80" s="92" t="s">
        <v>1</v>
      </c>
      <c r="G80" s="93" t="s">
        <v>1</v>
      </c>
    </row>
    <row r="81" spans="1:7" ht="15" customHeight="1">
      <c r="A81" s="1"/>
      <c r="B81" s="86" t="s">
        <v>906</v>
      </c>
      <c r="C81" s="64" t="s">
        <v>1</v>
      </c>
      <c r="D81" s="64" t="s">
        <v>195</v>
      </c>
      <c r="E81" s="87"/>
      <c r="F81" s="88">
        <v>58992.643499999998</v>
      </c>
      <c r="G81" s="89">
        <v>0.17035415207656845</v>
      </c>
    </row>
    <row r="82" spans="1:7" ht="15" customHeight="1">
      <c r="A82" s="1"/>
      <c r="B82" s="84" t="s">
        <v>60</v>
      </c>
      <c r="C82" s="64" t="s">
        <v>1</v>
      </c>
      <c r="D82" s="64" t="s">
        <v>1</v>
      </c>
      <c r="E82" s="64" t="s">
        <v>1</v>
      </c>
      <c r="F82" s="90">
        <v>58992.643499999998</v>
      </c>
      <c r="G82" s="91">
        <v>0.17035415207656845</v>
      </c>
    </row>
    <row r="83" spans="1:7" ht="15" customHeight="1">
      <c r="A83" s="1"/>
      <c r="B83" s="84" t="s">
        <v>193</v>
      </c>
      <c r="C83" s="64" t="s">
        <v>1</v>
      </c>
      <c r="D83" s="64" t="s">
        <v>1</v>
      </c>
      <c r="E83" s="64" t="s">
        <v>1</v>
      </c>
      <c r="F83" s="90">
        <v>58992.643499999998</v>
      </c>
      <c r="G83" s="91">
        <v>0.17035415207656845</v>
      </c>
    </row>
    <row r="84" spans="1:7" ht="15" customHeight="1">
      <c r="A84" s="1"/>
      <c r="B84" s="84"/>
      <c r="C84" s="64"/>
      <c r="D84" s="64"/>
      <c r="E84" s="64"/>
      <c r="F84" s="90"/>
      <c r="G84" s="91"/>
    </row>
    <row r="85" spans="1:7" ht="15" customHeight="1">
      <c r="A85" s="1"/>
      <c r="B85" s="84" t="s">
        <v>196</v>
      </c>
      <c r="C85" s="64" t="s">
        <v>1</v>
      </c>
      <c r="D85" s="64" t="s">
        <v>1</v>
      </c>
      <c r="E85" s="64" t="s">
        <v>1</v>
      </c>
      <c r="F85" s="90">
        <v>-22558.911083300001</v>
      </c>
      <c r="G85" s="91">
        <v>-6.514378643442667E-2</v>
      </c>
    </row>
    <row r="86" spans="1:7" ht="15" customHeight="1">
      <c r="A86" s="1"/>
      <c r="B86" s="94" t="s">
        <v>60</v>
      </c>
      <c r="C86" s="95"/>
      <c r="D86" s="95"/>
      <c r="E86" s="95"/>
      <c r="F86" s="96">
        <f>F85</f>
        <v>-22558.911083300001</v>
      </c>
      <c r="G86" s="97">
        <f>G85</f>
        <v>-6.514378643442667E-2</v>
      </c>
    </row>
    <row r="87" spans="1:7" ht="15" customHeight="1">
      <c r="A87" s="1"/>
      <c r="B87" s="94" t="s">
        <v>193</v>
      </c>
      <c r="C87" s="95"/>
      <c r="D87" s="95"/>
      <c r="E87" s="95"/>
      <c r="F87" s="96">
        <f>SUM(F86,F81)</f>
        <v>36433.732416699997</v>
      </c>
      <c r="G87" s="97">
        <f>SUM(G86,G83)</f>
        <v>0.10521036564214178</v>
      </c>
    </row>
    <row r="88" spans="1:7" ht="15" customHeight="1">
      <c r="A88" s="1"/>
      <c r="B88" s="94"/>
      <c r="C88" s="95"/>
      <c r="D88" s="95"/>
      <c r="E88" s="95"/>
      <c r="F88" s="96"/>
      <c r="G88" s="97"/>
    </row>
    <row r="89" spans="1:7" ht="15" customHeight="1" thickBot="1">
      <c r="A89" s="1"/>
      <c r="B89" s="98" t="s">
        <v>197</v>
      </c>
      <c r="C89" s="99" t="s">
        <v>1</v>
      </c>
      <c r="D89" s="99" t="s">
        <v>1</v>
      </c>
      <c r="E89" s="99" t="s">
        <v>1</v>
      </c>
      <c r="F89" s="100">
        <v>346294.13360870001</v>
      </c>
      <c r="G89" s="101">
        <v>1</v>
      </c>
    </row>
    <row r="90" spans="1:7" ht="15" customHeight="1">
      <c r="A90" s="1"/>
      <c r="B90" s="68" t="s">
        <v>1</v>
      </c>
      <c r="C90" s="1"/>
      <c r="D90" s="1"/>
      <c r="E90" s="1"/>
      <c r="F90" s="1"/>
      <c r="G90" s="1"/>
    </row>
    <row r="91" spans="1:7" ht="15" customHeight="1">
      <c r="B91" s="8" t="s">
        <v>198</v>
      </c>
      <c r="C91" s="6"/>
      <c r="D91" s="6"/>
    </row>
    <row r="92" spans="1:7" ht="15" customHeight="1">
      <c r="B92" s="8" t="s">
        <v>199</v>
      </c>
      <c r="C92" s="6"/>
      <c r="D92" s="6"/>
    </row>
    <row r="93" spans="1:7" ht="15" customHeight="1">
      <c r="B93" s="8" t="s">
        <v>421</v>
      </c>
      <c r="C93" s="6"/>
      <c r="D93" s="6"/>
    </row>
    <row r="94" spans="1:7" ht="15" customHeight="1" thickBot="1">
      <c r="B94" s="8" t="s">
        <v>1</v>
      </c>
      <c r="C94" s="6"/>
      <c r="D94" s="6"/>
    </row>
    <row r="95" spans="1:7" ht="15" customHeight="1" thickBot="1">
      <c r="B95" s="71" t="s">
        <v>922</v>
      </c>
      <c r="C95" s="72" t="s">
        <v>927</v>
      </c>
      <c r="D95" s="6"/>
    </row>
    <row r="96" spans="1:7" ht="15" customHeight="1"/>
    <row r="97" spans="2:7" ht="15" customHeight="1"/>
    <row r="98" spans="2:7" ht="15" customHeight="1"/>
    <row r="99" spans="2:7" ht="15" customHeight="1"/>
    <row r="100" spans="2:7" ht="15" customHeight="1"/>
    <row r="101" spans="2:7" ht="15" customHeight="1"/>
    <row r="102" spans="2:7" ht="15" customHeight="1"/>
    <row r="103" spans="2:7" ht="15" customHeight="1"/>
    <row r="104" spans="2:7" ht="15" customHeight="1"/>
    <row r="105" spans="2:7" ht="15" customHeight="1"/>
    <row r="106" spans="2:7" ht="15" customHeight="1"/>
    <row r="107" spans="2:7">
      <c r="B107" s="8"/>
      <c r="C107" s="1"/>
      <c r="D107" s="1"/>
      <c r="E107" s="1"/>
      <c r="F107" s="73"/>
      <c r="G107" s="74"/>
    </row>
    <row r="110" spans="2:7">
      <c r="B110" s="68" t="s">
        <v>1</v>
      </c>
      <c r="C110" s="1"/>
      <c r="D110" s="1"/>
      <c r="E110" s="1"/>
      <c r="F110" s="1"/>
      <c r="G110" s="1"/>
    </row>
    <row r="111" spans="2:7" ht="15" customHeight="1"/>
    <row r="112" spans="2:7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zoomScaleNormal="100" workbookViewId="0"/>
  </sheetViews>
  <sheetFormatPr defaultRowHeight="12.75"/>
  <cols>
    <col min="1" max="1" width="3.42578125" style="3" bestFit="1" customWidth="1"/>
    <col min="2" max="2" width="55.28515625" style="3" bestFit="1" customWidth="1"/>
    <col min="3" max="3" width="16.85546875" style="3" bestFit="1" customWidth="1"/>
    <col min="4" max="4" width="33.5703125" style="3" bestFit="1" customWidth="1"/>
    <col min="5" max="7" width="16.85546875" style="3" bestFit="1" customWidth="1"/>
    <col min="8" max="16384" width="9.140625" style="3"/>
  </cols>
  <sheetData>
    <row r="1" spans="1:7" s="7" customFormat="1" ht="15.95" customHeight="1">
      <c r="A1" s="6"/>
      <c r="B1" s="112" t="s">
        <v>820</v>
      </c>
      <c r="C1" s="113"/>
      <c r="D1" s="113"/>
      <c r="E1" s="113"/>
      <c r="F1" s="113"/>
      <c r="G1" s="114"/>
    </row>
    <row r="2" spans="1:7" s="7" customFormat="1" ht="12.95" customHeight="1">
      <c r="A2" s="6"/>
      <c r="B2" s="115"/>
      <c r="C2" s="116"/>
      <c r="D2" s="116"/>
      <c r="E2" s="116"/>
      <c r="F2" s="116"/>
      <c r="G2" s="117"/>
    </row>
    <row r="3" spans="1:7" s="7" customFormat="1" ht="12.95" customHeight="1">
      <c r="A3" s="68" t="s">
        <v>1</v>
      </c>
      <c r="B3" s="118"/>
      <c r="C3" s="119"/>
      <c r="D3" s="119"/>
      <c r="E3" s="119"/>
      <c r="F3" s="119"/>
      <c r="G3" s="120"/>
    </row>
    <row r="4" spans="1:7" s="7" customFormat="1" ht="27.95" customHeight="1">
      <c r="A4" s="6"/>
      <c r="B4" s="9"/>
      <c r="C4" s="10"/>
      <c r="D4" s="10"/>
      <c r="E4" s="10"/>
      <c r="F4" s="10"/>
      <c r="G4" s="11"/>
    </row>
    <row r="5" spans="1:7" s="7" customFormat="1" ht="31.5" customHeight="1" thickBot="1">
      <c r="A5" s="6"/>
      <c r="B5" s="133" t="s">
        <v>929</v>
      </c>
      <c r="C5" s="134"/>
      <c r="D5" s="134"/>
      <c r="E5" s="134"/>
      <c r="F5" s="134"/>
      <c r="G5" s="135"/>
    </row>
    <row r="6" spans="1:7" s="7" customFormat="1" ht="15" customHeight="1" thickBot="1">
      <c r="A6" s="6"/>
      <c r="B6" s="124" t="s">
        <v>2</v>
      </c>
      <c r="C6" s="125"/>
      <c r="D6" s="125"/>
      <c r="E6" s="125"/>
      <c r="F6" s="125"/>
      <c r="G6" s="126"/>
    </row>
    <row r="7" spans="1:7" ht="27.95" customHeight="1">
      <c r="A7" s="1"/>
      <c r="B7" s="18" t="s">
        <v>3</v>
      </c>
      <c r="C7" s="19" t="s">
        <v>4</v>
      </c>
      <c r="D7" s="20" t="s">
        <v>5</v>
      </c>
      <c r="E7" s="20" t="s">
        <v>6</v>
      </c>
      <c r="F7" s="20" t="s">
        <v>7</v>
      </c>
      <c r="G7" s="21" t="s">
        <v>8</v>
      </c>
    </row>
    <row r="8" spans="1:7" ht="15" customHeight="1">
      <c r="A8" s="1"/>
      <c r="B8" s="22" t="s">
        <v>574</v>
      </c>
      <c r="C8" s="13" t="s">
        <v>1</v>
      </c>
      <c r="D8" s="13" t="s">
        <v>1</v>
      </c>
      <c r="E8" s="13" t="s">
        <v>1</v>
      </c>
      <c r="F8" s="13" t="s">
        <v>1</v>
      </c>
      <c r="G8" s="23" t="s">
        <v>1</v>
      </c>
    </row>
    <row r="9" spans="1:7" ht="15" customHeight="1">
      <c r="A9" s="1"/>
      <c r="B9" s="22" t="s">
        <v>575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821</v>
      </c>
      <c r="B10" s="24" t="s">
        <v>822</v>
      </c>
      <c r="C10" s="13" t="s">
        <v>823</v>
      </c>
      <c r="D10" s="13" t="s">
        <v>579</v>
      </c>
      <c r="E10" s="14">
        <v>2500000</v>
      </c>
      <c r="F10" s="15">
        <v>2516.1075000000001</v>
      </c>
      <c r="G10" s="25">
        <v>4.4008505903993009E-2</v>
      </c>
    </row>
    <row r="11" spans="1:7" ht="15" customHeight="1">
      <c r="A11" s="5" t="s">
        <v>824</v>
      </c>
      <c r="B11" s="24" t="s">
        <v>825</v>
      </c>
      <c r="C11" s="13" t="s">
        <v>826</v>
      </c>
      <c r="D11" s="13" t="s">
        <v>579</v>
      </c>
      <c r="E11" s="14">
        <v>2000000</v>
      </c>
      <c r="F11" s="15">
        <v>2024.076</v>
      </c>
      <c r="G11" s="25">
        <v>3.5402525764948657E-2</v>
      </c>
    </row>
    <row r="12" spans="1:7" ht="15" customHeight="1">
      <c r="A12" s="5" t="s">
        <v>827</v>
      </c>
      <c r="B12" s="24" t="s">
        <v>828</v>
      </c>
      <c r="C12" s="13" t="s">
        <v>829</v>
      </c>
      <c r="D12" s="13" t="s">
        <v>579</v>
      </c>
      <c r="E12" s="14">
        <v>1500000</v>
      </c>
      <c r="F12" s="15">
        <v>1509.2819999999999</v>
      </c>
      <c r="G12" s="25">
        <v>2.6398413345928334E-2</v>
      </c>
    </row>
    <row r="13" spans="1:7" ht="15" customHeight="1">
      <c r="A13" s="5" t="s">
        <v>830</v>
      </c>
      <c r="B13" s="24" t="s">
        <v>831</v>
      </c>
      <c r="C13" s="13" t="s">
        <v>832</v>
      </c>
      <c r="D13" s="13" t="s">
        <v>579</v>
      </c>
      <c r="E13" s="14">
        <v>1500000</v>
      </c>
      <c r="F13" s="15">
        <v>1503.546</v>
      </c>
      <c r="G13" s="25">
        <v>2.6298086634980847E-2</v>
      </c>
    </row>
    <row r="14" spans="1:7" ht="15" customHeight="1">
      <c r="A14" s="5" t="s">
        <v>833</v>
      </c>
      <c r="B14" s="24" t="s">
        <v>834</v>
      </c>
      <c r="C14" s="13" t="s">
        <v>835</v>
      </c>
      <c r="D14" s="13" t="s">
        <v>579</v>
      </c>
      <c r="E14" s="14">
        <v>1500000</v>
      </c>
      <c r="F14" s="15">
        <v>1499.7719999999999</v>
      </c>
      <c r="G14" s="25">
        <v>2.6232076696501797E-2</v>
      </c>
    </row>
    <row r="15" spans="1:7" ht="15" customHeight="1">
      <c r="A15" s="5" t="s">
        <v>836</v>
      </c>
      <c r="B15" s="24" t="s">
        <v>837</v>
      </c>
      <c r="C15" s="13" t="s">
        <v>838</v>
      </c>
      <c r="D15" s="13" t="s">
        <v>685</v>
      </c>
      <c r="E15" s="14">
        <v>1500000</v>
      </c>
      <c r="F15" s="15">
        <v>1461.4604999999999</v>
      </c>
      <c r="G15" s="25">
        <v>2.5561981371106986E-2</v>
      </c>
    </row>
    <row r="16" spans="1:7" ht="15" customHeight="1">
      <c r="A16" s="5" t="s">
        <v>839</v>
      </c>
      <c r="B16" s="24" t="s">
        <v>840</v>
      </c>
      <c r="C16" s="13" t="s">
        <v>841</v>
      </c>
      <c r="D16" s="13" t="s">
        <v>579</v>
      </c>
      <c r="E16" s="14">
        <v>1000000</v>
      </c>
      <c r="F16" s="15">
        <v>1009.103</v>
      </c>
      <c r="G16" s="25">
        <v>1.7649927649449421E-2</v>
      </c>
    </row>
    <row r="17" spans="1:7" ht="15" customHeight="1">
      <c r="A17" s="5" t="s">
        <v>842</v>
      </c>
      <c r="B17" s="24" t="s">
        <v>843</v>
      </c>
      <c r="C17" s="13" t="s">
        <v>844</v>
      </c>
      <c r="D17" s="13" t="s">
        <v>845</v>
      </c>
      <c r="E17" s="14">
        <v>1000000</v>
      </c>
      <c r="F17" s="15">
        <v>1007.207</v>
      </c>
      <c r="G17" s="25">
        <v>1.7616765263822425E-2</v>
      </c>
    </row>
    <row r="18" spans="1:7" ht="15" customHeight="1">
      <c r="A18" s="5" t="s">
        <v>846</v>
      </c>
      <c r="B18" s="24" t="s">
        <v>847</v>
      </c>
      <c r="C18" s="13" t="s">
        <v>848</v>
      </c>
      <c r="D18" s="13" t="s">
        <v>579</v>
      </c>
      <c r="E18" s="14">
        <v>1000000</v>
      </c>
      <c r="F18" s="15">
        <v>995.06799999999998</v>
      </c>
      <c r="G18" s="25">
        <v>1.740444553854496E-2</v>
      </c>
    </row>
    <row r="19" spans="1:7" ht="15" customHeight="1">
      <c r="A19" s="5" t="s">
        <v>849</v>
      </c>
      <c r="B19" s="24" t="s">
        <v>850</v>
      </c>
      <c r="C19" s="13" t="s">
        <v>851</v>
      </c>
      <c r="D19" s="13" t="s">
        <v>678</v>
      </c>
      <c r="E19" s="14">
        <v>1000000</v>
      </c>
      <c r="F19" s="15">
        <v>988.57500000000005</v>
      </c>
      <c r="G19" s="25">
        <v>1.7290878360340281E-2</v>
      </c>
    </row>
    <row r="20" spans="1:7" ht="15" customHeight="1">
      <c r="A20" s="5" t="s">
        <v>852</v>
      </c>
      <c r="B20" s="24" t="s">
        <v>853</v>
      </c>
      <c r="C20" s="13" t="s">
        <v>854</v>
      </c>
      <c r="D20" s="13" t="s">
        <v>780</v>
      </c>
      <c r="E20" s="14">
        <v>1000000</v>
      </c>
      <c r="F20" s="15">
        <v>985.70299999999997</v>
      </c>
      <c r="G20" s="25">
        <v>1.7240645042027661E-2</v>
      </c>
    </row>
    <row r="21" spans="1:7" ht="15" customHeight="1">
      <c r="A21" s="5" t="s">
        <v>787</v>
      </c>
      <c r="B21" s="24" t="s">
        <v>788</v>
      </c>
      <c r="C21" s="13" t="s">
        <v>789</v>
      </c>
      <c r="D21" s="13" t="s">
        <v>579</v>
      </c>
      <c r="E21" s="14">
        <v>900000</v>
      </c>
      <c r="F21" s="15">
        <v>909.4212</v>
      </c>
      <c r="G21" s="25">
        <v>1.5906422221394118E-2</v>
      </c>
    </row>
    <row r="22" spans="1:7" ht="15" customHeight="1">
      <c r="A22" s="5" t="s">
        <v>855</v>
      </c>
      <c r="B22" s="24" t="s">
        <v>856</v>
      </c>
      <c r="C22" s="13" t="s">
        <v>857</v>
      </c>
      <c r="D22" s="13" t="s">
        <v>592</v>
      </c>
      <c r="E22" s="14">
        <v>500000</v>
      </c>
      <c r="F22" s="15">
        <v>511.87599999999998</v>
      </c>
      <c r="G22" s="25">
        <v>8.9530745280606353E-3</v>
      </c>
    </row>
    <row r="23" spans="1:7" ht="15" customHeight="1">
      <c r="A23" s="5" t="s">
        <v>858</v>
      </c>
      <c r="B23" s="24" t="s">
        <v>859</v>
      </c>
      <c r="C23" s="13" t="s">
        <v>860</v>
      </c>
      <c r="D23" s="13" t="s">
        <v>579</v>
      </c>
      <c r="E23" s="14">
        <v>500000</v>
      </c>
      <c r="F23" s="15">
        <v>506.89699999999999</v>
      </c>
      <c r="G23" s="25">
        <v>8.8659882843703398E-3</v>
      </c>
    </row>
    <row r="24" spans="1:7" ht="15" customHeight="1">
      <c r="A24" s="5" t="s">
        <v>861</v>
      </c>
      <c r="B24" s="24" t="s">
        <v>862</v>
      </c>
      <c r="C24" s="13" t="s">
        <v>863</v>
      </c>
      <c r="D24" s="13" t="s">
        <v>579</v>
      </c>
      <c r="E24" s="14">
        <v>500000</v>
      </c>
      <c r="F24" s="15">
        <v>506.21749999999997</v>
      </c>
      <c r="G24" s="25">
        <v>8.854103347116362E-3</v>
      </c>
    </row>
    <row r="25" spans="1:7" ht="15" customHeight="1">
      <c r="A25" s="5" t="s">
        <v>864</v>
      </c>
      <c r="B25" s="24" t="s">
        <v>865</v>
      </c>
      <c r="C25" s="13" t="s">
        <v>866</v>
      </c>
      <c r="D25" s="13" t="s">
        <v>592</v>
      </c>
      <c r="E25" s="14">
        <v>500000</v>
      </c>
      <c r="F25" s="15">
        <v>489.90600000000001</v>
      </c>
      <c r="G25" s="25">
        <v>8.5688036355368747E-3</v>
      </c>
    </row>
    <row r="26" spans="1:7" ht="15" customHeight="1">
      <c r="A26" s="5" t="s">
        <v>692</v>
      </c>
      <c r="B26" s="24" t="s">
        <v>693</v>
      </c>
      <c r="C26" s="13" t="s">
        <v>694</v>
      </c>
      <c r="D26" s="13" t="s">
        <v>695</v>
      </c>
      <c r="E26" s="14">
        <v>400000</v>
      </c>
      <c r="F26" s="15">
        <v>386.37479999999999</v>
      </c>
      <c r="G26" s="25">
        <v>6.7579694694897248E-3</v>
      </c>
    </row>
    <row r="27" spans="1:7" ht="15" customHeight="1">
      <c r="A27" s="5" t="s">
        <v>784</v>
      </c>
      <c r="B27" s="24" t="s">
        <v>785</v>
      </c>
      <c r="C27" s="13" t="s">
        <v>786</v>
      </c>
      <c r="D27" s="13" t="s">
        <v>780</v>
      </c>
      <c r="E27" s="14">
        <v>350000</v>
      </c>
      <c r="F27" s="15">
        <v>350.65485000000001</v>
      </c>
      <c r="G27" s="25">
        <v>6.1332021928668717E-3</v>
      </c>
    </row>
    <row r="28" spans="1:7" ht="15" customHeight="1">
      <c r="A28" s="5" t="s">
        <v>781</v>
      </c>
      <c r="B28" s="24" t="s">
        <v>782</v>
      </c>
      <c r="C28" s="13" t="s">
        <v>783</v>
      </c>
      <c r="D28" s="13" t="s">
        <v>579</v>
      </c>
      <c r="E28" s="14">
        <v>320000</v>
      </c>
      <c r="F28" s="15">
        <v>325.49248</v>
      </c>
      <c r="G28" s="25">
        <v>5.6930944833578556E-3</v>
      </c>
    </row>
    <row r="29" spans="1:7" ht="15" customHeight="1">
      <c r="A29" s="5" t="s">
        <v>686</v>
      </c>
      <c r="B29" s="24" t="s">
        <v>687</v>
      </c>
      <c r="C29" s="13" t="s">
        <v>688</v>
      </c>
      <c r="D29" s="13" t="s">
        <v>678</v>
      </c>
      <c r="E29" s="14">
        <v>300000</v>
      </c>
      <c r="F29" s="15">
        <v>323.22089999999997</v>
      </c>
      <c r="G29" s="25">
        <v>5.6533629369746458E-3</v>
      </c>
    </row>
    <row r="30" spans="1:7" ht="15" customHeight="1">
      <c r="A30" s="5" t="s">
        <v>777</v>
      </c>
      <c r="B30" s="24" t="s">
        <v>778</v>
      </c>
      <c r="C30" s="13" t="s">
        <v>779</v>
      </c>
      <c r="D30" s="13" t="s">
        <v>780</v>
      </c>
      <c r="E30" s="14">
        <v>300000</v>
      </c>
      <c r="F30" s="15">
        <v>301.37880000000001</v>
      </c>
      <c r="G30" s="25">
        <v>5.2713291062239306E-3</v>
      </c>
    </row>
    <row r="31" spans="1:7" ht="15" customHeight="1">
      <c r="A31" s="5" t="s">
        <v>576</v>
      </c>
      <c r="B31" s="24" t="s">
        <v>577</v>
      </c>
      <c r="C31" s="13" t="s">
        <v>578</v>
      </c>
      <c r="D31" s="13" t="s">
        <v>579</v>
      </c>
      <c r="E31" s="14">
        <v>250000</v>
      </c>
      <c r="F31" s="15">
        <v>273.07774999999998</v>
      </c>
      <c r="G31" s="25">
        <v>4.7763236559344646E-3</v>
      </c>
    </row>
    <row r="32" spans="1:7" ht="15" customHeight="1">
      <c r="A32" s="5" t="s">
        <v>867</v>
      </c>
      <c r="B32" s="24" t="s">
        <v>907</v>
      </c>
      <c r="C32" s="13" t="s">
        <v>868</v>
      </c>
      <c r="D32" s="13" t="s">
        <v>869</v>
      </c>
      <c r="E32" s="14">
        <v>1000000</v>
      </c>
      <c r="F32" s="15">
        <v>250</v>
      </c>
      <c r="G32" s="25">
        <v>4.3726774297196168E-3</v>
      </c>
    </row>
    <row r="33" spans="1:7" ht="15" customHeight="1">
      <c r="A33" s="5" t="s">
        <v>580</v>
      </c>
      <c r="B33" s="24" t="s">
        <v>581</v>
      </c>
      <c r="C33" s="13" t="s">
        <v>582</v>
      </c>
      <c r="D33" s="13" t="s">
        <v>579</v>
      </c>
      <c r="E33" s="14">
        <v>240000</v>
      </c>
      <c r="F33" s="15">
        <v>246.6156</v>
      </c>
      <c r="G33" s="25">
        <v>4.3134818717470453E-3</v>
      </c>
    </row>
    <row r="34" spans="1:7" ht="15" customHeight="1">
      <c r="A34" s="5" t="s">
        <v>583</v>
      </c>
      <c r="B34" s="24" t="s">
        <v>584</v>
      </c>
      <c r="C34" s="13" t="s">
        <v>585</v>
      </c>
      <c r="D34" s="13" t="s">
        <v>579</v>
      </c>
      <c r="E34" s="14">
        <v>240000</v>
      </c>
      <c r="F34" s="15">
        <v>244.96271999999999</v>
      </c>
      <c r="G34" s="25">
        <v>4.2845718274669049E-3</v>
      </c>
    </row>
    <row r="35" spans="1:7" ht="15" customHeight="1">
      <c r="A35" s="5" t="s">
        <v>586</v>
      </c>
      <c r="B35" s="24" t="s">
        <v>587</v>
      </c>
      <c r="C35" s="13" t="s">
        <v>588</v>
      </c>
      <c r="D35" s="13" t="s">
        <v>579</v>
      </c>
      <c r="E35" s="14">
        <v>240000</v>
      </c>
      <c r="F35" s="15">
        <v>244.72968</v>
      </c>
      <c r="G35" s="25">
        <v>4.2804957924740174E-3</v>
      </c>
    </row>
    <row r="36" spans="1:7" ht="15" customHeight="1">
      <c r="A36" s="5" t="s">
        <v>596</v>
      </c>
      <c r="B36" s="24" t="s">
        <v>597</v>
      </c>
      <c r="C36" s="13" t="s">
        <v>598</v>
      </c>
      <c r="D36" s="13" t="s">
        <v>579</v>
      </c>
      <c r="E36" s="14">
        <v>240000</v>
      </c>
      <c r="F36" s="15">
        <v>241.81440000000001</v>
      </c>
      <c r="G36" s="25">
        <v>4.2295054762447656E-3</v>
      </c>
    </row>
    <row r="37" spans="1:7" ht="15" customHeight="1">
      <c r="A37" s="5" t="s">
        <v>599</v>
      </c>
      <c r="B37" s="24" t="s">
        <v>600</v>
      </c>
      <c r="C37" s="13" t="s">
        <v>601</v>
      </c>
      <c r="D37" s="13" t="s">
        <v>579</v>
      </c>
      <c r="E37" s="14">
        <v>240000</v>
      </c>
      <c r="F37" s="15">
        <v>241.37664000000001</v>
      </c>
      <c r="G37" s="25">
        <v>4.2218487431582297E-3</v>
      </c>
    </row>
    <row r="38" spans="1:7" ht="15" customHeight="1">
      <c r="A38" s="5" t="s">
        <v>602</v>
      </c>
      <c r="B38" s="24" t="s">
        <v>603</v>
      </c>
      <c r="C38" s="13" t="s">
        <v>604</v>
      </c>
      <c r="D38" s="13" t="s">
        <v>579</v>
      </c>
      <c r="E38" s="14">
        <v>240000</v>
      </c>
      <c r="F38" s="15">
        <v>241.28088</v>
      </c>
      <c r="G38" s="25">
        <v>4.2201738327955493E-3</v>
      </c>
    </row>
    <row r="39" spans="1:7" ht="15" customHeight="1">
      <c r="A39" s="5" t="s">
        <v>605</v>
      </c>
      <c r="B39" s="24" t="s">
        <v>606</v>
      </c>
      <c r="C39" s="13" t="s">
        <v>607</v>
      </c>
      <c r="D39" s="13" t="s">
        <v>579</v>
      </c>
      <c r="E39" s="14">
        <v>40000</v>
      </c>
      <c r="F39" s="15">
        <v>39.802079999999997</v>
      </c>
      <c r="G39" s="25">
        <v>6.961666274875783E-4</v>
      </c>
    </row>
    <row r="40" spans="1:7" ht="15" customHeight="1">
      <c r="A40" s="1"/>
      <c r="B40" s="22" t="s">
        <v>60</v>
      </c>
      <c r="C40" s="13" t="s">
        <v>1</v>
      </c>
      <c r="D40" s="13" t="s">
        <v>1</v>
      </c>
      <c r="E40" s="13" t="s">
        <v>1</v>
      </c>
      <c r="F40" s="16">
        <v>22134.99928</v>
      </c>
      <c r="G40" s="26">
        <v>0.38715684703406389</v>
      </c>
    </row>
    <row r="41" spans="1:7" ht="15" customHeight="1">
      <c r="A41" s="1"/>
      <c r="B41" s="22" t="s">
        <v>611</v>
      </c>
      <c r="C41" s="13" t="s">
        <v>1</v>
      </c>
      <c r="D41" s="13" t="s">
        <v>1</v>
      </c>
      <c r="E41" s="13" t="s">
        <v>1</v>
      </c>
      <c r="F41" s="16" t="s">
        <v>414</v>
      </c>
      <c r="G41" s="26" t="s">
        <v>414</v>
      </c>
    </row>
    <row r="42" spans="1:7" ht="15" customHeight="1">
      <c r="A42" s="1"/>
      <c r="B42" s="22" t="s">
        <v>60</v>
      </c>
      <c r="C42" s="13" t="s">
        <v>1</v>
      </c>
      <c r="D42" s="13" t="s">
        <v>1</v>
      </c>
      <c r="E42" s="13" t="s">
        <v>1</v>
      </c>
      <c r="F42" s="16" t="s">
        <v>414</v>
      </c>
      <c r="G42" s="26" t="s">
        <v>414</v>
      </c>
    </row>
    <row r="43" spans="1:7" ht="15" customHeight="1">
      <c r="A43" s="1"/>
      <c r="B43" s="22" t="s">
        <v>193</v>
      </c>
      <c r="C43" s="13" t="s">
        <v>1</v>
      </c>
      <c r="D43" s="13" t="s">
        <v>1</v>
      </c>
      <c r="E43" s="13" t="s">
        <v>1</v>
      </c>
      <c r="F43" s="16">
        <v>22134.99928</v>
      </c>
      <c r="G43" s="26">
        <v>0.38715684703406389</v>
      </c>
    </row>
    <row r="44" spans="1:7" ht="15" customHeight="1">
      <c r="A44" s="1"/>
      <c r="B44" s="22"/>
      <c r="C44" s="13"/>
      <c r="D44" s="13"/>
      <c r="E44" s="13"/>
      <c r="F44" s="16"/>
      <c r="G44" s="26"/>
    </row>
    <row r="45" spans="1:7" ht="15" customHeight="1">
      <c r="A45" s="1"/>
      <c r="B45" s="22" t="s">
        <v>9</v>
      </c>
      <c r="C45" s="13" t="s">
        <v>1</v>
      </c>
      <c r="D45" s="13" t="s">
        <v>1</v>
      </c>
      <c r="E45" s="13" t="s">
        <v>1</v>
      </c>
      <c r="F45" s="17" t="s">
        <v>1</v>
      </c>
      <c r="G45" s="27" t="s">
        <v>1</v>
      </c>
    </row>
    <row r="46" spans="1:7" ht="15" customHeight="1">
      <c r="A46" s="1"/>
      <c r="B46" s="22" t="s">
        <v>10</v>
      </c>
      <c r="C46" s="13" t="s">
        <v>1</v>
      </c>
      <c r="D46" s="13" t="s">
        <v>1</v>
      </c>
      <c r="E46" s="13" t="s">
        <v>1</v>
      </c>
      <c r="F46" s="17" t="s">
        <v>1</v>
      </c>
      <c r="G46" s="27" t="s">
        <v>1</v>
      </c>
    </row>
    <row r="47" spans="1:7" ht="15" customHeight="1">
      <c r="A47" s="5" t="s">
        <v>870</v>
      </c>
      <c r="B47" s="24" t="s">
        <v>871</v>
      </c>
      <c r="C47" s="13" t="s">
        <v>872</v>
      </c>
      <c r="D47" s="13" t="s">
        <v>25</v>
      </c>
      <c r="E47" s="14">
        <v>2500000</v>
      </c>
      <c r="F47" s="15">
        <v>2447.625</v>
      </c>
      <c r="G47" s="25">
        <v>4.2810698375669913E-2</v>
      </c>
    </row>
    <row r="48" spans="1:7" ht="15" customHeight="1">
      <c r="A48" s="5" t="s">
        <v>873</v>
      </c>
      <c r="B48" s="24" t="s">
        <v>874</v>
      </c>
      <c r="C48" s="13" t="s">
        <v>875</v>
      </c>
      <c r="D48" s="13" t="s">
        <v>25</v>
      </c>
      <c r="E48" s="14">
        <v>2500000</v>
      </c>
      <c r="F48" s="15">
        <v>2447.23</v>
      </c>
      <c r="G48" s="25">
        <v>4.2803789545330956E-2</v>
      </c>
    </row>
    <row r="49" spans="1:7" ht="15" customHeight="1">
      <c r="A49" s="5" t="s">
        <v>876</v>
      </c>
      <c r="B49" s="24" t="s">
        <v>877</v>
      </c>
      <c r="C49" s="13" t="s">
        <v>878</v>
      </c>
      <c r="D49" s="13" t="s">
        <v>14</v>
      </c>
      <c r="E49" s="14">
        <v>2500000</v>
      </c>
      <c r="F49" s="15">
        <v>2423.8000000000002</v>
      </c>
      <c r="G49" s="25">
        <v>4.239398221661763E-2</v>
      </c>
    </row>
    <row r="50" spans="1:7" ht="15" customHeight="1">
      <c r="A50" s="5" t="s">
        <v>879</v>
      </c>
      <c r="B50" s="24" t="s">
        <v>880</v>
      </c>
      <c r="C50" s="13" t="s">
        <v>881</v>
      </c>
      <c r="D50" s="13" t="s">
        <v>14</v>
      </c>
      <c r="E50" s="14">
        <v>2500000</v>
      </c>
      <c r="F50" s="15">
        <v>2401.3674999999998</v>
      </c>
      <c r="G50" s="25">
        <v>4.2001621870848889E-2</v>
      </c>
    </row>
    <row r="51" spans="1:7" ht="15" customHeight="1">
      <c r="A51" s="5" t="s">
        <v>882</v>
      </c>
      <c r="B51" s="24" t="s">
        <v>883</v>
      </c>
      <c r="C51" s="13" t="s">
        <v>884</v>
      </c>
      <c r="D51" s="13" t="s">
        <v>25</v>
      </c>
      <c r="E51" s="14">
        <v>2500000</v>
      </c>
      <c r="F51" s="15">
        <v>2400.3525</v>
      </c>
      <c r="G51" s="25">
        <v>4.1983868800484228E-2</v>
      </c>
    </row>
    <row r="52" spans="1:7" ht="15" customHeight="1">
      <c r="A52" s="5" t="s">
        <v>885</v>
      </c>
      <c r="B52" s="24" t="s">
        <v>886</v>
      </c>
      <c r="C52" s="13" t="s">
        <v>887</v>
      </c>
      <c r="D52" s="13" t="s">
        <v>25</v>
      </c>
      <c r="E52" s="14">
        <v>2500000</v>
      </c>
      <c r="F52" s="15">
        <v>2375.0050000000001</v>
      </c>
      <c r="G52" s="25">
        <v>4.1540523035884958E-2</v>
      </c>
    </row>
    <row r="53" spans="1:7" ht="15" customHeight="1">
      <c r="A53" s="5" t="s">
        <v>888</v>
      </c>
      <c r="B53" s="24" t="s">
        <v>889</v>
      </c>
      <c r="C53" s="13" t="s">
        <v>890</v>
      </c>
      <c r="D53" s="13" t="s">
        <v>29</v>
      </c>
      <c r="E53" s="14">
        <v>2500000</v>
      </c>
      <c r="F53" s="15">
        <v>2370.4549999999999</v>
      </c>
      <c r="G53" s="25">
        <v>4.1460940306664057E-2</v>
      </c>
    </row>
    <row r="54" spans="1:7" ht="15" customHeight="1">
      <c r="A54" s="5" t="s">
        <v>891</v>
      </c>
      <c r="B54" s="24" t="s">
        <v>892</v>
      </c>
      <c r="C54" s="13" t="s">
        <v>893</v>
      </c>
      <c r="D54" s="13" t="s">
        <v>25</v>
      </c>
      <c r="E54" s="14">
        <v>2500000</v>
      </c>
      <c r="F54" s="15">
        <v>2362.84</v>
      </c>
      <c r="G54" s="25">
        <v>4.1327748552154799E-2</v>
      </c>
    </row>
    <row r="55" spans="1:7" ht="15" customHeight="1">
      <c r="A55" s="1"/>
      <c r="B55" s="22" t="s">
        <v>60</v>
      </c>
      <c r="C55" s="13" t="s">
        <v>1</v>
      </c>
      <c r="D55" s="13" t="s">
        <v>1</v>
      </c>
      <c r="E55" s="13" t="s">
        <v>1</v>
      </c>
      <c r="F55" s="16">
        <v>19228.674999999999</v>
      </c>
      <c r="G55" s="26">
        <v>0.33632317270365542</v>
      </c>
    </row>
    <row r="56" spans="1:7" ht="15" customHeight="1">
      <c r="A56" s="1"/>
      <c r="B56" s="22"/>
      <c r="C56" s="13"/>
      <c r="D56" s="13"/>
      <c r="E56" s="13"/>
      <c r="F56" s="16"/>
      <c r="G56" s="26"/>
    </row>
    <row r="57" spans="1:7" ht="15" customHeight="1">
      <c r="A57" s="1"/>
      <c r="B57" s="22" t="s">
        <v>61</v>
      </c>
      <c r="C57" s="13" t="s">
        <v>1</v>
      </c>
      <c r="D57" s="13" t="s">
        <v>1</v>
      </c>
      <c r="E57" s="13" t="s">
        <v>1</v>
      </c>
      <c r="F57" s="17" t="s">
        <v>1</v>
      </c>
      <c r="G57" s="27" t="s">
        <v>1</v>
      </c>
    </row>
    <row r="58" spans="1:7" ht="15" customHeight="1">
      <c r="A58" s="5" t="s">
        <v>179</v>
      </c>
      <c r="B58" s="24" t="s">
        <v>180</v>
      </c>
      <c r="C58" s="13" t="s">
        <v>181</v>
      </c>
      <c r="D58" s="13" t="s">
        <v>25</v>
      </c>
      <c r="E58" s="14">
        <v>4000000</v>
      </c>
      <c r="F58" s="15">
        <v>3994.9720000000002</v>
      </c>
      <c r="G58" s="25">
        <v>6.9874895587047348E-2</v>
      </c>
    </row>
    <row r="59" spans="1:7" ht="15" customHeight="1">
      <c r="A59" s="5" t="s">
        <v>799</v>
      </c>
      <c r="B59" s="24" t="s">
        <v>800</v>
      </c>
      <c r="C59" s="13" t="s">
        <v>801</v>
      </c>
      <c r="D59" s="13" t="s">
        <v>25</v>
      </c>
      <c r="E59" s="14">
        <v>2750000</v>
      </c>
      <c r="F59" s="15">
        <v>2690.6329999999998</v>
      </c>
      <c r="G59" s="25">
        <v>4.7061080763035133E-2</v>
      </c>
    </row>
    <row r="60" spans="1:7" ht="15" customHeight="1">
      <c r="A60" s="5" t="s">
        <v>894</v>
      </c>
      <c r="B60" s="24" t="s">
        <v>895</v>
      </c>
      <c r="C60" s="13" t="s">
        <v>896</v>
      </c>
      <c r="D60" s="13" t="s">
        <v>25</v>
      </c>
      <c r="E60" s="14">
        <v>2500000</v>
      </c>
      <c r="F60" s="15">
        <v>2419.6174999999998</v>
      </c>
      <c r="G60" s="25">
        <v>4.2320827323218423E-2</v>
      </c>
    </row>
    <row r="61" spans="1:7" ht="15" customHeight="1">
      <c r="A61" s="5" t="s">
        <v>897</v>
      </c>
      <c r="B61" s="24" t="s">
        <v>898</v>
      </c>
      <c r="C61" s="13" t="s">
        <v>899</v>
      </c>
      <c r="D61" s="13" t="s">
        <v>29</v>
      </c>
      <c r="E61" s="14">
        <v>2500000</v>
      </c>
      <c r="F61" s="15">
        <v>2413.9250000000002</v>
      </c>
      <c r="G61" s="25">
        <v>4.2221261458143707E-2</v>
      </c>
    </row>
    <row r="62" spans="1:7" ht="15" customHeight="1">
      <c r="A62" s="1"/>
      <c r="B62" s="22" t="s">
        <v>60</v>
      </c>
      <c r="C62" s="13" t="s">
        <v>1</v>
      </c>
      <c r="D62" s="13" t="s">
        <v>1</v>
      </c>
      <c r="E62" s="13" t="s">
        <v>1</v>
      </c>
      <c r="F62" s="16">
        <v>11519.147499999999</v>
      </c>
      <c r="G62" s="26">
        <v>0.20147806513144462</v>
      </c>
    </row>
    <row r="63" spans="1:7" ht="15" customHeight="1">
      <c r="A63" s="1"/>
      <c r="B63" s="22" t="s">
        <v>193</v>
      </c>
      <c r="C63" s="13" t="s">
        <v>1</v>
      </c>
      <c r="D63" s="13" t="s">
        <v>1</v>
      </c>
      <c r="E63" s="13" t="s">
        <v>1</v>
      </c>
      <c r="F63" s="16">
        <v>30747.822499999998</v>
      </c>
      <c r="G63" s="26">
        <v>0.53780123783510003</v>
      </c>
    </row>
    <row r="64" spans="1:7" ht="15" customHeight="1">
      <c r="A64" s="1"/>
      <c r="B64" s="22"/>
      <c r="C64" s="13"/>
      <c r="D64" s="13"/>
      <c r="E64" s="13"/>
      <c r="F64" s="16"/>
      <c r="G64" s="26"/>
    </row>
    <row r="65" spans="1:13" ht="15" customHeight="1">
      <c r="A65" s="1"/>
      <c r="B65" s="39" t="s">
        <v>905</v>
      </c>
      <c r="C65" s="13" t="s">
        <v>1</v>
      </c>
      <c r="D65" s="13" t="s">
        <v>1</v>
      </c>
      <c r="E65" s="13" t="s">
        <v>1</v>
      </c>
      <c r="F65" s="17" t="s">
        <v>1</v>
      </c>
      <c r="G65" s="27" t="s">
        <v>1</v>
      </c>
    </row>
    <row r="66" spans="1:13" ht="15" customHeight="1">
      <c r="A66" s="5" t="s">
        <v>194</v>
      </c>
      <c r="B66" s="40" t="s">
        <v>906</v>
      </c>
      <c r="C66" s="13" t="s">
        <v>1</v>
      </c>
      <c r="D66" s="13" t="s">
        <v>195</v>
      </c>
      <c r="E66" s="14"/>
      <c r="F66" s="15">
        <v>3534.326</v>
      </c>
      <c r="G66" s="25">
        <v>6.1817870117884866E-2</v>
      </c>
    </row>
    <row r="67" spans="1:13" ht="15" customHeight="1">
      <c r="A67" s="1"/>
      <c r="B67" s="22" t="s">
        <v>60</v>
      </c>
      <c r="C67" s="13" t="s">
        <v>1</v>
      </c>
      <c r="D67" s="13" t="s">
        <v>1</v>
      </c>
      <c r="E67" s="13" t="s">
        <v>1</v>
      </c>
      <c r="F67" s="16">
        <v>3534.326</v>
      </c>
      <c r="G67" s="26">
        <v>6.1817870117884866E-2</v>
      </c>
    </row>
    <row r="68" spans="1:13" ht="15" customHeight="1">
      <c r="A68" s="1"/>
      <c r="B68" s="22" t="s">
        <v>193</v>
      </c>
      <c r="C68" s="13" t="s">
        <v>1</v>
      </c>
      <c r="D68" s="13" t="s">
        <v>1</v>
      </c>
      <c r="E68" s="13" t="s">
        <v>1</v>
      </c>
      <c r="F68" s="16">
        <v>3534.326</v>
      </c>
      <c r="G68" s="26">
        <v>6.1817870117884866E-2</v>
      </c>
    </row>
    <row r="69" spans="1:13" ht="15" customHeight="1">
      <c r="A69" s="1"/>
      <c r="B69" s="22"/>
      <c r="C69" s="13"/>
      <c r="D69" s="13"/>
      <c r="E69" s="13"/>
      <c r="F69" s="16"/>
      <c r="G69" s="26"/>
    </row>
    <row r="70" spans="1:13" ht="15" customHeight="1">
      <c r="A70" s="1"/>
      <c r="B70" s="22" t="s">
        <v>196</v>
      </c>
      <c r="C70" s="13" t="s">
        <v>1</v>
      </c>
      <c r="D70" s="13" t="s">
        <v>1</v>
      </c>
      <c r="E70" s="13" t="s">
        <v>1</v>
      </c>
      <c r="F70" s="16">
        <v>756.06108759999995</v>
      </c>
      <c r="G70" s="26">
        <v>1.322404501295118E-2</v>
      </c>
    </row>
    <row r="71" spans="1:13" ht="15" customHeight="1">
      <c r="A71" s="1"/>
      <c r="B71" s="32" t="s">
        <v>60</v>
      </c>
      <c r="C71" s="33"/>
      <c r="D71" s="33"/>
      <c r="E71" s="33"/>
      <c r="F71" s="34">
        <f>F70</f>
        <v>756.06108759999995</v>
      </c>
      <c r="G71" s="35">
        <f>G70</f>
        <v>1.322404501295118E-2</v>
      </c>
    </row>
    <row r="72" spans="1:13" ht="15" customHeight="1">
      <c r="A72" s="1"/>
      <c r="B72" s="32" t="s">
        <v>193</v>
      </c>
      <c r="C72" s="33"/>
      <c r="D72" s="33"/>
      <c r="E72" s="33"/>
      <c r="F72" s="34">
        <f>SUM(F71,F68)</f>
        <v>4290.3870876000001</v>
      </c>
      <c r="G72" s="35">
        <f>SUM(G71,G68)</f>
        <v>7.5041915130836051E-2</v>
      </c>
    </row>
    <row r="73" spans="1:13" ht="15" customHeight="1">
      <c r="A73" s="1"/>
      <c r="B73" s="32"/>
      <c r="C73" s="33"/>
      <c r="D73" s="33"/>
      <c r="E73" s="33"/>
      <c r="F73" s="34"/>
      <c r="G73" s="35"/>
    </row>
    <row r="74" spans="1:13" ht="15" customHeight="1" thickBot="1">
      <c r="A74" s="1"/>
      <c r="B74" s="28" t="s">
        <v>197</v>
      </c>
      <c r="C74" s="29" t="s">
        <v>1</v>
      </c>
      <c r="D74" s="29" t="s">
        <v>1</v>
      </c>
      <c r="E74" s="29" t="s">
        <v>1</v>
      </c>
      <c r="F74" s="30">
        <v>57173.208867599998</v>
      </c>
      <c r="G74" s="31">
        <v>1</v>
      </c>
    </row>
    <row r="75" spans="1:13" ht="15" customHeight="1">
      <c r="A75" s="1"/>
      <c r="B75" s="4" t="s">
        <v>1</v>
      </c>
      <c r="C75" s="1"/>
      <c r="D75" s="1"/>
      <c r="E75" s="1"/>
      <c r="F75" s="1"/>
      <c r="G75" s="1"/>
    </row>
    <row r="76" spans="1:13" s="7" customFormat="1" ht="15" customHeight="1">
      <c r="B76" s="8" t="s">
        <v>612</v>
      </c>
      <c r="C76" s="1"/>
      <c r="D76" s="1"/>
      <c r="E76" s="1"/>
      <c r="F76" s="73"/>
      <c r="G76" s="74"/>
      <c r="H76" s="8"/>
      <c r="I76" s="6"/>
      <c r="J76" s="6"/>
      <c r="K76" s="6"/>
      <c r="L76" s="6"/>
      <c r="M76" s="6"/>
    </row>
    <row r="77" spans="1:13" s="7" customFormat="1" ht="15" customHeight="1">
      <c r="B77" s="8" t="s">
        <v>198</v>
      </c>
      <c r="C77" s="1"/>
      <c r="D77" s="1"/>
      <c r="E77" s="1"/>
      <c r="F77" s="73"/>
      <c r="G77" s="74"/>
      <c r="H77" s="8"/>
      <c r="I77" s="6"/>
      <c r="J77" s="6"/>
      <c r="K77" s="6"/>
      <c r="L77" s="6"/>
      <c r="M77" s="6"/>
    </row>
    <row r="78" spans="1:13" s="7" customFormat="1" ht="15" customHeight="1">
      <c r="B78" s="8" t="s">
        <v>199</v>
      </c>
      <c r="C78" s="1"/>
      <c r="D78" s="1"/>
      <c r="E78" s="1"/>
      <c r="F78" s="73"/>
      <c r="G78" s="74"/>
      <c r="H78" s="8"/>
      <c r="I78" s="6"/>
      <c r="J78" s="6"/>
      <c r="K78" s="6"/>
      <c r="L78" s="6"/>
      <c r="M78" s="6"/>
    </row>
    <row r="79" spans="1:13" s="7" customFormat="1" ht="15" customHeight="1" thickBot="1">
      <c r="B79" s="8" t="s">
        <v>1</v>
      </c>
      <c r="C79" s="1"/>
      <c r="D79" s="1"/>
      <c r="E79" s="1"/>
      <c r="F79" s="73"/>
      <c r="G79" s="74"/>
      <c r="H79" s="8"/>
      <c r="I79" s="6"/>
      <c r="J79" s="6"/>
      <c r="K79" s="6"/>
      <c r="L79" s="6"/>
      <c r="M79" s="6"/>
    </row>
    <row r="80" spans="1:13" s="7" customFormat="1" ht="15" customHeight="1" thickBot="1">
      <c r="B80" s="102" t="s">
        <v>922</v>
      </c>
      <c r="C80" s="103" t="s">
        <v>928</v>
      </c>
      <c r="D80" s="1"/>
      <c r="E80" s="1"/>
      <c r="F80" s="1"/>
      <c r="G80" s="1"/>
      <c r="H80" s="8"/>
      <c r="I80" s="6"/>
      <c r="J80" s="6"/>
      <c r="K80" s="6"/>
      <c r="L80" s="6"/>
      <c r="M80" s="6"/>
    </row>
    <row r="81" spans="6:7" s="7" customFormat="1" ht="15" customHeight="1"/>
    <row r="82" spans="6:7" s="7" customFormat="1" ht="15" customHeight="1"/>
    <row r="83" spans="6:7" s="7" customFormat="1" ht="15" customHeight="1"/>
    <row r="84" spans="6:7" s="7" customFormat="1" ht="15" customHeight="1"/>
    <row r="85" spans="6:7" s="7" customFormat="1" ht="15" customHeight="1"/>
    <row r="86" spans="6:7" s="7" customFormat="1" ht="15" customHeight="1"/>
    <row r="87" spans="6:7" s="7" customFormat="1" ht="15" customHeight="1"/>
    <row r="88" spans="6:7" s="7" customFormat="1" ht="15" customHeight="1"/>
    <row r="89" spans="6:7" s="7" customFormat="1" ht="15" customHeight="1"/>
    <row r="90" spans="6:7" s="7" customFormat="1" ht="15" customHeight="1"/>
    <row r="91" spans="6:7" s="7" customFormat="1" ht="15" customHeight="1"/>
    <row r="92" spans="6:7" s="7" customFormat="1" ht="15" customHeight="1">
      <c r="F92" s="69"/>
      <c r="G92" s="70"/>
    </row>
    <row r="93" spans="6:7" s="7" customFormat="1" ht="15" customHeight="1"/>
    <row r="94" spans="6:7" ht="15" customHeight="1"/>
    <row r="95" spans="6:7" ht="15" customHeight="1"/>
    <row r="96" spans="6:7" ht="15" customHeight="1"/>
    <row r="97" spans="1:7" ht="15" customHeight="1">
      <c r="A97" s="1"/>
      <c r="B97" s="2" t="s">
        <v>612</v>
      </c>
      <c r="C97" s="1"/>
      <c r="D97" s="1"/>
      <c r="E97" s="1"/>
      <c r="F97" s="1"/>
      <c r="G97" s="1"/>
    </row>
    <row r="98" spans="1:7" ht="15" customHeight="1">
      <c r="A98" s="1"/>
      <c r="B98" s="2" t="s">
        <v>198</v>
      </c>
      <c r="C98" s="1"/>
      <c r="D98" s="1"/>
      <c r="E98" s="1"/>
      <c r="F98" s="1"/>
      <c r="G98" s="1"/>
    </row>
    <row r="99" spans="1:7" ht="15" customHeight="1">
      <c r="A99" s="1"/>
      <c r="B99" s="2" t="s">
        <v>199</v>
      </c>
      <c r="C99" s="1"/>
      <c r="D99" s="1"/>
      <c r="E99" s="1"/>
      <c r="F99" s="1"/>
      <c r="G99" s="1"/>
    </row>
    <row r="100" spans="1:7" ht="15" customHeight="1">
      <c r="A100" s="1"/>
      <c r="B100" s="2" t="s">
        <v>1</v>
      </c>
      <c r="C100" s="1"/>
      <c r="D100" s="1"/>
      <c r="E100" s="1"/>
      <c r="F100" s="1"/>
      <c r="G100" s="1"/>
    </row>
    <row r="101" spans="1:7" ht="15" customHeight="1">
      <c r="A101" s="1"/>
      <c r="B101" s="2" t="s">
        <v>1</v>
      </c>
      <c r="C101" s="1"/>
      <c r="D101" s="1"/>
      <c r="E101" s="1"/>
      <c r="F101" s="1"/>
      <c r="G101" s="1"/>
    </row>
    <row r="102" spans="1:7" ht="15" customHeight="1"/>
    <row r="103" spans="1:7" ht="15" customHeight="1"/>
    <row r="104" spans="1:7" ht="15" customHeight="1"/>
    <row r="105" spans="1:7" ht="15" customHeight="1"/>
    <row r="106" spans="1:7" ht="15" customHeight="1"/>
    <row r="107" spans="1:7" ht="15" customHeight="1"/>
    <row r="108" spans="1:7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zoomScaleNormal="100" workbookViewId="0"/>
  </sheetViews>
  <sheetFormatPr defaultRowHeight="12.75"/>
  <cols>
    <col min="1" max="1" width="3.42578125" style="3" bestFit="1" customWidth="1"/>
    <col min="2" max="2" width="50.42578125" style="3" bestFit="1" customWidth="1"/>
    <col min="3" max="3" width="16.85546875" style="3" bestFit="1" customWidth="1"/>
    <col min="4" max="4" width="33.5703125" style="3" bestFit="1" customWidth="1"/>
    <col min="5" max="7" width="16.85546875" style="3" bestFit="1" customWidth="1"/>
    <col min="8" max="16384" width="9.140625" style="3"/>
  </cols>
  <sheetData>
    <row r="1" spans="1:7" s="7" customFormat="1" ht="15.95" customHeight="1">
      <c r="A1" s="6"/>
      <c r="B1" s="112" t="s">
        <v>776</v>
      </c>
      <c r="C1" s="113"/>
      <c r="D1" s="113"/>
      <c r="E1" s="113"/>
      <c r="F1" s="113"/>
      <c r="G1" s="114"/>
    </row>
    <row r="2" spans="1:7" s="7" customFormat="1" ht="12.95" customHeight="1">
      <c r="A2" s="6"/>
      <c r="B2" s="115" t="s">
        <v>1</v>
      </c>
      <c r="C2" s="116"/>
      <c r="D2" s="116"/>
      <c r="E2" s="116"/>
      <c r="F2" s="116"/>
      <c r="G2" s="117"/>
    </row>
    <row r="3" spans="1:7" s="7" customFormat="1" ht="12.95" customHeight="1">
      <c r="A3" s="68" t="s">
        <v>1</v>
      </c>
      <c r="B3" s="104"/>
      <c r="G3" s="105"/>
    </row>
    <row r="4" spans="1:7" s="7" customFormat="1" ht="27.95" customHeight="1">
      <c r="A4" s="6"/>
      <c r="B4" s="9"/>
      <c r="C4" s="10"/>
      <c r="D4" s="10"/>
      <c r="E4" s="10"/>
      <c r="F4" s="10"/>
      <c r="G4" s="11"/>
    </row>
    <row r="5" spans="1:7" s="7" customFormat="1" ht="39" customHeight="1" thickBot="1">
      <c r="A5" s="6"/>
      <c r="B5" s="133" t="s">
        <v>923</v>
      </c>
      <c r="C5" s="134"/>
      <c r="D5" s="134"/>
      <c r="E5" s="134"/>
      <c r="F5" s="134"/>
      <c r="G5" s="135"/>
    </row>
    <row r="6" spans="1:7" s="7" customFormat="1" ht="15" customHeight="1" thickBot="1">
      <c r="A6" s="6"/>
      <c r="B6" s="136" t="s">
        <v>2</v>
      </c>
      <c r="C6" s="137"/>
      <c r="D6" s="137"/>
      <c r="E6" s="137"/>
      <c r="F6" s="137"/>
      <c r="G6" s="138"/>
    </row>
    <row r="7" spans="1:7" ht="27.95" customHeight="1">
      <c r="A7" s="1"/>
      <c r="B7" s="18" t="s">
        <v>3</v>
      </c>
      <c r="C7" s="19" t="s">
        <v>4</v>
      </c>
      <c r="D7" s="20" t="s">
        <v>5</v>
      </c>
      <c r="E7" s="20" t="s">
        <v>6</v>
      </c>
      <c r="F7" s="20" t="s">
        <v>7</v>
      </c>
      <c r="G7" s="21" t="s">
        <v>8</v>
      </c>
    </row>
    <row r="8" spans="1:7" ht="15" customHeight="1">
      <c r="A8" s="1"/>
      <c r="B8" s="22" t="s">
        <v>574</v>
      </c>
      <c r="C8" s="13" t="s">
        <v>1</v>
      </c>
      <c r="D8" s="13" t="s">
        <v>1</v>
      </c>
      <c r="E8" s="13" t="s">
        <v>1</v>
      </c>
      <c r="F8" s="13" t="s">
        <v>1</v>
      </c>
      <c r="G8" s="23" t="s">
        <v>1</v>
      </c>
    </row>
    <row r="9" spans="1:7" ht="15" customHeight="1">
      <c r="A9" s="1"/>
      <c r="B9" s="22" t="s">
        <v>575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666</v>
      </c>
      <c r="B10" s="24" t="s">
        <v>667</v>
      </c>
      <c r="C10" s="13" t="s">
        <v>668</v>
      </c>
      <c r="D10" s="13" t="s">
        <v>186</v>
      </c>
      <c r="E10" s="14">
        <v>1850000</v>
      </c>
      <c r="F10" s="15">
        <v>1965.5325</v>
      </c>
      <c r="G10" s="25">
        <v>0.21585008657300062</v>
      </c>
    </row>
    <row r="11" spans="1:7" ht="15" customHeight="1">
      <c r="A11" s="5" t="s">
        <v>777</v>
      </c>
      <c r="B11" s="24" t="s">
        <v>778</v>
      </c>
      <c r="C11" s="13" t="s">
        <v>779</v>
      </c>
      <c r="D11" s="13" t="s">
        <v>780</v>
      </c>
      <c r="E11" s="14">
        <v>700000</v>
      </c>
      <c r="F11" s="15">
        <v>703.21720000000005</v>
      </c>
      <c r="G11" s="25">
        <v>7.7225634020105544E-2</v>
      </c>
    </row>
    <row r="12" spans="1:7" ht="15" customHeight="1">
      <c r="A12" s="5" t="s">
        <v>708</v>
      </c>
      <c r="B12" s="24" t="s">
        <v>709</v>
      </c>
      <c r="C12" s="13" t="s">
        <v>710</v>
      </c>
      <c r="D12" s="13" t="s">
        <v>579</v>
      </c>
      <c r="E12" s="14">
        <v>700000</v>
      </c>
      <c r="F12" s="15">
        <v>698.13099999999997</v>
      </c>
      <c r="G12" s="25">
        <v>7.6667079679066871E-2</v>
      </c>
    </row>
    <row r="13" spans="1:7" ht="15" customHeight="1">
      <c r="A13" s="5" t="s">
        <v>781</v>
      </c>
      <c r="B13" s="24" t="s">
        <v>782</v>
      </c>
      <c r="C13" s="13" t="s">
        <v>783</v>
      </c>
      <c r="D13" s="13" t="s">
        <v>579</v>
      </c>
      <c r="E13" s="14">
        <v>680000</v>
      </c>
      <c r="F13" s="15">
        <v>691.67151999999999</v>
      </c>
      <c r="G13" s="25">
        <v>7.595771500704207E-2</v>
      </c>
    </row>
    <row r="14" spans="1:7" ht="15" customHeight="1">
      <c r="A14" s="5" t="s">
        <v>711</v>
      </c>
      <c r="B14" s="24" t="s">
        <v>712</v>
      </c>
      <c r="C14" s="13" t="s">
        <v>713</v>
      </c>
      <c r="D14" s="13" t="s">
        <v>714</v>
      </c>
      <c r="E14" s="14">
        <v>700000</v>
      </c>
      <c r="F14" s="15">
        <v>670.73860000000002</v>
      </c>
      <c r="G14" s="25">
        <v>7.3658911708584435E-2</v>
      </c>
    </row>
    <row r="15" spans="1:7" ht="15" customHeight="1">
      <c r="A15" s="5" t="s">
        <v>784</v>
      </c>
      <c r="B15" s="24" t="s">
        <v>785</v>
      </c>
      <c r="C15" s="13" t="s">
        <v>786</v>
      </c>
      <c r="D15" s="13" t="s">
        <v>780</v>
      </c>
      <c r="E15" s="14">
        <v>650000</v>
      </c>
      <c r="F15" s="15">
        <v>651.21614999999997</v>
      </c>
      <c r="G15" s="25">
        <v>7.1515002858124274E-2</v>
      </c>
    </row>
    <row r="16" spans="1:7" ht="15" customHeight="1">
      <c r="A16" s="5" t="s">
        <v>787</v>
      </c>
      <c r="B16" s="24" t="s">
        <v>788</v>
      </c>
      <c r="C16" s="13" t="s">
        <v>789</v>
      </c>
      <c r="D16" s="13" t="s">
        <v>579</v>
      </c>
      <c r="E16" s="14">
        <v>600000</v>
      </c>
      <c r="F16" s="15">
        <v>606.2808</v>
      </c>
      <c r="G16" s="25">
        <v>6.6580310001258219E-2</v>
      </c>
    </row>
    <row r="17" spans="1:7" ht="15" customHeight="1">
      <c r="A17" s="5" t="s">
        <v>790</v>
      </c>
      <c r="B17" s="24" t="s">
        <v>791</v>
      </c>
      <c r="C17" s="13" t="s">
        <v>792</v>
      </c>
      <c r="D17" s="13" t="s">
        <v>579</v>
      </c>
      <c r="E17" s="14">
        <v>500000</v>
      </c>
      <c r="F17" s="15">
        <v>516.05899999999997</v>
      </c>
      <c r="G17" s="25">
        <v>5.6672367323753803E-2</v>
      </c>
    </row>
    <row r="18" spans="1:7" ht="15" customHeight="1">
      <c r="A18" s="5" t="s">
        <v>793</v>
      </c>
      <c r="B18" s="24" t="s">
        <v>794</v>
      </c>
      <c r="C18" s="13" t="s">
        <v>795</v>
      </c>
      <c r="D18" s="13" t="s">
        <v>579</v>
      </c>
      <c r="E18" s="14">
        <v>500000</v>
      </c>
      <c r="F18" s="15">
        <v>510.37549999999999</v>
      </c>
      <c r="G18" s="25">
        <v>5.6048218922728814E-2</v>
      </c>
    </row>
    <row r="19" spans="1:7" ht="15" customHeight="1">
      <c r="A19" s="5" t="s">
        <v>586</v>
      </c>
      <c r="B19" s="24" t="s">
        <v>587</v>
      </c>
      <c r="C19" s="13" t="s">
        <v>588</v>
      </c>
      <c r="D19" s="13" t="s">
        <v>579</v>
      </c>
      <c r="E19" s="14">
        <v>500000</v>
      </c>
      <c r="F19" s="15">
        <v>509.8535</v>
      </c>
      <c r="G19" s="25">
        <v>5.59908941289688E-2</v>
      </c>
    </row>
    <row r="20" spans="1:7" ht="15" customHeight="1">
      <c r="A20" s="5" t="s">
        <v>796</v>
      </c>
      <c r="B20" s="24" t="s">
        <v>797</v>
      </c>
      <c r="C20" s="13" t="s">
        <v>798</v>
      </c>
      <c r="D20" s="13" t="s">
        <v>579</v>
      </c>
      <c r="E20" s="14">
        <v>500000</v>
      </c>
      <c r="F20" s="15">
        <v>504.166</v>
      </c>
      <c r="G20" s="25">
        <v>5.5366306457493547E-2</v>
      </c>
    </row>
    <row r="21" spans="1:7" ht="15" customHeight="1">
      <c r="A21" s="5" t="s">
        <v>608</v>
      </c>
      <c r="B21" s="24" t="s">
        <v>609</v>
      </c>
      <c r="C21" s="13" t="s">
        <v>610</v>
      </c>
      <c r="D21" s="13" t="s">
        <v>579</v>
      </c>
      <c r="E21" s="14">
        <v>20000</v>
      </c>
      <c r="F21" s="15">
        <v>20.387239999999998</v>
      </c>
      <c r="G21" s="25">
        <v>2.2388780236320392E-3</v>
      </c>
    </row>
    <row r="22" spans="1:7" ht="15" customHeight="1">
      <c r="A22" s="1"/>
      <c r="B22" s="22" t="s">
        <v>60</v>
      </c>
      <c r="C22" s="13" t="s">
        <v>1</v>
      </c>
      <c r="D22" s="13" t="s">
        <v>1</v>
      </c>
      <c r="E22" s="13" t="s">
        <v>1</v>
      </c>
      <c r="F22" s="16">
        <v>8047.6290099999997</v>
      </c>
      <c r="G22" s="26">
        <v>0.88377140470375903</v>
      </c>
    </row>
    <row r="23" spans="1:7" ht="15" customHeight="1">
      <c r="A23" s="1"/>
      <c r="B23" s="22" t="s">
        <v>611</v>
      </c>
      <c r="C23" s="13" t="s">
        <v>1</v>
      </c>
      <c r="D23" s="13" t="s">
        <v>1</v>
      </c>
      <c r="E23" s="13" t="s">
        <v>1</v>
      </c>
      <c r="F23" s="16" t="s">
        <v>414</v>
      </c>
      <c r="G23" s="26" t="s">
        <v>414</v>
      </c>
    </row>
    <row r="24" spans="1:7" ht="15" customHeight="1">
      <c r="A24" s="1"/>
      <c r="B24" s="22" t="s">
        <v>60</v>
      </c>
      <c r="C24" s="13" t="s">
        <v>1</v>
      </c>
      <c r="D24" s="13" t="s">
        <v>1</v>
      </c>
      <c r="E24" s="13" t="s">
        <v>1</v>
      </c>
      <c r="F24" s="16" t="s">
        <v>414</v>
      </c>
      <c r="G24" s="26" t="s">
        <v>414</v>
      </c>
    </row>
    <row r="25" spans="1:7" ht="15" customHeight="1">
      <c r="A25" s="1"/>
      <c r="B25" s="22" t="s">
        <v>193</v>
      </c>
      <c r="C25" s="13" t="s">
        <v>1</v>
      </c>
      <c r="D25" s="13" t="s">
        <v>1</v>
      </c>
      <c r="E25" s="13" t="s">
        <v>1</v>
      </c>
      <c r="F25" s="16">
        <v>8047.6290099999997</v>
      </c>
      <c r="G25" s="26">
        <v>0.88377140470375903</v>
      </c>
    </row>
    <row r="26" spans="1:7" ht="15" customHeight="1">
      <c r="A26" s="1"/>
      <c r="B26" s="22"/>
      <c r="C26" s="13"/>
      <c r="D26" s="13"/>
      <c r="E26" s="13"/>
      <c r="F26" s="16"/>
      <c r="G26" s="26"/>
    </row>
    <row r="27" spans="1:7" ht="15" customHeight="1">
      <c r="A27" s="1"/>
      <c r="B27" s="22" t="s">
        <v>9</v>
      </c>
      <c r="C27" s="13" t="s">
        <v>1</v>
      </c>
      <c r="D27" s="13" t="s">
        <v>1</v>
      </c>
      <c r="E27" s="13" t="s">
        <v>1</v>
      </c>
      <c r="F27" s="17" t="s">
        <v>1</v>
      </c>
      <c r="G27" s="27" t="s">
        <v>1</v>
      </c>
    </row>
    <row r="28" spans="1:7" ht="15" customHeight="1">
      <c r="A28" s="1"/>
      <c r="B28" s="22" t="s">
        <v>61</v>
      </c>
      <c r="C28" s="13" t="s">
        <v>1</v>
      </c>
      <c r="D28" s="13" t="s">
        <v>1</v>
      </c>
      <c r="E28" s="13" t="s">
        <v>1</v>
      </c>
      <c r="F28" s="17" t="s">
        <v>1</v>
      </c>
      <c r="G28" s="27" t="s">
        <v>1</v>
      </c>
    </row>
    <row r="29" spans="1:7" ht="15" customHeight="1">
      <c r="A29" s="5" t="s">
        <v>799</v>
      </c>
      <c r="B29" s="24" t="s">
        <v>800</v>
      </c>
      <c r="C29" s="13" t="s">
        <v>801</v>
      </c>
      <c r="D29" s="13" t="s">
        <v>25</v>
      </c>
      <c r="E29" s="14">
        <v>250000</v>
      </c>
      <c r="F29" s="15">
        <v>244.60300000000001</v>
      </c>
      <c r="G29" s="25">
        <v>2.6861717486745026E-2</v>
      </c>
    </row>
    <row r="30" spans="1:7" ht="15" customHeight="1">
      <c r="A30" s="1"/>
      <c r="B30" s="22" t="s">
        <v>60</v>
      </c>
      <c r="C30" s="13" t="s">
        <v>1</v>
      </c>
      <c r="D30" s="13" t="s">
        <v>1</v>
      </c>
      <c r="E30" s="13" t="s">
        <v>1</v>
      </c>
      <c r="F30" s="16">
        <v>244.60300000000001</v>
      </c>
      <c r="G30" s="26">
        <v>2.6861717486745026E-2</v>
      </c>
    </row>
    <row r="31" spans="1:7" ht="15" customHeight="1">
      <c r="A31" s="1"/>
      <c r="B31" s="22" t="s">
        <v>193</v>
      </c>
      <c r="C31" s="13" t="s">
        <v>1</v>
      </c>
      <c r="D31" s="13" t="s">
        <v>1</v>
      </c>
      <c r="E31" s="13" t="s">
        <v>1</v>
      </c>
      <c r="F31" s="16">
        <v>244.60300000000001</v>
      </c>
      <c r="G31" s="26">
        <v>2.6861717486745026E-2</v>
      </c>
    </row>
    <row r="32" spans="1:7" ht="15" customHeight="1">
      <c r="A32" s="1"/>
      <c r="B32" s="22"/>
      <c r="C32" s="13"/>
      <c r="D32" s="13"/>
      <c r="E32" s="13"/>
      <c r="F32" s="16"/>
      <c r="G32" s="26"/>
    </row>
    <row r="33" spans="1:7" ht="15" customHeight="1">
      <c r="A33" s="1"/>
      <c r="B33" s="39" t="s">
        <v>905</v>
      </c>
      <c r="C33" s="13" t="s">
        <v>1</v>
      </c>
      <c r="D33" s="13" t="s">
        <v>1</v>
      </c>
      <c r="E33" s="13" t="s">
        <v>1</v>
      </c>
      <c r="F33" s="17" t="s">
        <v>1</v>
      </c>
      <c r="G33" s="27" t="s">
        <v>1</v>
      </c>
    </row>
    <row r="34" spans="1:7" ht="15" customHeight="1">
      <c r="A34" s="5" t="s">
        <v>194</v>
      </c>
      <c r="B34" s="40" t="s">
        <v>906</v>
      </c>
      <c r="C34" s="13" t="s">
        <v>1</v>
      </c>
      <c r="D34" s="13" t="s">
        <v>195</v>
      </c>
      <c r="E34" s="14"/>
      <c r="F34" s="15">
        <v>1929.191</v>
      </c>
      <c r="G34" s="25">
        <v>0.21185914980589415</v>
      </c>
    </row>
    <row r="35" spans="1:7" ht="15" customHeight="1">
      <c r="A35" s="1"/>
      <c r="B35" s="22" t="s">
        <v>60</v>
      </c>
      <c r="C35" s="13" t="s">
        <v>1</v>
      </c>
      <c r="D35" s="13" t="s">
        <v>1</v>
      </c>
      <c r="E35" s="13" t="s">
        <v>1</v>
      </c>
      <c r="F35" s="16">
        <v>1929.191</v>
      </c>
      <c r="G35" s="26">
        <v>0.21185914980589415</v>
      </c>
    </row>
    <row r="36" spans="1:7" ht="15" customHeight="1">
      <c r="A36" s="1"/>
      <c r="B36" s="22" t="s">
        <v>193</v>
      </c>
      <c r="C36" s="13" t="s">
        <v>1</v>
      </c>
      <c r="D36" s="13" t="s">
        <v>1</v>
      </c>
      <c r="E36" s="13" t="s">
        <v>1</v>
      </c>
      <c r="F36" s="16">
        <v>1929.191</v>
      </c>
      <c r="G36" s="26">
        <v>0.21185914980589415</v>
      </c>
    </row>
    <row r="37" spans="1:7" ht="15" customHeight="1">
      <c r="A37" s="1"/>
      <c r="B37" s="22"/>
      <c r="C37" s="13"/>
      <c r="D37" s="13"/>
      <c r="E37" s="13"/>
      <c r="F37" s="16"/>
      <c r="G37" s="26"/>
    </row>
    <row r="38" spans="1:7" ht="15" customHeight="1">
      <c r="A38" s="1"/>
      <c r="B38" s="22" t="s">
        <v>196</v>
      </c>
      <c r="C38" s="13" t="s">
        <v>1</v>
      </c>
      <c r="D38" s="13" t="s">
        <v>1</v>
      </c>
      <c r="E38" s="13" t="s">
        <v>1</v>
      </c>
      <c r="F38" s="16">
        <v>-1115.4155433999999</v>
      </c>
      <c r="G38" s="26">
        <v>-0.12249227199639823</v>
      </c>
    </row>
    <row r="39" spans="1:7" ht="15" customHeight="1">
      <c r="A39" s="1"/>
      <c r="B39" s="32" t="s">
        <v>60</v>
      </c>
      <c r="C39" s="33"/>
      <c r="D39" s="33"/>
      <c r="E39" s="33"/>
      <c r="F39" s="34">
        <f>F38</f>
        <v>-1115.4155433999999</v>
      </c>
      <c r="G39" s="35">
        <f>G38</f>
        <v>-0.12249227199639823</v>
      </c>
    </row>
    <row r="40" spans="1:7" ht="15" customHeight="1">
      <c r="A40" s="1"/>
      <c r="B40" s="32" t="s">
        <v>193</v>
      </c>
      <c r="C40" s="33"/>
      <c r="D40" s="33"/>
      <c r="E40" s="33"/>
      <c r="F40" s="34">
        <f>SUM(F39,F36)</f>
        <v>813.7754566000001</v>
      </c>
      <c r="G40" s="35">
        <f>SUM(G39,G36)</f>
        <v>8.9366877809495926E-2</v>
      </c>
    </row>
    <row r="41" spans="1:7" ht="15" customHeight="1">
      <c r="A41" s="1"/>
      <c r="B41" s="32"/>
      <c r="C41" s="33"/>
      <c r="D41" s="33"/>
      <c r="E41" s="33"/>
      <c r="F41" s="34"/>
      <c r="G41" s="35"/>
    </row>
    <row r="42" spans="1:7" ht="15" customHeight="1" thickBot="1">
      <c r="A42" s="1"/>
      <c r="B42" s="28" t="s">
        <v>197</v>
      </c>
      <c r="C42" s="29" t="s">
        <v>1</v>
      </c>
      <c r="D42" s="29" t="s">
        <v>1</v>
      </c>
      <c r="E42" s="29" t="s">
        <v>1</v>
      </c>
      <c r="F42" s="30">
        <v>9106.0074666</v>
      </c>
      <c r="G42" s="31">
        <v>1</v>
      </c>
    </row>
    <row r="43" spans="1:7" ht="15" customHeight="1">
      <c r="A43" s="1"/>
      <c r="B43" s="4" t="s">
        <v>1</v>
      </c>
      <c r="C43" s="1"/>
      <c r="D43" s="1"/>
      <c r="E43" s="1"/>
      <c r="F43" s="1"/>
      <c r="G43" s="1"/>
    </row>
    <row r="44" spans="1:7" s="7" customFormat="1" ht="15" customHeight="1">
      <c r="B44" s="66" t="s">
        <v>612</v>
      </c>
      <c r="C44" s="65"/>
      <c r="D44" s="65"/>
      <c r="E44" s="65"/>
      <c r="F44" s="106"/>
      <c r="G44" s="107"/>
    </row>
    <row r="45" spans="1:7" s="7" customFormat="1" ht="15" customHeight="1">
      <c r="B45" s="66" t="s">
        <v>198</v>
      </c>
      <c r="C45" s="65"/>
      <c r="D45" s="65"/>
      <c r="E45" s="65"/>
      <c r="F45" s="106"/>
      <c r="G45" s="107"/>
    </row>
    <row r="46" spans="1:7" s="7" customFormat="1" ht="15" customHeight="1" thickBot="1">
      <c r="B46" s="66" t="s">
        <v>1</v>
      </c>
      <c r="C46" s="65"/>
      <c r="D46" s="65"/>
      <c r="E46" s="65"/>
      <c r="F46" s="65"/>
      <c r="G46" s="65"/>
    </row>
    <row r="47" spans="1:7" s="7" customFormat="1" ht="15" customHeight="1" thickBot="1">
      <c r="B47" s="108" t="s">
        <v>914</v>
      </c>
      <c r="C47" s="109">
        <v>3.16</v>
      </c>
      <c r="D47" s="65"/>
      <c r="E47" s="65"/>
      <c r="F47" s="65"/>
      <c r="G47" s="65"/>
    </row>
    <row r="48" spans="1:7" s="7" customFormat="1" ht="15" customHeight="1">
      <c r="B48" s="67"/>
      <c r="C48" s="67"/>
      <c r="D48" s="67"/>
      <c r="E48" s="67"/>
      <c r="F48" s="67"/>
      <c r="G48" s="67"/>
    </row>
    <row r="49" spans="1:7" s="7" customFormat="1" ht="15" customHeight="1"/>
    <row r="50" spans="1:7" s="7" customFormat="1" ht="15" customHeight="1"/>
    <row r="51" spans="1:7" s="7" customFormat="1" ht="15" customHeight="1"/>
    <row r="52" spans="1:7" s="7" customFormat="1" ht="15" customHeight="1"/>
    <row r="53" spans="1:7" s="7" customFormat="1" ht="15" customHeight="1"/>
    <row r="54" spans="1:7" s="7" customFormat="1" ht="15" customHeight="1"/>
    <row r="55" spans="1:7" s="7" customFormat="1" ht="15" customHeight="1"/>
    <row r="56" spans="1:7" s="7" customFormat="1" ht="15" customHeight="1"/>
    <row r="57" spans="1:7" s="7" customFormat="1" ht="15" customHeight="1"/>
    <row r="58" spans="1:7" s="7" customFormat="1" ht="15" customHeight="1"/>
    <row r="59" spans="1:7" s="7" customFormat="1" ht="15" customHeight="1">
      <c r="B59" s="67"/>
      <c r="C59" s="67"/>
      <c r="D59" s="67"/>
      <c r="E59" s="67"/>
      <c r="F59" s="67"/>
      <c r="G59" s="67"/>
    </row>
    <row r="60" spans="1:7" ht="15" customHeight="1">
      <c r="A60" s="1"/>
      <c r="B60" s="2" t="s">
        <v>1</v>
      </c>
      <c r="C60" s="1"/>
      <c r="D60" s="1"/>
      <c r="E60" s="1"/>
      <c r="F60" s="1"/>
      <c r="G60" s="1"/>
    </row>
    <row r="61" spans="1:7" ht="15" customHeight="1"/>
    <row r="62" spans="1:7" ht="15" customHeight="1"/>
    <row r="63" spans="1:7" ht="15" customHeight="1"/>
  </sheetData>
  <mergeCells count="3">
    <mergeCell ref="B1:G2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zoomScaleNormal="100" workbookViewId="0"/>
  </sheetViews>
  <sheetFormatPr defaultRowHeight="12.75"/>
  <cols>
    <col min="1" max="1" width="3.42578125" style="3" bestFit="1" customWidth="1"/>
    <col min="2" max="2" width="50.42578125" style="3" bestFit="1" customWidth="1"/>
    <col min="3" max="3" width="16.85546875" style="3" bestFit="1" customWidth="1"/>
    <col min="4" max="4" width="33.5703125" style="3" bestFit="1" customWidth="1"/>
    <col min="5" max="7" width="16.85546875" style="3" bestFit="1" customWidth="1"/>
    <col min="8" max="16384" width="9.140625" style="3"/>
  </cols>
  <sheetData>
    <row r="1" spans="1:7" s="7" customFormat="1" ht="15.95" customHeight="1">
      <c r="A1" s="6"/>
      <c r="B1" s="139" t="s">
        <v>803</v>
      </c>
      <c r="C1" s="140"/>
      <c r="D1" s="140"/>
      <c r="E1" s="140"/>
      <c r="F1" s="140"/>
      <c r="G1" s="141"/>
    </row>
    <row r="2" spans="1:7" s="7" customFormat="1" ht="12.95" customHeight="1">
      <c r="A2" s="6"/>
      <c r="B2" s="142"/>
      <c r="C2" s="143"/>
      <c r="D2" s="143"/>
      <c r="E2" s="143"/>
      <c r="F2" s="143"/>
      <c r="G2" s="144"/>
    </row>
    <row r="3" spans="1:7" s="7" customFormat="1" ht="12.95" customHeight="1">
      <c r="A3" s="4" t="s">
        <v>1</v>
      </c>
      <c r="B3" s="118"/>
      <c r="C3" s="119"/>
      <c r="D3" s="119"/>
      <c r="E3" s="119"/>
      <c r="F3" s="119"/>
      <c r="G3" s="120"/>
    </row>
    <row r="4" spans="1:7" s="7" customFormat="1" ht="27.95" customHeight="1">
      <c r="A4" s="6"/>
      <c r="B4" s="9"/>
      <c r="C4" s="10"/>
      <c r="D4" s="10"/>
      <c r="E4" s="10"/>
      <c r="F4" s="10"/>
      <c r="G4" s="11"/>
    </row>
    <row r="5" spans="1:7" s="7" customFormat="1" ht="13.5" thickBot="1">
      <c r="A5" s="6"/>
      <c r="B5" s="121" t="s">
        <v>924</v>
      </c>
      <c r="C5" s="122"/>
      <c r="D5" s="122"/>
      <c r="E5" s="122"/>
      <c r="F5" s="122"/>
      <c r="G5" s="123"/>
    </row>
    <row r="6" spans="1:7" s="7" customFormat="1" ht="15" customHeight="1" thickBot="1">
      <c r="A6" s="6"/>
      <c r="B6" s="124" t="s">
        <v>2</v>
      </c>
      <c r="C6" s="125"/>
      <c r="D6" s="125"/>
      <c r="E6" s="125"/>
      <c r="F6" s="125"/>
      <c r="G6" s="126"/>
    </row>
    <row r="7" spans="1:7" ht="27.95" customHeight="1">
      <c r="A7" s="1"/>
      <c r="B7" s="18" t="s">
        <v>3</v>
      </c>
      <c r="C7" s="19" t="s">
        <v>4</v>
      </c>
      <c r="D7" s="20" t="s">
        <v>5</v>
      </c>
      <c r="E7" s="20" t="s">
        <v>6</v>
      </c>
      <c r="F7" s="20" t="s">
        <v>7</v>
      </c>
      <c r="G7" s="21" t="s">
        <v>8</v>
      </c>
    </row>
    <row r="8" spans="1:7" ht="15" customHeight="1">
      <c r="A8" s="1"/>
      <c r="B8" s="22" t="s">
        <v>574</v>
      </c>
      <c r="C8" s="13" t="s">
        <v>1</v>
      </c>
      <c r="D8" s="13" t="s">
        <v>1</v>
      </c>
      <c r="E8" s="13" t="s">
        <v>1</v>
      </c>
      <c r="F8" s="13" t="s">
        <v>1</v>
      </c>
      <c r="G8" s="23" t="s">
        <v>1</v>
      </c>
    </row>
    <row r="9" spans="1:7" ht="15" customHeight="1">
      <c r="A9" s="1"/>
      <c r="B9" s="22" t="s">
        <v>575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666</v>
      </c>
      <c r="B10" s="24" t="s">
        <v>667</v>
      </c>
      <c r="C10" s="13" t="s">
        <v>668</v>
      </c>
      <c r="D10" s="13" t="s">
        <v>186</v>
      </c>
      <c r="E10" s="14">
        <v>2850000</v>
      </c>
      <c r="F10" s="15">
        <v>3027.9825000000001</v>
      </c>
      <c r="G10" s="25">
        <v>0.87890179532457502</v>
      </c>
    </row>
    <row r="11" spans="1:7" ht="15" customHeight="1">
      <c r="A11" s="5" t="s">
        <v>689</v>
      </c>
      <c r="B11" s="24" t="s">
        <v>690</v>
      </c>
      <c r="C11" s="13" t="s">
        <v>691</v>
      </c>
      <c r="D11" s="13" t="s">
        <v>186</v>
      </c>
      <c r="E11" s="14">
        <v>250000</v>
      </c>
      <c r="F11" s="15">
        <v>244.06225000000001</v>
      </c>
      <c r="G11" s="25">
        <v>7.084147603097285E-2</v>
      </c>
    </row>
    <row r="12" spans="1:7" ht="15" customHeight="1">
      <c r="A12" s="1"/>
      <c r="B12" s="22" t="s">
        <v>60</v>
      </c>
      <c r="C12" s="13" t="s">
        <v>1</v>
      </c>
      <c r="D12" s="13" t="s">
        <v>1</v>
      </c>
      <c r="E12" s="13" t="s">
        <v>1</v>
      </c>
      <c r="F12" s="16">
        <v>3272.04475</v>
      </c>
      <c r="G12" s="26">
        <v>0.94974327135554781</v>
      </c>
    </row>
    <row r="13" spans="1:7" ht="15" customHeight="1">
      <c r="A13" s="1"/>
      <c r="B13" s="22" t="s">
        <v>611</v>
      </c>
      <c r="C13" s="13" t="s">
        <v>1</v>
      </c>
      <c r="D13" s="13" t="s">
        <v>1</v>
      </c>
      <c r="E13" s="13" t="s">
        <v>1</v>
      </c>
      <c r="F13" s="16" t="s">
        <v>414</v>
      </c>
      <c r="G13" s="26" t="s">
        <v>414</v>
      </c>
    </row>
    <row r="14" spans="1:7" ht="15" customHeight="1">
      <c r="A14" s="1"/>
      <c r="B14" s="22" t="s">
        <v>60</v>
      </c>
      <c r="C14" s="13" t="s">
        <v>1</v>
      </c>
      <c r="D14" s="13" t="s">
        <v>1</v>
      </c>
      <c r="E14" s="13" t="s">
        <v>1</v>
      </c>
      <c r="F14" s="16" t="s">
        <v>414</v>
      </c>
      <c r="G14" s="26" t="s">
        <v>414</v>
      </c>
    </row>
    <row r="15" spans="1:7" ht="15" customHeight="1">
      <c r="A15" s="1"/>
      <c r="B15" s="22" t="s">
        <v>193</v>
      </c>
      <c r="C15" s="13" t="s">
        <v>1</v>
      </c>
      <c r="D15" s="13" t="s">
        <v>1</v>
      </c>
      <c r="E15" s="13" t="s">
        <v>1</v>
      </c>
      <c r="F15" s="16">
        <v>3272.04475</v>
      </c>
      <c r="G15" s="26">
        <v>0.94974327135554781</v>
      </c>
    </row>
    <row r="16" spans="1:7" ht="15" customHeight="1">
      <c r="A16" s="1"/>
      <c r="B16" s="22"/>
      <c r="C16" s="13"/>
      <c r="D16" s="13"/>
      <c r="E16" s="13"/>
      <c r="F16" s="16"/>
      <c r="G16" s="26"/>
    </row>
    <row r="17" spans="1:7" ht="15" customHeight="1">
      <c r="A17" s="1"/>
      <c r="B17" s="39" t="s">
        <v>905</v>
      </c>
      <c r="C17" s="13" t="s">
        <v>1</v>
      </c>
      <c r="D17" s="13" t="s">
        <v>1</v>
      </c>
      <c r="E17" s="13" t="s">
        <v>1</v>
      </c>
      <c r="F17" s="17" t="s">
        <v>1</v>
      </c>
      <c r="G17" s="27" t="s">
        <v>1</v>
      </c>
    </row>
    <row r="18" spans="1:7" ht="15" customHeight="1">
      <c r="A18" s="5" t="s">
        <v>194</v>
      </c>
      <c r="B18" s="40" t="s">
        <v>906</v>
      </c>
      <c r="C18" s="13" t="s">
        <v>1</v>
      </c>
      <c r="D18" s="13" t="s">
        <v>195</v>
      </c>
      <c r="E18" s="14"/>
      <c r="F18" s="15">
        <v>1440.1465000000001</v>
      </c>
      <c r="G18" s="25">
        <v>0.41801673040726062</v>
      </c>
    </row>
    <row r="19" spans="1:7" ht="15" customHeight="1">
      <c r="A19" s="1"/>
      <c r="B19" s="22" t="s">
        <v>60</v>
      </c>
      <c r="C19" s="13" t="s">
        <v>1</v>
      </c>
      <c r="D19" s="13" t="s">
        <v>1</v>
      </c>
      <c r="E19" s="13" t="s">
        <v>1</v>
      </c>
      <c r="F19" s="16">
        <v>1440.1465000000001</v>
      </c>
      <c r="G19" s="26">
        <v>0.41801673040726062</v>
      </c>
    </row>
    <row r="20" spans="1:7" ht="15" customHeight="1">
      <c r="A20" s="1"/>
      <c r="B20" s="22" t="s">
        <v>193</v>
      </c>
      <c r="C20" s="13" t="s">
        <v>1</v>
      </c>
      <c r="D20" s="13" t="s">
        <v>1</v>
      </c>
      <c r="E20" s="13" t="s">
        <v>1</v>
      </c>
      <c r="F20" s="16">
        <v>1440.1465000000001</v>
      </c>
      <c r="G20" s="26">
        <v>0.41801673040726062</v>
      </c>
    </row>
    <row r="21" spans="1:7" ht="15" customHeight="1">
      <c r="A21" s="1"/>
      <c r="B21" s="22"/>
      <c r="C21" s="13"/>
      <c r="D21" s="13"/>
      <c r="E21" s="13"/>
      <c r="F21" s="16"/>
      <c r="G21" s="26"/>
    </row>
    <row r="22" spans="1:7" ht="15" customHeight="1">
      <c r="A22" s="1"/>
      <c r="B22" s="22" t="s">
        <v>196</v>
      </c>
      <c r="C22" s="13" t="s">
        <v>1</v>
      </c>
      <c r="D22" s="13" t="s">
        <v>1</v>
      </c>
      <c r="E22" s="13" t="s">
        <v>1</v>
      </c>
      <c r="F22" s="16">
        <v>-1267.0025883000001</v>
      </c>
      <c r="G22" s="26">
        <v>-0.36776000176280849</v>
      </c>
    </row>
    <row r="23" spans="1:7" ht="15" customHeight="1">
      <c r="A23" s="1"/>
      <c r="B23" s="32" t="s">
        <v>60</v>
      </c>
      <c r="C23" s="33"/>
      <c r="D23" s="33"/>
      <c r="E23" s="33"/>
      <c r="F23" s="34">
        <f>F22</f>
        <v>-1267.0025883000001</v>
      </c>
      <c r="G23" s="35">
        <f>G22</f>
        <v>-0.36776000176280849</v>
      </c>
    </row>
    <row r="24" spans="1:7" ht="15" customHeight="1">
      <c r="A24" s="1"/>
      <c r="B24" s="32" t="s">
        <v>193</v>
      </c>
      <c r="C24" s="33"/>
      <c r="D24" s="33"/>
      <c r="E24" s="33"/>
      <c r="F24" s="34">
        <f>SUM(F23,F20)</f>
        <v>173.14391169999999</v>
      </c>
      <c r="G24" s="35">
        <f>SUM(G23,G20)</f>
        <v>5.0256728644452131E-2</v>
      </c>
    </row>
    <row r="25" spans="1:7" ht="15" customHeight="1">
      <c r="A25" s="1"/>
      <c r="B25" s="32"/>
      <c r="C25" s="33"/>
      <c r="D25" s="33"/>
      <c r="E25" s="33"/>
      <c r="F25" s="34"/>
      <c r="G25" s="35"/>
    </row>
    <row r="26" spans="1:7" ht="15" customHeight="1" thickBot="1">
      <c r="A26" s="1"/>
      <c r="B26" s="28" t="s">
        <v>197</v>
      </c>
      <c r="C26" s="29" t="s">
        <v>1</v>
      </c>
      <c r="D26" s="29" t="s">
        <v>1</v>
      </c>
      <c r="E26" s="29" t="s">
        <v>1</v>
      </c>
      <c r="F26" s="30">
        <v>3445.1886617</v>
      </c>
      <c r="G26" s="31">
        <v>1</v>
      </c>
    </row>
    <row r="27" spans="1:7" ht="15" customHeight="1">
      <c r="A27" s="1"/>
      <c r="B27" s="4" t="s">
        <v>1</v>
      </c>
      <c r="C27" s="1"/>
      <c r="D27" s="1"/>
      <c r="E27" s="1"/>
      <c r="F27" s="1"/>
      <c r="G27" s="1"/>
    </row>
    <row r="28" spans="1:7" s="7" customFormat="1" ht="15" customHeight="1" thickBot="1">
      <c r="B28" s="8" t="s">
        <v>198</v>
      </c>
      <c r="C28" s="6"/>
      <c r="D28" s="6"/>
      <c r="E28" s="6"/>
      <c r="F28" s="41"/>
      <c r="G28" s="42"/>
    </row>
    <row r="29" spans="1:7" s="7" customFormat="1" ht="15" customHeight="1" thickBot="1">
      <c r="B29" s="110" t="s">
        <v>914</v>
      </c>
      <c r="C29" s="111">
        <v>10.61</v>
      </c>
      <c r="D29" s="6"/>
      <c r="E29" s="6"/>
      <c r="F29" s="6"/>
      <c r="G29" s="6"/>
    </row>
    <row r="30" spans="1:7" s="7" customFormat="1" ht="15" customHeight="1">
      <c r="D30" s="6"/>
    </row>
    <row r="31" spans="1:7" s="7" customFormat="1" ht="15" customHeight="1"/>
    <row r="32" spans="1:7" s="7" customFormat="1" ht="15" customHeight="1"/>
    <row r="33" spans="1:7" s="7" customFormat="1" ht="15" customHeight="1"/>
    <row r="34" spans="1:7" s="7" customFormat="1" ht="15" customHeight="1"/>
    <row r="35" spans="1:7" s="7" customFormat="1" ht="15" customHeight="1"/>
    <row r="36" spans="1:7" s="7" customFormat="1"/>
    <row r="37" spans="1:7" s="7" customFormat="1"/>
    <row r="38" spans="1:7" s="7" customFormat="1"/>
    <row r="39" spans="1:7" s="7" customFormat="1"/>
    <row r="40" spans="1:7" s="7" customFormat="1"/>
    <row r="41" spans="1:7" s="7" customFormat="1"/>
    <row r="42" spans="1:7" s="7" customFormat="1">
      <c r="B42" s="2" t="s">
        <v>195</v>
      </c>
      <c r="C42" s="6"/>
      <c r="D42" s="6"/>
      <c r="E42" s="6"/>
      <c r="F42" s="6"/>
      <c r="G42" s="6"/>
    </row>
    <row r="43" spans="1:7" ht="15" customHeight="1">
      <c r="A43" s="1"/>
      <c r="B43" s="2" t="s">
        <v>195</v>
      </c>
      <c r="C43" s="1"/>
      <c r="D43" s="1"/>
      <c r="E43" s="1"/>
      <c r="F43" s="1"/>
      <c r="G43" s="1"/>
    </row>
    <row r="44" spans="1:7" ht="15" customHeight="1">
      <c r="A44" s="1"/>
      <c r="B44" s="2" t="s">
        <v>1</v>
      </c>
      <c r="C44" s="1"/>
      <c r="D44" s="1"/>
      <c r="E44" s="1"/>
      <c r="F44" s="1"/>
      <c r="G44" s="1"/>
    </row>
    <row r="45" spans="1:7" ht="12.95" customHeight="1">
      <c r="A45" s="1"/>
      <c r="B45" s="2" t="s">
        <v>1</v>
      </c>
      <c r="C45" s="1"/>
      <c r="D45" s="1"/>
      <c r="E45" s="1"/>
      <c r="F45" s="1"/>
      <c r="G45" s="1"/>
    </row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zoomScaleNormal="100" workbookViewId="0"/>
  </sheetViews>
  <sheetFormatPr defaultRowHeight="12.75"/>
  <cols>
    <col min="1" max="1" width="3.42578125" style="3" bestFit="1" customWidth="1"/>
    <col min="2" max="2" width="61.140625" style="3" bestFit="1" customWidth="1"/>
    <col min="3" max="3" width="16.85546875" style="3" bestFit="1" customWidth="1"/>
    <col min="4" max="4" width="33.5703125" style="3" bestFit="1" customWidth="1"/>
    <col min="5" max="7" width="16.85546875" style="3" bestFit="1" customWidth="1"/>
    <col min="8" max="16384" width="9.140625" style="3"/>
  </cols>
  <sheetData>
    <row r="1" spans="1:7" s="7" customFormat="1" ht="15.95" customHeight="1">
      <c r="A1" s="6"/>
      <c r="B1" s="139" t="s">
        <v>925</v>
      </c>
      <c r="C1" s="140"/>
      <c r="D1" s="140"/>
      <c r="E1" s="140"/>
      <c r="F1" s="140"/>
      <c r="G1" s="141"/>
    </row>
    <row r="2" spans="1:7" s="7" customFormat="1" ht="12.95" customHeight="1">
      <c r="A2" s="6"/>
      <c r="B2" s="142"/>
      <c r="C2" s="143"/>
      <c r="D2" s="143"/>
      <c r="E2" s="143"/>
      <c r="F2" s="143"/>
      <c r="G2" s="144"/>
    </row>
    <row r="3" spans="1:7" s="7" customFormat="1" ht="12.95" customHeight="1">
      <c r="A3" s="68" t="s">
        <v>1</v>
      </c>
      <c r="B3" s="118"/>
      <c r="C3" s="119"/>
      <c r="D3" s="119"/>
      <c r="E3" s="119"/>
      <c r="F3" s="119"/>
      <c r="G3" s="120"/>
    </row>
    <row r="4" spans="1:7" s="7" customFormat="1" ht="27.95" customHeight="1">
      <c r="A4" s="6"/>
      <c r="B4" s="9"/>
      <c r="C4" s="10"/>
      <c r="D4" s="10"/>
      <c r="E4" s="10"/>
      <c r="F4" s="10"/>
      <c r="G4" s="11"/>
    </row>
    <row r="5" spans="1:7" s="7" customFormat="1" ht="15" customHeight="1" thickBot="1">
      <c r="A5" s="6"/>
      <c r="B5" s="121" t="s">
        <v>926</v>
      </c>
      <c r="C5" s="122"/>
      <c r="D5" s="122"/>
      <c r="E5" s="122"/>
      <c r="F5" s="122"/>
      <c r="G5" s="123"/>
    </row>
    <row r="6" spans="1:7" s="7" customFormat="1" ht="15" customHeight="1" thickBot="1">
      <c r="A6" s="6"/>
      <c r="B6" s="124" t="s">
        <v>2</v>
      </c>
      <c r="C6" s="125"/>
      <c r="D6" s="125"/>
      <c r="E6" s="125"/>
      <c r="F6" s="125"/>
      <c r="G6" s="126"/>
    </row>
    <row r="7" spans="1:7" ht="27.95" customHeight="1">
      <c r="A7" s="1"/>
      <c r="B7" s="18" t="s">
        <v>3</v>
      </c>
      <c r="C7" s="19" t="s">
        <v>4</v>
      </c>
      <c r="D7" s="20" t="s">
        <v>5</v>
      </c>
      <c r="E7" s="20" t="s">
        <v>6</v>
      </c>
      <c r="F7" s="20" t="s">
        <v>7</v>
      </c>
      <c r="G7" s="21" t="s">
        <v>8</v>
      </c>
    </row>
    <row r="8" spans="1:7" ht="15" customHeight="1">
      <c r="A8" s="1"/>
      <c r="B8" s="22" t="s">
        <v>574</v>
      </c>
      <c r="C8" s="13" t="s">
        <v>1</v>
      </c>
      <c r="D8" s="13" t="s">
        <v>1</v>
      </c>
      <c r="E8" s="13" t="s">
        <v>1</v>
      </c>
      <c r="F8" s="13" t="s">
        <v>1</v>
      </c>
      <c r="G8" s="23" t="s">
        <v>1</v>
      </c>
    </row>
    <row r="9" spans="1:7" ht="15" customHeight="1">
      <c r="A9" s="1"/>
      <c r="B9" s="22" t="s">
        <v>575</v>
      </c>
      <c r="C9" s="13" t="s">
        <v>1</v>
      </c>
      <c r="D9" s="13" t="s">
        <v>1</v>
      </c>
      <c r="E9" s="13" t="s">
        <v>1</v>
      </c>
      <c r="F9" s="13" t="s">
        <v>1</v>
      </c>
      <c r="G9" s="23" t="s">
        <v>1</v>
      </c>
    </row>
    <row r="10" spans="1:7" ht="15" customHeight="1">
      <c r="A10" s="5" t="s">
        <v>576</v>
      </c>
      <c r="B10" s="24" t="s">
        <v>577</v>
      </c>
      <c r="C10" s="13" t="s">
        <v>578</v>
      </c>
      <c r="D10" s="13" t="s">
        <v>579</v>
      </c>
      <c r="E10" s="14">
        <v>250000</v>
      </c>
      <c r="F10" s="15">
        <v>273.07774999999998</v>
      </c>
      <c r="G10" s="25">
        <v>9.5969610940118535E-2</v>
      </c>
    </row>
    <row r="11" spans="1:7" ht="15" customHeight="1">
      <c r="A11" s="5" t="s">
        <v>580</v>
      </c>
      <c r="B11" s="24" t="s">
        <v>581</v>
      </c>
      <c r="C11" s="13" t="s">
        <v>582</v>
      </c>
      <c r="D11" s="13" t="s">
        <v>579</v>
      </c>
      <c r="E11" s="14">
        <v>260000</v>
      </c>
      <c r="F11" s="15">
        <v>267.1669</v>
      </c>
      <c r="G11" s="25">
        <v>9.389231985790697E-2</v>
      </c>
    </row>
    <row r="12" spans="1:7" ht="15" customHeight="1">
      <c r="A12" s="5" t="s">
        <v>583</v>
      </c>
      <c r="B12" s="24" t="s">
        <v>584</v>
      </c>
      <c r="C12" s="13" t="s">
        <v>585</v>
      </c>
      <c r="D12" s="13" t="s">
        <v>579</v>
      </c>
      <c r="E12" s="14">
        <v>260000</v>
      </c>
      <c r="F12" s="15">
        <v>265.37628000000001</v>
      </c>
      <c r="G12" s="25">
        <v>9.3263029830646979E-2</v>
      </c>
    </row>
    <row r="13" spans="1:7" ht="15" customHeight="1">
      <c r="A13" s="5" t="s">
        <v>586</v>
      </c>
      <c r="B13" s="24" t="s">
        <v>587</v>
      </c>
      <c r="C13" s="13" t="s">
        <v>588</v>
      </c>
      <c r="D13" s="13" t="s">
        <v>579</v>
      </c>
      <c r="E13" s="14">
        <v>260000</v>
      </c>
      <c r="F13" s="15">
        <v>265.12382000000002</v>
      </c>
      <c r="G13" s="25">
        <v>9.3174306058834949E-2</v>
      </c>
    </row>
    <row r="14" spans="1:7" ht="15" customHeight="1">
      <c r="A14" s="5" t="s">
        <v>589</v>
      </c>
      <c r="B14" s="24" t="s">
        <v>590</v>
      </c>
      <c r="C14" s="13" t="s">
        <v>591</v>
      </c>
      <c r="D14" s="13" t="s">
        <v>592</v>
      </c>
      <c r="E14" s="14">
        <v>260000</v>
      </c>
      <c r="F14" s="15">
        <v>264.83366000000001</v>
      </c>
      <c r="G14" s="25">
        <v>9.3072333114095282E-2</v>
      </c>
    </row>
    <row r="15" spans="1:7" ht="15" customHeight="1">
      <c r="A15" s="5" t="s">
        <v>593</v>
      </c>
      <c r="B15" s="24" t="s">
        <v>594</v>
      </c>
      <c r="C15" s="13" t="s">
        <v>595</v>
      </c>
      <c r="D15" s="13" t="s">
        <v>592</v>
      </c>
      <c r="E15" s="14">
        <v>260000</v>
      </c>
      <c r="F15" s="15">
        <v>262.81164000000001</v>
      </c>
      <c r="G15" s="25">
        <v>9.2361720577141468E-2</v>
      </c>
    </row>
    <row r="16" spans="1:7" ht="15" customHeight="1">
      <c r="A16" s="5" t="s">
        <v>596</v>
      </c>
      <c r="B16" s="24" t="s">
        <v>597</v>
      </c>
      <c r="C16" s="13" t="s">
        <v>598</v>
      </c>
      <c r="D16" s="13" t="s">
        <v>579</v>
      </c>
      <c r="E16" s="14">
        <v>260000</v>
      </c>
      <c r="F16" s="15">
        <v>261.96559999999999</v>
      </c>
      <c r="G16" s="25">
        <v>9.2064390861923806E-2</v>
      </c>
    </row>
    <row r="17" spans="1:7" ht="15" customHeight="1">
      <c r="A17" s="5" t="s">
        <v>599</v>
      </c>
      <c r="B17" s="24" t="s">
        <v>600</v>
      </c>
      <c r="C17" s="13" t="s">
        <v>601</v>
      </c>
      <c r="D17" s="13" t="s">
        <v>579</v>
      </c>
      <c r="E17" s="14">
        <v>260000</v>
      </c>
      <c r="F17" s="15">
        <v>261.49135999999999</v>
      </c>
      <c r="G17" s="25">
        <v>9.1897725403854671E-2</v>
      </c>
    </row>
    <row r="18" spans="1:7" ht="15" customHeight="1">
      <c r="A18" s="5" t="s">
        <v>602</v>
      </c>
      <c r="B18" s="24" t="s">
        <v>603</v>
      </c>
      <c r="C18" s="13" t="s">
        <v>604</v>
      </c>
      <c r="D18" s="13" t="s">
        <v>579</v>
      </c>
      <c r="E18" s="14">
        <v>260000</v>
      </c>
      <c r="F18" s="15">
        <v>261.38762000000003</v>
      </c>
      <c r="G18" s="25">
        <v>9.1861267334902033E-2</v>
      </c>
    </row>
    <row r="19" spans="1:7" ht="15" customHeight="1">
      <c r="A19" s="5" t="s">
        <v>605</v>
      </c>
      <c r="B19" s="24" t="s">
        <v>606</v>
      </c>
      <c r="C19" s="13" t="s">
        <v>607</v>
      </c>
      <c r="D19" s="13" t="s">
        <v>579</v>
      </c>
      <c r="E19" s="14">
        <v>260000</v>
      </c>
      <c r="F19" s="15">
        <v>258.71352000000002</v>
      </c>
      <c r="G19" s="25">
        <v>9.0921489793103147E-2</v>
      </c>
    </row>
    <row r="20" spans="1:7" ht="15" customHeight="1">
      <c r="A20" s="5" t="s">
        <v>608</v>
      </c>
      <c r="B20" s="24" t="s">
        <v>609</v>
      </c>
      <c r="C20" s="13" t="s">
        <v>610</v>
      </c>
      <c r="D20" s="13" t="s">
        <v>579</v>
      </c>
      <c r="E20" s="14">
        <v>80000</v>
      </c>
      <c r="F20" s="15">
        <v>81.548959999999994</v>
      </c>
      <c r="G20" s="25">
        <v>2.8659317589116245E-2</v>
      </c>
    </row>
    <row r="21" spans="1:7" ht="15" customHeight="1">
      <c r="A21" s="1"/>
      <c r="B21" s="22" t="s">
        <v>60</v>
      </c>
      <c r="C21" s="13" t="s">
        <v>1</v>
      </c>
      <c r="D21" s="13" t="s">
        <v>1</v>
      </c>
      <c r="E21" s="13" t="s">
        <v>1</v>
      </c>
      <c r="F21" s="16">
        <v>2723.4971099999998</v>
      </c>
      <c r="G21" s="26">
        <v>0.95713751136164404</v>
      </c>
    </row>
    <row r="22" spans="1:7" ht="15" customHeight="1">
      <c r="A22" s="1"/>
      <c r="B22" s="22" t="s">
        <v>611</v>
      </c>
      <c r="C22" s="13" t="s">
        <v>1</v>
      </c>
      <c r="D22" s="13" t="s">
        <v>1</v>
      </c>
      <c r="E22" s="13" t="s">
        <v>1</v>
      </c>
      <c r="F22" s="16" t="s">
        <v>414</v>
      </c>
      <c r="G22" s="26" t="s">
        <v>414</v>
      </c>
    </row>
    <row r="23" spans="1:7" ht="15" customHeight="1">
      <c r="A23" s="1"/>
      <c r="B23" s="22" t="s">
        <v>60</v>
      </c>
      <c r="C23" s="13" t="s">
        <v>1</v>
      </c>
      <c r="D23" s="13" t="s">
        <v>1</v>
      </c>
      <c r="E23" s="13" t="s">
        <v>1</v>
      </c>
      <c r="F23" s="16" t="s">
        <v>414</v>
      </c>
      <c r="G23" s="26" t="s">
        <v>414</v>
      </c>
    </row>
    <row r="24" spans="1:7" ht="15" customHeight="1">
      <c r="A24" s="1"/>
      <c r="B24" s="22" t="s">
        <v>193</v>
      </c>
      <c r="C24" s="13" t="s">
        <v>1</v>
      </c>
      <c r="D24" s="13" t="s">
        <v>1</v>
      </c>
      <c r="E24" s="13" t="s">
        <v>1</v>
      </c>
      <c r="F24" s="16">
        <v>2723.4971099999998</v>
      </c>
      <c r="G24" s="26">
        <v>0.95713751136164404</v>
      </c>
    </row>
    <row r="25" spans="1:7" ht="15" customHeight="1">
      <c r="A25" s="1"/>
      <c r="B25" s="22"/>
      <c r="C25" s="13"/>
      <c r="D25" s="13"/>
      <c r="E25" s="13"/>
      <c r="F25" s="16"/>
      <c r="G25" s="26"/>
    </row>
    <row r="26" spans="1:7" ht="15" customHeight="1">
      <c r="A26" s="1"/>
      <c r="B26" s="39" t="s">
        <v>905</v>
      </c>
      <c r="C26" s="13" t="s">
        <v>1</v>
      </c>
      <c r="D26" s="13" t="s">
        <v>1</v>
      </c>
      <c r="E26" s="13" t="s">
        <v>1</v>
      </c>
      <c r="F26" s="17" t="s">
        <v>1</v>
      </c>
      <c r="G26" s="27" t="s">
        <v>1</v>
      </c>
    </row>
    <row r="27" spans="1:7" ht="15" customHeight="1">
      <c r="A27" s="5" t="s">
        <v>194</v>
      </c>
      <c r="B27" s="40" t="s">
        <v>906</v>
      </c>
      <c r="C27" s="13" t="s">
        <v>1</v>
      </c>
      <c r="D27" s="13" t="s">
        <v>195</v>
      </c>
      <c r="E27" s="14"/>
      <c r="F27" s="15">
        <v>7.8505000000000003</v>
      </c>
      <c r="G27" s="25">
        <v>2.7589557577847356E-3</v>
      </c>
    </row>
    <row r="28" spans="1:7" ht="15" customHeight="1">
      <c r="A28" s="1"/>
      <c r="B28" s="22" t="s">
        <v>60</v>
      </c>
      <c r="C28" s="13" t="s">
        <v>1</v>
      </c>
      <c r="D28" s="13" t="s">
        <v>1</v>
      </c>
      <c r="E28" s="13" t="s">
        <v>1</v>
      </c>
      <c r="F28" s="16">
        <v>7.8505000000000003</v>
      </c>
      <c r="G28" s="26">
        <v>2.7589557577847356E-3</v>
      </c>
    </row>
    <row r="29" spans="1:7" ht="15" customHeight="1">
      <c r="A29" s="1"/>
      <c r="B29" s="22" t="s">
        <v>193</v>
      </c>
      <c r="C29" s="13" t="s">
        <v>1</v>
      </c>
      <c r="D29" s="13" t="s">
        <v>1</v>
      </c>
      <c r="E29" s="13" t="s">
        <v>1</v>
      </c>
      <c r="F29" s="16">
        <v>7.8505000000000003</v>
      </c>
      <c r="G29" s="26">
        <v>2.7589557577847356E-3</v>
      </c>
    </row>
    <row r="30" spans="1:7" ht="15" customHeight="1">
      <c r="A30" s="1"/>
      <c r="B30" s="22"/>
      <c r="C30" s="13"/>
      <c r="D30" s="13"/>
      <c r="E30" s="13"/>
      <c r="F30" s="16"/>
      <c r="G30" s="26"/>
    </row>
    <row r="31" spans="1:7" ht="15" customHeight="1">
      <c r="A31" s="1"/>
      <c r="B31" s="22" t="s">
        <v>196</v>
      </c>
      <c r="C31" s="13" t="s">
        <v>1</v>
      </c>
      <c r="D31" s="13" t="s">
        <v>1</v>
      </c>
      <c r="E31" s="13" t="s">
        <v>1</v>
      </c>
      <c r="F31" s="16">
        <v>114.1130241</v>
      </c>
      <c r="G31" s="26">
        <v>4.010353288057119E-2</v>
      </c>
    </row>
    <row r="32" spans="1:7" ht="15" customHeight="1">
      <c r="A32" s="1"/>
      <c r="B32" s="32" t="s">
        <v>60</v>
      </c>
      <c r="C32" s="33"/>
      <c r="D32" s="33"/>
      <c r="E32" s="33"/>
      <c r="F32" s="34">
        <f>F31</f>
        <v>114.1130241</v>
      </c>
      <c r="G32" s="35">
        <f>G31</f>
        <v>4.010353288057119E-2</v>
      </c>
    </row>
    <row r="33" spans="1:7" ht="15" customHeight="1">
      <c r="A33" s="1"/>
      <c r="B33" s="32" t="s">
        <v>193</v>
      </c>
      <c r="C33" s="33"/>
      <c r="D33" s="33"/>
      <c r="E33" s="33"/>
      <c r="F33" s="34">
        <f>SUM(F32,F29)</f>
        <v>121.9635241</v>
      </c>
      <c r="G33" s="35">
        <f>SUM(G32,G29)</f>
        <v>4.2862488638355928E-2</v>
      </c>
    </row>
    <row r="34" spans="1:7" ht="15" customHeight="1">
      <c r="A34" s="1"/>
      <c r="B34" s="32"/>
      <c r="C34" s="33"/>
      <c r="D34" s="33"/>
      <c r="E34" s="33"/>
      <c r="F34" s="34"/>
      <c r="G34" s="35"/>
    </row>
    <row r="35" spans="1:7" ht="15" customHeight="1" thickBot="1">
      <c r="A35" s="1"/>
      <c r="B35" s="28" t="s">
        <v>197</v>
      </c>
      <c r="C35" s="29" t="s">
        <v>1</v>
      </c>
      <c r="D35" s="29" t="s">
        <v>1</v>
      </c>
      <c r="E35" s="29" t="s">
        <v>1</v>
      </c>
      <c r="F35" s="30">
        <v>2845.4606340999999</v>
      </c>
      <c r="G35" s="31">
        <v>1</v>
      </c>
    </row>
    <row r="36" spans="1:7" ht="15" customHeight="1">
      <c r="A36" s="1"/>
      <c r="B36" s="4" t="s">
        <v>1</v>
      </c>
      <c r="C36" s="1"/>
      <c r="D36" s="1"/>
      <c r="E36" s="1"/>
      <c r="F36" s="1"/>
      <c r="G36" s="1"/>
    </row>
    <row r="37" spans="1:7" ht="12.95" customHeight="1">
      <c r="A37" s="1"/>
      <c r="B37" s="2" t="s">
        <v>612</v>
      </c>
      <c r="C37" s="1"/>
      <c r="D37" s="1"/>
      <c r="E37" s="1"/>
      <c r="F37" s="1"/>
      <c r="G37" s="1"/>
    </row>
    <row r="38" spans="1:7" ht="12.95" customHeight="1">
      <c r="A38" s="1"/>
      <c r="B38" s="2" t="s">
        <v>198</v>
      </c>
      <c r="C38" s="1"/>
      <c r="D38" s="1"/>
      <c r="E38" s="1"/>
      <c r="F38" s="1"/>
      <c r="G38" s="1"/>
    </row>
    <row r="39" spans="1:7" ht="12.95" customHeight="1">
      <c r="A39" s="1"/>
      <c r="B39" s="2" t="s">
        <v>1</v>
      </c>
      <c r="C39" s="1"/>
      <c r="D39" s="1"/>
      <c r="E39" s="1"/>
      <c r="F39" s="1"/>
      <c r="G39" s="1"/>
    </row>
    <row r="40" spans="1:7" ht="12.95" customHeight="1">
      <c r="A40" s="1"/>
      <c r="B40"/>
      <c r="C40" s="1"/>
      <c r="D40" s="1"/>
      <c r="E40" s="1"/>
      <c r="F40" s="1"/>
      <c r="G40" s="1"/>
    </row>
    <row r="52" ht="15" customHeight="1"/>
    <row r="53" ht="15" customHeight="1"/>
  </sheetData>
  <mergeCells count="4">
    <mergeCell ref="B1:G2"/>
    <mergeCell ref="B3:G3"/>
    <mergeCell ref="B5:G5"/>
    <mergeCell ref="B6:G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MALCF</vt:lpstr>
      <vt:lpstr>MAEBF</vt:lpstr>
      <vt:lpstr>MAGCF</vt:lpstr>
      <vt:lpstr>MAHEF</vt:lpstr>
      <vt:lpstr>MATSF</vt:lpstr>
      <vt:lpstr>MAHCF</vt:lpstr>
      <vt:lpstr>MAESF</vt:lpstr>
      <vt:lpstr>MAFF</vt:lpstr>
      <vt:lpstr>MAN50ETF</vt:lpstr>
      <vt:lpstr>MAMCF</vt:lpstr>
      <vt:lpstr>MACMF</vt:lpstr>
      <vt:lpstr>MASF</vt:lpstr>
      <vt:lpstr>MASHT</vt:lpstr>
      <vt:lpstr>MDBF</vt:lpstr>
      <vt:lpstr>MAFM1122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Mirae Asset Global Investments (India) Pvt. Ltd.</dc:creator>
  <cp:lastModifiedBy>Pranjal Mitra</cp:lastModifiedBy>
  <dcterms:created xsi:type="dcterms:W3CDTF">2019-08-02T10:51:35Z</dcterms:created>
  <dcterms:modified xsi:type="dcterms:W3CDTF">2019-08-09T04:15:40Z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{66F608E3-A3FA-4586-A320-E1BF0372E33D}</vt:lpwstr>
  </property>
  <property fmtid="{D5CDD505-2E9C-101B-9397-08002B2CF9AE}" pid="3" name="MSIP_Label_af1741f6-9e47-426e-a683-937c37d4ebc5_Enabled">
    <vt:lpwstr>True</vt:lpwstr>
  </property>
  <property fmtid="{D5CDD505-2E9C-101B-9397-08002B2CF9AE}" pid="4" name="MSIP_Label_af1741f6-9e47-426e-a683-937c37d4ebc5_SiteId">
    <vt:lpwstr>1e9b61e8-e590-4abc-b1af-24125e330d2a</vt:lpwstr>
  </property>
  <property fmtid="{D5CDD505-2E9C-101B-9397-08002B2CF9AE}" pid="5" name="MSIP_Label_af1741f6-9e47-426e-a683-937c37d4ebc5_Owner">
    <vt:lpwstr>swapnil.khair@db.com</vt:lpwstr>
  </property>
  <property fmtid="{D5CDD505-2E9C-101B-9397-08002B2CF9AE}" pid="6" name="MSIP_Label_af1741f6-9e47-426e-a683-937c37d4ebc5_SetDate">
    <vt:lpwstr>2019-08-02T10:51:06.2188410Z</vt:lpwstr>
  </property>
  <property fmtid="{D5CDD505-2E9C-101B-9397-08002B2CF9AE}" pid="7" name="MSIP_Label_af1741f6-9e47-426e-a683-937c37d4ebc5_Name">
    <vt:lpwstr>For internal use only</vt:lpwstr>
  </property>
  <property fmtid="{D5CDD505-2E9C-101B-9397-08002B2CF9AE}" pid="8" name="MSIP_Label_af1741f6-9e47-426e-a683-937c37d4ebc5_Application">
    <vt:lpwstr>Microsoft Azure Information Protection</vt:lpwstr>
  </property>
  <property fmtid="{D5CDD505-2E9C-101B-9397-08002B2CF9AE}" pid="9" name="MSIP_Label_af1741f6-9e47-426e-a683-937c37d4ebc5_Extended_MSFT_Method">
    <vt:lpwstr>Manual</vt:lpwstr>
  </property>
  <property fmtid="{D5CDD505-2E9C-101B-9397-08002B2CF9AE}" pid="10" name="db.comClassification">
    <vt:lpwstr>For internal use only</vt:lpwstr>
  </property>
</Properties>
</file>