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7"/>
  </bookViews>
  <sheets>
    <sheet name="Jan" sheetId="1" r:id="rId1"/>
    <sheet name="Feb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graphs" sheetId="8" r:id="rId8"/>
  </sheets>
  <calcPr calcId="152511"/>
</workbook>
</file>

<file path=xl/calcChain.xml><?xml version="1.0" encoding="utf-8"?>
<calcChain xmlns="http://schemas.openxmlformats.org/spreadsheetml/2006/main">
  <c r="B22" i="4" l="1"/>
  <c r="B12" i="4"/>
  <c r="B43" i="1"/>
  <c r="B40" i="1"/>
  <c r="B15" i="5" l="1"/>
</calcChain>
</file>

<file path=xl/sharedStrings.xml><?xml version="1.0" encoding="utf-8"?>
<sst xmlns="http://schemas.openxmlformats.org/spreadsheetml/2006/main" count="238" uniqueCount="133">
  <si>
    <t>Category</t>
  </si>
  <si>
    <t>Amount</t>
  </si>
  <si>
    <t>vegetables</t>
  </si>
  <si>
    <t>onion</t>
  </si>
  <si>
    <t>lemon</t>
  </si>
  <si>
    <t>kirana</t>
  </si>
  <si>
    <t>dairy</t>
  </si>
  <si>
    <t>mutton</t>
  </si>
  <si>
    <t>kala namak</t>
  </si>
  <si>
    <t>eggs</t>
  </si>
  <si>
    <t>hukka exp</t>
  </si>
  <si>
    <t>torch</t>
  </si>
  <si>
    <t>electricity bill paid on 2/5/23</t>
  </si>
  <si>
    <t>toilet freshners</t>
  </si>
  <si>
    <t>chakka</t>
  </si>
  <si>
    <t>tissue papers</t>
  </si>
  <si>
    <t>monthly parking</t>
  </si>
  <si>
    <t>thermal rolls</t>
  </si>
  <si>
    <t>petrol</t>
  </si>
  <si>
    <t>pankaj bhaiya</t>
  </si>
  <si>
    <t>bread</t>
  </si>
  <si>
    <t>fish</t>
  </si>
  <si>
    <t>projector repair</t>
  </si>
  <si>
    <t>electrical exp</t>
  </si>
  <si>
    <t>stationary</t>
  </si>
  <si>
    <t>kitchen utensils</t>
  </si>
  <si>
    <t>projector rent</t>
  </si>
  <si>
    <t>emergency paneer pipla</t>
  </si>
  <si>
    <t>staff liqour holi party</t>
  </si>
  <si>
    <t>dairy and kirana</t>
  </si>
  <si>
    <t>dinesh electrician holi</t>
  </si>
  <si>
    <t>Board Choke and repair</t>
  </si>
  <si>
    <t>green chilli 3 kg</t>
  </si>
  <si>
    <t>monthly parking and holi gift</t>
  </si>
  <si>
    <t>pankaj bhaiya match up</t>
  </si>
  <si>
    <t>obion</t>
  </si>
  <si>
    <t>wiping cloths</t>
  </si>
  <si>
    <t>tandoor gaddi</t>
  </si>
  <si>
    <t>chicken</t>
  </si>
  <si>
    <t>paneer</t>
  </si>
  <si>
    <t>butter</t>
  </si>
  <si>
    <t>potato</t>
  </si>
  <si>
    <t>shimla mirch</t>
  </si>
  <si>
    <t>tomatoes</t>
  </si>
  <si>
    <t>staff veg</t>
  </si>
  <si>
    <t>projector</t>
  </si>
  <si>
    <t>corn</t>
  </si>
  <si>
    <t>garlic</t>
  </si>
  <si>
    <t>screen flex</t>
  </si>
  <si>
    <t>carry forward from last month</t>
  </si>
  <si>
    <t>indian broiler</t>
  </si>
  <si>
    <t>disposable bottles</t>
  </si>
  <si>
    <t>utensils kitchen</t>
  </si>
  <si>
    <t>paper napkin bag</t>
  </si>
  <si>
    <t>van tyres</t>
  </si>
  <si>
    <t>oil</t>
  </si>
  <si>
    <t>gulab jamun</t>
  </si>
  <si>
    <t>Carry forward from june</t>
  </si>
  <si>
    <t>utensils</t>
  </si>
  <si>
    <t>umbrella 4</t>
  </si>
  <si>
    <t>tissue papers big bag</t>
  </si>
  <si>
    <t>gas lighters</t>
  </si>
  <si>
    <t>indian broiler 2 days</t>
  </si>
  <si>
    <t>brooms</t>
  </si>
  <si>
    <t>ice cube</t>
  </si>
  <si>
    <t>sugar</t>
  </si>
  <si>
    <t>toilet freshners + brooms</t>
  </si>
  <si>
    <t>spring roll 2pc</t>
  </si>
  <si>
    <t>wood</t>
  </si>
  <si>
    <t>transfer pankaj bhaiya</t>
  </si>
  <si>
    <t>bonfire wood</t>
  </si>
  <si>
    <t>yogesh ::: 100 sagar - 100 balya - 350 vijay eggs</t>
  </si>
  <si>
    <t>30kg staff rice</t>
  </si>
  <si>
    <t>5kg paneer</t>
  </si>
  <si>
    <t>gulab jamun 50</t>
  </si>
  <si>
    <t>small water bottles 250ml</t>
  </si>
  <si>
    <t>24ltr oil rice bran</t>
  </si>
  <si>
    <t>cloth tandoor</t>
  </si>
  <si>
    <t>French fries</t>
  </si>
  <si>
    <t>khowa 0.5kg</t>
  </si>
  <si>
    <t>bread crums</t>
  </si>
  <si>
    <t>Noodles</t>
  </si>
  <si>
    <t>parking monthly</t>
  </si>
  <si>
    <t>tomatoes 3 kg</t>
  </si>
  <si>
    <t>lighter big</t>
  </si>
  <si>
    <t>green chilli 2 kg</t>
  </si>
  <si>
    <t>samajseva lcb</t>
  </si>
  <si>
    <t>electricity bill</t>
  </si>
  <si>
    <t>9 box water</t>
  </si>
  <si>
    <t>coal payment</t>
  </si>
  <si>
    <t>card account loan</t>
  </si>
  <si>
    <t>tissue paper</t>
  </si>
  <si>
    <t>van gear repair and without oil change</t>
  </si>
  <si>
    <t>samaj seva</t>
  </si>
  <si>
    <t>chicken 5 big chicken</t>
  </si>
  <si>
    <t>cash match up pankaj bhaiya</t>
  </si>
  <si>
    <t>hukka pot and extra pipes</t>
  </si>
  <si>
    <t>card loan to account</t>
  </si>
  <si>
    <t>samajseva</t>
  </si>
  <si>
    <t>utensil</t>
  </si>
  <si>
    <t>chicken ib</t>
  </si>
  <si>
    <t xml:space="preserve">onion </t>
  </si>
  <si>
    <t>5 kg paneer</t>
  </si>
  <si>
    <t>old cling flim payment</t>
  </si>
  <si>
    <t>staff party liquor</t>
  </si>
  <si>
    <t>mixer repair</t>
  </si>
  <si>
    <t>ginger</t>
  </si>
  <si>
    <t>green chilli</t>
  </si>
  <si>
    <t>Daniya 3kg</t>
  </si>
  <si>
    <t>kakdi</t>
  </si>
  <si>
    <t>khowa</t>
  </si>
  <si>
    <t>kot books</t>
  </si>
  <si>
    <t>36ltr oil rice bran</t>
  </si>
  <si>
    <t>old butter pending 1/2 kg</t>
  </si>
  <si>
    <t>carry forward from March 23</t>
  </si>
  <si>
    <t xml:space="preserve"> indian broiler</t>
  </si>
  <si>
    <t xml:space="preserve"> rasgulla</t>
  </si>
  <si>
    <t>dahi bada</t>
  </si>
  <si>
    <t>ice-cream</t>
  </si>
  <si>
    <t>cash return vatsal ( 35000 card payment )</t>
  </si>
  <si>
    <t>electrical items</t>
  </si>
  <si>
    <t>gulab jamun tin</t>
  </si>
  <si>
    <t>New menu cards</t>
  </si>
  <si>
    <t>sleeping beds</t>
  </si>
  <si>
    <t>muhroom parking</t>
  </si>
  <si>
    <t>gaurd uniform</t>
  </si>
  <si>
    <t>pesticides mosquitoes repellent</t>
  </si>
  <si>
    <t>water pump cooler</t>
  </si>
  <si>
    <t>broom</t>
  </si>
  <si>
    <t>electric name board</t>
  </si>
  <si>
    <t>card loan</t>
  </si>
  <si>
    <t>sauff</t>
  </si>
  <si>
    <t>mishri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</si>
</sst>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7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5" borderId="2" xfId="4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top"/>
    </xf>
    <xf numFmtId="0" fontId="0" fillId="0" borderId="2" xfId="0" applyBorder="1"/>
    <xf numFmtId="0" fontId="3" fillId="4" borderId="2" xfId="3" applyBorder="1" applyAlignment="1">
      <alignment horizontal="center" vertical="top"/>
    </xf>
    <xf numFmtId="0" fontId="1" fillId="2" borderId="2" xfId="1" applyBorder="1" applyAlignment="1">
      <alignment horizontal="center" vertical="top"/>
    </xf>
    <xf numFmtId="3" fontId="0" fillId="0" borderId="2" xfId="0" applyNumberFormat="1" applyBorder="1"/>
    <xf numFmtId="0" fontId="4" fillId="5" borderId="2" xfId="4" applyBorder="1" applyAlignment="1">
      <alignment horizontal="center" vertical="top"/>
    </xf>
    <xf numFmtId="0" fontId="4" fillId="5" borderId="1" xfId="4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2" fillId="3" borderId="2" xfId="2" applyBorder="1" applyAlignment="1">
      <alignment horizontal="center" vertical="top"/>
    </xf>
    <xf numFmtId="0" fontId="7" fillId="6" borderId="2" xfId="0" applyFont="1" applyFill="1" applyBorder="1" applyAlignment="1">
      <alignment horizontal="center" vertical="top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Mutton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Mutton Jan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Feb!$A$7</c:f>
              <c:strCache>
                <c:ptCount val="1"/>
                <c:pt idx="0">
                  <c:v>mutton</c:v>
                </c:pt>
              </c:strCache>
            </c:strRef>
          </c:cat>
          <c:val>
            <c:numRef>
              <c:f>Jan!$B$10</c:f>
              <c:numCache>
                <c:formatCode>General</c:formatCode>
                <c:ptCount val="1"/>
                <c:pt idx="0">
                  <c:v>19500</c:v>
                </c:pt>
              </c:numCache>
            </c:numRef>
          </c:val>
        </c:ser>
        <c:ser>
          <c:idx val="1"/>
          <c:order val="1"/>
          <c:tx>
            <c:v>Mutton Feb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Feb!$A$7</c:f>
              <c:strCache>
                <c:ptCount val="1"/>
                <c:pt idx="0">
                  <c:v>mutton</c:v>
                </c:pt>
              </c:strCache>
            </c:strRef>
          </c:cat>
          <c:val>
            <c:numRef>
              <c:f>Feb!$B$7</c:f>
              <c:numCache>
                <c:formatCode>General</c:formatCode>
                <c:ptCount val="1"/>
                <c:pt idx="0">
                  <c:v>13000</c:v>
                </c:pt>
              </c:numCache>
            </c:numRef>
          </c:val>
        </c:ser>
        <c:ser>
          <c:idx val="2"/>
          <c:order val="2"/>
          <c:tx>
            <c:v>Mutton March</c:v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Feb!$A$7</c:f>
              <c:strCache>
                <c:ptCount val="1"/>
                <c:pt idx="0">
                  <c:v>mutton</c:v>
                </c:pt>
              </c:strCache>
            </c:strRef>
          </c:cat>
          <c:val>
            <c:numRef>
              <c:f>March!$B$6</c:f>
              <c:numCache>
                <c:formatCode>General</c:formatCode>
                <c:ptCount val="1"/>
                <c:pt idx="0">
                  <c:v>15600</c:v>
                </c:pt>
              </c:numCache>
            </c:numRef>
          </c:val>
        </c:ser>
        <c:ser>
          <c:idx val="3"/>
          <c:order val="3"/>
          <c:tx>
            <c:v>Mutton April</c:v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Feb!$A$7</c:f>
              <c:strCache>
                <c:ptCount val="1"/>
                <c:pt idx="0">
                  <c:v>mutton</c:v>
                </c:pt>
              </c:strCache>
            </c:strRef>
          </c:cat>
          <c:val>
            <c:numRef>
              <c:f>April!$B$8</c:f>
              <c:numCache>
                <c:formatCode>General</c:formatCode>
                <c:ptCount val="1"/>
                <c:pt idx="0">
                  <c:v>21450</c:v>
                </c:pt>
              </c:numCache>
            </c:numRef>
          </c:val>
        </c:ser>
        <c:ser>
          <c:idx val="4"/>
          <c:order val="4"/>
          <c:tx>
            <c:v>Mutton May</c:v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Feb!$A$7</c:f>
              <c:strCache>
                <c:ptCount val="1"/>
                <c:pt idx="0">
                  <c:v>mutton</c:v>
                </c:pt>
              </c:strCache>
            </c:strRef>
          </c:cat>
          <c:val>
            <c:numRef>
              <c:f>May!$B$7</c:f>
              <c:numCache>
                <c:formatCode>General</c:formatCode>
                <c:ptCount val="1"/>
                <c:pt idx="0">
                  <c:v>20800</c:v>
                </c:pt>
              </c:numCache>
            </c:numRef>
          </c:val>
        </c:ser>
        <c:ser>
          <c:idx val="5"/>
          <c:order val="5"/>
          <c:tx>
            <c:v>Mutton June</c:v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Feb!$A$7</c:f>
              <c:strCache>
                <c:ptCount val="1"/>
                <c:pt idx="0">
                  <c:v>mutton</c:v>
                </c:pt>
              </c:strCache>
            </c:strRef>
          </c:cat>
          <c:val>
            <c:numRef>
              <c:f>June!$B$8</c:f>
              <c:numCache>
                <c:formatCode>General</c:formatCode>
                <c:ptCount val="1"/>
                <c:pt idx="0">
                  <c:v>18850</c:v>
                </c:pt>
              </c:numCache>
            </c:numRef>
          </c:val>
        </c:ser>
        <c:ser>
          <c:idx val="6"/>
          <c:order val="6"/>
          <c:tx>
            <c:v>Mutton July</c:v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Feb!$A$7</c:f>
              <c:strCache>
                <c:ptCount val="1"/>
                <c:pt idx="0">
                  <c:v>mutton</c:v>
                </c:pt>
              </c:strCache>
            </c:strRef>
          </c:cat>
          <c:val>
            <c:numRef>
              <c:f>July!$B$7</c:f>
              <c:numCache>
                <c:formatCode>General</c:formatCode>
                <c:ptCount val="1"/>
                <c:pt idx="0">
                  <c:v>20250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54497824"/>
        <c:axId val="481731224"/>
      </c:barChart>
      <c:catAx>
        <c:axId val="3544978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81731224"/>
        <c:crosses val="autoZero"/>
        <c:auto val="1"/>
        <c:lblAlgn val="ctr"/>
        <c:lblOffset val="100"/>
        <c:noMultiLvlLbl val="0"/>
      </c:catAx>
      <c:valAx>
        <c:axId val="481731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Amount in Rupees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49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7</xdr:col>
      <xdr:colOff>312420</xdr:colOff>
      <xdr:row>17</xdr:row>
      <xdr:rowOff>22860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F10" sqref="F10"/>
    </sheetView>
  </sheetViews>
  <sheetFormatPr defaultRowHeight="14.4" x14ac:dyDescent="0.3"/>
  <cols>
    <col min="1" max="1" width="39.77734375" bestFit="1" customWidth="1"/>
    <col min="2" max="2" width="7.88671875" bestFit="1" customWidth="1"/>
  </cols>
  <sheetData>
    <row r="1" spans="1:2" x14ac:dyDescent="0.3">
      <c r="A1" s="1" t="s">
        <v>0</v>
      </c>
      <c r="B1" s="14" t="s">
        <v>1</v>
      </c>
    </row>
    <row r="2" spans="1:2" x14ac:dyDescent="0.3">
      <c r="A2" s="10" t="s">
        <v>4</v>
      </c>
      <c r="B2" s="8">
        <v>1890</v>
      </c>
    </row>
    <row r="3" spans="1:2" x14ac:dyDescent="0.3">
      <c r="A3" s="10" t="s">
        <v>2</v>
      </c>
      <c r="B3" s="8">
        <v>16155</v>
      </c>
    </row>
    <row r="4" spans="1:2" x14ac:dyDescent="0.3">
      <c r="A4" s="10" t="s">
        <v>5</v>
      </c>
      <c r="B4" s="8">
        <v>94287</v>
      </c>
    </row>
    <row r="5" spans="1:2" x14ac:dyDescent="0.3">
      <c r="A5" s="10" t="s">
        <v>6</v>
      </c>
      <c r="B5" s="8">
        <v>57035</v>
      </c>
    </row>
    <row r="6" spans="1:2" x14ac:dyDescent="0.3">
      <c r="A6" s="9" t="s">
        <v>50</v>
      </c>
      <c r="B6" s="8">
        <v>8160</v>
      </c>
    </row>
    <row r="7" spans="1:2" x14ac:dyDescent="0.3">
      <c r="A7" s="10" t="s">
        <v>20</v>
      </c>
      <c r="B7" s="8">
        <v>45</v>
      </c>
    </row>
    <row r="8" spans="1:2" x14ac:dyDescent="0.3">
      <c r="A8" s="10" t="s">
        <v>67</v>
      </c>
      <c r="B8" s="8">
        <v>220</v>
      </c>
    </row>
    <row r="9" spans="1:2" x14ac:dyDescent="0.3">
      <c r="A9" s="10" t="s">
        <v>9</v>
      </c>
      <c r="B9" s="8">
        <v>4106</v>
      </c>
    </row>
    <row r="10" spans="1:2" x14ac:dyDescent="0.3">
      <c r="A10" s="10" t="s">
        <v>7</v>
      </c>
      <c r="B10" s="8">
        <v>19500</v>
      </c>
    </row>
    <row r="11" spans="1:2" x14ac:dyDescent="0.3">
      <c r="A11" s="10" t="s">
        <v>10</v>
      </c>
      <c r="B11" s="8">
        <v>13650</v>
      </c>
    </row>
    <row r="12" spans="1:2" x14ac:dyDescent="0.3">
      <c r="A12" s="9" t="s">
        <v>68</v>
      </c>
      <c r="B12" s="8">
        <v>350</v>
      </c>
    </row>
    <row r="13" spans="1:2" x14ac:dyDescent="0.3">
      <c r="A13" s="10" t="s">
        <v>40</v>
      </c>
      <c r="B13" s="8">
        <v>520</v>
      </c>
    </row>
    <row r="14" spans="1:2" x14ac:dyDescent="0.3">
      <c r="A14" s="10" t="s">
        <v>69</v>
      </c>
      <c r="B14" s="8">
        <v>6000</v>
      </c>
    </row>
    <row r="15" spans="1:2" x14ac:dyDescent="0.3">
      <c r="A15" s="9" t="s">
        <v>70</v>
      </c>
      <c r="B15" s="8">
        <v>600</v>
      </c>
    </row>
    <row r="16" spans="1:2" x14ac:dyDescent="0.3">
      <c r="A16" s="15" t="s">
        <v>71</v>
      </c>
      <c r="B16" s="8">
        <v>550</v>
      </c>
    </row>
    <row r="17" spans="1:2" x14ac:dyDescent="0.3">
      <c r="A17" s="10" t="s">
        <v>13</v>
      </c>
      <c r="B17" s="8">
        <v>120</v>
      </c>
    </row>
    <row r="18" spans="1:2" x14ac:dyDescent="0.3">
      <c r="A18" s="10" t="s">
        <v>72</v>
      </c>
      <c r="B18" s="8">
        <v>1050</v>
      </c>
    </row>
    <row r="19" spans="1:2" x14ac:dyDescent="0.3">
      <c r="A19" s="10" t="s">
        <v>73</v>
      </c>
      <c r="B19" s="8">
        <v>1400</v>
      </c>
    </row>
    <row r="20" spans="1:2" x14ac:dyDescent="0.3">
      <c r="A20" s="10" t="s">
        <v>74</v>
      </c>
      <c r="B20" s="8">
        <v>250</v>
      </c>
    </row>
    <row r="21" spans="1:2" x14ac:dyDescent="0.3">
      <c r="A21" s="9" t="s">
        <v>75</v>
      </c>
      <c r="B21" s="8">
        <v>540</v>
      </c>
    </row>
    <row r="22" spans="1:2" x14ac:dyDescent="0.3">
      <c r="A22" s="10" t="s">
        <v>14</v>
      </c>
      <c r="B22" s="8">
        <v>2000</v>
      </c>
    </row>
    <row r="23" spans="1:2" x14ac:dyDescent="0.3">
      <c r="A23" s="10" t="s">
        <v>18</v>
      </c>
      <c r="B23" s="8">
        <v>7500</v>
      </c>
    </row>
    <row r="24" spans="1:2" x14ac:dyDescent="0.3">
      <c r="A24" s="10" t="s">
        <v>76</v>
      </c>
      <c r="B24" s="8">
        <v>3120</v>
      </c>
    </row>
    <row r="25" spans="1:2" x14ac:dyDescent="0.3">
      <c r="A25" s="10" t="s">
        <v>77</v>
      </c>
      <c r="B25" s="8">
        <v>130</v>
      </c>
    </row>
    <row r="26" spans="1:2" x14ac:dyDescent="0.3">
      <c r="A26" s="10" t="s">
        <v>3</v>
      </c>
      <c r="B26" s="8">
        <v>6530</v>
      </c>
    </row>
    <row r="27" spans="1:2" x14ac:dyDescent="0.3">
      <c r="A27" s="10" t="s">
        <v>78</v>
      </c>
      <c r="B27" s="8">
        <v>400</v>
      </c>
    </row>
    <row r="28" spans="1:2" x14ac:dyDescent="0.3">
      <c r="A28" s="10" t="s">
        <v>79</v>
      </c>
      <c r="B28" s="8">
        <v>130</v>
      </c>
    </row>
    <row r="29" spans="1:2" x14ac:dyDescent="0.3">
      <c r="A29" s="10" t="s">
        <v>80</v>
      </c>
      <c r="B29" s="8">
        <v>160</v>
      </c>
    </row>
    <row r="30" spans="1:2" x14ac:dyDescent="0.3">
      <c r="A30" s="10" t="s">
        <v>81</v>
      </c>
      <c r="B30" s="8">
        <v>80</v>
      </c>
    </row>
    <row r="31" spans="1:2" x14ac:dyDescent="0.3">
      <c r="A31" s="10" t="s">
        <v>82</v>
      </c>
      <c r="B31" s="8">
        <v>300</v>
      </c>
    </row>
    <row r="32" spans="1:2" x14ac:dyDescent="0.3">
      <c r="A32" s="10" t="s">
        <v>83</v>
      </c>
      <c r="B32" s="8">
        <v>60</v>
      </c>
    </row>
    <row r="33" spans="1:2" x14ac:dyDescent="0.3">
      <c r="A33" s="10" t="s">
        <v>84</v>
      </c>
      <c r="B33" s="8">
        <v>150</v>
      </c>
    </row>
    <row r="34" spans="1:2" x14ac:dyDescent="0.3">
      <c r="A34" s="10" t="s">
        <v>85</v>
      </c>
      <c r="B34" s="8">
        <v>120</v>
      </c>
    </row>
    <row r="35" spans="1:2" x14ac:dyDescent="0.3">
      <c r="A35" s="9" t="s">
        <v>86</v>
      </c>
      <c r="B35" s="8">
        <v>10000</v>
      </c>
    </row>
    <row r="36" spans="1:2" x14ac:dyDescent="0.3">
      <c r="A36" s="10" t="s">
        <v>87</v>
      </c>
      <c r="B36" s="8">
        <v>16370</v>
      </c>
    </row>
    <row r="37" spans="1:2" x14ac:dyDescent="0.3">
      <c r="A37" s="9" t="s">
        <v>88</v>
      </c>
      <c r="B37" s="8">
        <v>720</v>
      </c>
    </row>
    <row r="38" spans="1:2" x14ac:dyDescent="0.3">
      <c r="A38" s="10" t="s">
        <v>89</v>
      </c>
      <c r="B38" s="8">
        <v>6200</v>
      </c>
    </row>
    <row r="39" spans="1:2" x14ac:dyDescent="0.3">
      <c r="A39" s="16" t="s">
        <v>90</v>
      </c>
      <c r="B39" s="8">
        <v>10000</v>
      </c>
    </row>
    <row r="40" spans="1:2" x14ac:dyDescent="0.3">
      <c r="A40" s="10" t="s">
        <v>91</v>
      </c>
      <c r="B40" s="8">
        <f>2360+200</f>
        <v>2560</v>
      </c>
    </row>
    <row r="41" spans="1:2" x14ac:dyDescent="0.3">
      <c r="A41" s="10" t="s">
        <v>92</v>
      </c>
      <c r="B41" s="8">
        <v>3020</v>
      </c>
    </row>
    <row r="42" spans="1:2" x14ac:dyDescent="0.3">
      <c r="A42" s="9" t="s">
        <v>93</v>
      </c>
      <c r="B42" s="8">
        <v>28000</v>
      </c>
    </row>
    <row r="43" spans="1:2" x14ac:dyDescent="0.3">
      <c r="A43" s="9" t="s">
        <v>94</v>
      </c>
      <c r="B43" s="8">
        <f>1266+910</f>
        <v>2176</v>
      </c>
    </row>
    <row r="44" spans="1:2" x14ac:dyDescent="0.3">
      <c r="A44" s="10" t="s">
        <v>95</v>
      </c>
      <c r="B44" s="8">
        <v>15000</v>
      </c>
    </row>
    <row r="45" spans="1:2" x14ac:dyDescent="0.3">
      <c r="A45" s="10" t="s">
        <v>96</v>
      </c>
      <c r="B45" s="8">
        <v>1750</v>
      </c>
    </row>
    <row r="46" spans="1:2" x14ac:dyDescent="0.3">
      <c r="A46" s="10" t="s">
        <v>24</v>
      </c>
      <c r="B46" s="8">
        <v>160</v>
      </c>
    </row>
    <row r="47" spans="1:2" x14ac:dyDescent="0.3">
      <c r="A47" s="16" t="s">
        <v>97</v>
      </c>
      <c r="B47" s="8">
        <v>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11" sqref="F11"/>
    </sheetView>
  </sheetViews>
  <sheetFormatPr defaultRowHeight="14.4" x14ac:dyDescent="0.3"/>
  <cols>
    <col min="1" max="1" width="21.5546875" bestFit="1" customWidth="1"/>
    <col min="2" max="2" width="7.88671875" bestFit="1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0" t="s">
        <v>98</v>
      </c>
      <c r="B2" s="8">
        <v>28000</v>
      </c>
    </row>
    <row r="3" spans="1:2" x14ac:dyDescent="0.3">
      <c r="A3" s="10" t="s">
        <v>2</v>
      </c>
      <c r="B3" s="8">
        <v>14402</v>
      </c>
    </row>
    <row r="4" spans="1:2" x14ac:dyDescent="0.3">
      <c r="A4" s="10" t="s">
        <v>5</v>
      </c>
      <c r="B4" s="8">
        <v>80231</v>
      </c>
    </row>
    <row r="5" spans="1:2" x14ac:dyDescent="0.3">
      <c r="A5" s="10" t="s">
        <v>6</v>
      </c>
      <c r="B5" s="8">
        <v>47907</v>
      </c>
    </row>
    <row r="6" spans="1:2" x14ac:dyDescent="0.3">
      <c r="A6" s="10" t="s">
        <v>18</v>
      </c>
      <c r="B6" s="8">
        <v>8000</v>
      </c>
    </row>
    <row r="7" spans="1:2" x14ac:dyDescent="0.3">
      <c r="A7" s="10" t="s">
        <v>7</v>
      </c>
      <c r="B7" s="8">
        <v>13000</v>
      </c>
    </row>
    <row r="8" spans="1:2" x14ac:dyDescent="0.3">
      <c r="A8" s="10" t="s">
        <v>9</v>
      </c>
      <c r="B8" s="8">
        <v>2764</v>
      </c>
    </row>
    <row r="9" spans="1:2" x14ac:dyDescent="0.3">
      <c r="A9" s="10" t="s">
        <v>4</v>
      </c>
      <c r="B9" s="8">
        <v>4420</v>
      </c>
    </row>
    <row r="10" spans="1:2" x14ac:dyDescent="0.3">
      <c r="A10" s="10" t="s">
        <v>24</v>
      </c>
      <c r="B10" s="8">
        <v>280</v>
      </c>
    </row>
    <row r="11" spans="1:2" x14ac:dyDescent="0.3">
      <c r="A11" s="10" t="s">
        <v>99</v>
      </c>
      <c r="B11" s="8">
        <v>440</v>
      </c>
    </row>
    <row r="12" spans="1:2" x14ac:dyDescent="0.3">
      <c r="A12" s="10" t="s">
        <v>100</v>
      </c>
      <c r="B12" s="8">
        <v>1499</v>
      </c>
    </row>
    <row r="13" spans="1:2" x14ac:dyDescent="0.3">
      <c r="A13" s="10" t="s">
        <v>10</v>
      </c>
      <c r="B13" s="8">
        <v>8530</v>
      </c>
    </row>
    <row r="14" spans="1:2" x14ac:dyDescent="0.3">
      <c r="A14" s="10" t="s">
        <v>101</v>
      </c>
      <c r="B14" s="8">
        <v>3530</v>
      </c>
    </row>
    <row r="15" spans="1:2" x14ac:dyDescent="0.3">
      <c r="A15" s="10" t="s">
        <v>13</v>
      </c>
      <c r="B15" s="8">
        <v>320</v>
      </c>
    </row>
    <row r="16" spans="1:2" x14ac:dyDescent="0.3">
      <c r="A16" s="10" t="s">
        <v>102</v>
      </c>
      <c r="B16" s="8">
        <v>2800</v>
      </c>
    </row>
    <row r="17" spans="1:2" x14ac:dyDescent="0.3">
      <c r="A17" s="10" t="s">
        <v>103</v>
      </c>
      <c r="B17" s="8">
        <v>650</v>
      </c>
    </row>
    <row r="18" spans="1:2" x14ac:dyDescent="0.3">
      <c r="A18" s="10" t="s">
        <v>104</v>
      </c>
      <c r="B18" s="8">
        <v>1860</v>
      </c>
    </row>
    <row r="19" spans="1:2" x14ac:dyDescent="0.3">
      <c r="A19" s="10" t="s">
        <v>82</v>
      </c>
      <c r="B19" s="8">
        <v>300</v>
      </c>
    </row>
    <row r="20" spans="1:2" x14ac:dyDescent="0.3">
      <c r="A20" s="10" t="s">
        <v>56</v>
      </c>
      <c r="B20" s="8">
        <v>500</v>
      </c>
    </row>
    <row r="21" spans="1:2" x14ac:dyDescent="0.3">
      <c r="A21" s="10" t="s">
        <v>105</v>
      </c>
      <c r="B21" s="8">
        <v>220</v>
      </c>
    </row>
    <row r="22" spans="1:2" x14ac:dyDescent="0.3">
      <c r="A22" s="10" t="s">
        <v>106</v>
      </c>
      <c r="B22" s="8">
        <v>80</v>
      </c>
    </row>
    <row r="23" spans="1:2" x14ac:dyDescent="0.3">
      <c r="A23" s="10" t="s">
        <v>107</v>
      </c>
      <c r="B23" s="8">
        <v>80</v>
      </c>
    </row>
    <row r="24" spans="1:2" x14ac:dyDescent="0.3">
      <c r="A24" s="10" t="s">
        <v>41</v>
      </c>
      <c r="B24" s="8">
        <v>50</v>
      </c>
    </row>
    <row r="25" spans="1:2" x14ac:dyDescent="0.3">
      <c r="A25" s="10" t="s">
        <v>108</v>
      </c>
      <c r="B25" s="8">
        <v>90</v>
      </c>
    </row>
    <row r="26" spans="1:2" x14ac:dyDescent="0.3">
      <c r="A26" s="10" t="s">
        <v>109</v>
      </c>
      <c r="B26" s="8">
        <v>25</v>
      </c>
    </row>
    <row r="27" spans="1:2" x14ac:dyDescent="0.3">
      <c r="A27" s="10" t="s">
        <v>47</v>
      </c>
      <c r="B27" s="8">
        <v>180</v>
      </c>
    </row>
    <row r="28" spans="1:2" x14ac:dyDescent="0.3">
      <c r="A28" s="10" t="s">
        <v>110</v>
      </c>
      <c r="B28" s="8">
        <v>140</v>
      </c>
    </row>
    <row r="29" spans="1:2" x14ac:dyDescent="0.3">
      <c r="A29" s="10" t="s">
        <v>14</v>
      </c>
      <c r="B29" s="8">
        <v>800</v>
      </c>
    </row>
    <row r="30" spans="1:2" x14ac:dyDescent="0.3">
      <c r="A30" s="10" t="s">
        <v>111</v>
      </c>
      <c r="B30" s="8">
        <v>680</v>
      </c>
    </row>
    <row r="31" spans="1:2" x14ac:dyDescent="0.3">
      <c r="A31" s="10" t="s">
        <v>21</v>
      </c>
      <c r="B31" s="8">
        <v>1000</v>
      </c>
    </row>
    <row r="32" spans="1:2" x14ac:dyDescent="0.3">
      <c r="A32" s="10" t="s">
        <v>112</v>
      </c>
      <c r="B32" s="8">
        <v>4392</v>
      </c>
    </row>
    <row r="33" spans="1:2" x14ac:dyDescent="0.3">
      <c r="A33" s="10" t="s">
        <v>113</v>
      </c>
      <c r="B33" s="8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G14" sqref="G14"/>
    </sheetView>
  </sheetViews>
  <sheetFormatPr defaultRowHeight="14.4" x14ac:dyDescent="0.3"/>
  <cols>
    <col min="1" max="1" width="25.77734375" bestFit="1" customWidth="1"/>
    <col min="2" max="2" width="7.88671875" bestFit="1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0" t="s">
        <v>4</v>
      </c>
      <c r="B2" s="8">
        <v>6600</v>
      </c>
    </row>
    <row r="3" spans="1:2" x14ac:dyDescent="0.3">
      <c r="A3" s="10" t="s">
        <v>2</v>
      </c>
      <c r="B3" s="8">
        <v>14615</v>
      </c>
    </row>
    <row r="4" spans="1:2" x14ac:dyDescent="0.3">
      <c r="A4" s="10" t="s">
        <v>6</v>
      </c>
      <c r="B4" s="8">
        <v>54565</v>
      </c>
    </row>
    <row r="5" spans="1:2" x14ac:dyDescent="0.3">
      <c r="A5" s="10" t="s">
        <v>5</v>
      </c>
      <c r="B5" s="8">
        <v>91294</v>
      </c>
    </row>
    <row r="6" spans="1:2" x14ac:dyDescent="0.3">
      <c r="A6" s="10" t="s">
        <v>7</v>
      </c>
      <c r="B6" s="8">
        <v>15600</v>
      </c>
    </row>
    <row r="7" spans="1:2" x14ac:dyDescent="0.3">
      <c r="A7" s="10" t="s">
        <v>9</v>
      </c>
      <c r="B7" s="8">
        <v>3262</v>
      </c>
    </row>
    <row r="8" spans="1:2" x14ac:dyDescent="0.3">
      <c r="A8" s="10" t="s">
        <v>14</v>
      </c>
      <c r="B8" s="8">
        <v>2000</v>
      </c>
    </row>
    <row r="9" spans="1:2" x14ac:dyDescent="0.3">
      <c r="A9" s="10" t="s">
        <v>3</v>
      </c>
      <c r="B9" s="8">
        <v>5200</v>
      </c>
    </row>
    <row r="10" spans="1:2" x14ac:dyDescent="0.3">
      <c r="A10" s="10" t="s">
        <v>28</v>
      </c>
      <c r="B10" s="8">
        <v>1680</v>
      </c>
    </row>
    <row r="11" spans="1:2" x14ac:dyDescent="0.3">
      <c r="A11" s="10" t="s">
        <v>10</v>
      </c>
      <c r="B11" s="8">
        <v>12320</v>
      </c>
    </row>
    <row r="12" spans="1:2" x14ac:dyDescent="0.3">
      <c r="A12" s="9" t="s">
        <v>29</v>
      </c>
      <c r="B12" s="8">
        <v>2720</v>
      </c>
    </row>
    <row r="13" spans="1:2" x14ac:dyDescent="0.3">
      <c r="A13" s="10" t="s">
        <v>30</v>
      </c>
      <c r="B13" s="8">
        <v>500</v>
      </c>
    </row>
    <row r="14" spans="1:2" x14ac:dyDescent="0.3">
      <c r="A14" s="10" t="s">
        <v>13</v>
      </c>
      <c r="B14" s="8">
        <v>520</v>
      </c>
    </row>
    <row r="15" spans="1:2" x14ac:dyDescent="0.3">
      <c r="A15" s="10" t="s">
        <v>31</v>
      </c>
      <c r="B15" s="8">
        <v>2900</v>
      </c>
    </row>
    <row r="16" spans="1:2" x14ac:dyDescent="0.3">
      <c r="A16" s="10" t="s">
        <v>32</v>
      </c>
      <c r="B16" s="8">
        <v>180</v>
      </c>
    </row>
    <row r="17" spans="1:2" x14ac:dyDescent="0.3">
      <c r="A17" s="10" t="s">
        <v>18</v>
      </c>
      <c r="B17" s="8">
        <v>3500</v>
      </c>
    </row>
    <row r="18" spans="1:2" x14ac:dyDescent="0.3">
      <c r="A18" s="10" t="s">
        <v>33</v>
      </c>
      <c r="B18" s="8">
        <v>600</v>
      </c>
    </row>
    <row r="19" spans="1:2" x14ac:dyDescent="0.3">
      <c r="A19" s="10" t="s">
        <v>34</v>
      </c>
      <c r="B19" s="8">
        <v>15000</v>
      </c>
    </row>
    <row r="20" spans="1:2" x14ac:dyDescent="0.3">
      <c r="A20" s="10" t="s">
        <v>35</v>
      </c>
      <c r="B20" s="8">
        <v>820</v>
      </c>
    </row>
    <row r="21" spans="1:2" x14ac:dyDescent="0.3">
      <c r="A21" s="10" t="s">
        <v>36</v>
      </c>
      <c r="B21" s="8">
        <v>240</v>
      </c>
    </row>
    <row r="22" spans="1:2" x14ac:dyDescent="0.3">
      <c r="A22" s="10" t="s">
        <v>37</v>
      </c>
      <c r="B22" s="8">
        <v>80</v>
      </c>
    </row>
    <row r="23" spans="1:2" x14ac:dyDescent="0.3">
      <c r="A23" s="10" t="s">
        <v>38</v>
      </c>
      <c r="B23" s="8">
        <v>1204</v>
      </c>
    </row>
    <row r="24" spans="1:2" x14ac:dyDescent="0.3">
      <c r="A24" s="10" t="s">
        <v>21</v>
      </c>
      <c r="B24" s="8">
        <v>3000</v>
      </c>
    </row>
    <row r="25" spans="1:2" x14ac:dyDescent="0.3">
      <c r="A25" s="10" t="s">
        <v>39</v>
      </c>
      <c r="B25" s="8">
        <v>750</v>
      </c>
    </row>
    <row r="26" spans="1:2" x14ac:dyDescent="0.3">
      <c r="A26" s="10" t="s">
        <v>40</v>
      </c>
      <c r="B26" s="8">
        <v>1325</v>
      </c>
    </row>
    <row r="27" spans="1:2" x14ac:dyDescent="0.3">
      <c r="A27" s="10" t="s">
        <v>24</v>
      </c>
      <c r="B27" s="8">
        <v>680</v>
      </c>
    </row>
    <row r="28" spans="1:2" x14ac:dyDescent="0.3">
      <c r="A28" s="10" t="s">
        <v>41</v>
      </c>
      <c r="B28" s="8">
        <v>150</v>
      </c>
    </row>
    <row r="29" spans="1:2" x14ac:dyDescent="0.3">
      <c r="A29" s="10" t="s">
        <v>42</v>
      </c>
      <c r="B29" s="8">
        <v>50</v>
      </c>
    </row>
    <row r="30" spans="1:2" x14ac:dyDescent="0.3">
      <c r="A30" s="10" t="s">
        <v>43</v>
      </c>
      <c r="B30" s="8">
        <v>150</v>
      </c>
    </row>
    <row r="31" spans="1:2" x14ac:dyDescent="0.3">
      <c r="A31" s="10" t="s">
        <v>44</v>
      </c>
      <c r="B31" s="8">
        <v>60</v>
      </c>
    </row>
    <row r="32" spans="1:2" x14ac:dyDescent="0.3">
      <c r="A32" s="10" t="s">
        <v>45</v>
      </c>
      <c r="B32" s="8">
        <v>18000</v>
      </c>
    </row>
    <row r="33" spans="1:2" x14ac:dyDescent="0.3">
      <c r="A33" s="10" t="s">
        <v>46</v>
      </c>
      <c r="B33" s="8">
        <v>160</v>
      </c>
    </row>
    <row r="34" spans="1:2" x14ac:dyDescent="0.3">
      <c r="A34" s="10" t="s">
        <v>47</v>
      </c>
      <c r="B34" s="8">
        <v>480</v>
      </c>
    </row>
    <row r="35" spans="1:2" x14ac:dyDescent="0.3">
      <c r="A35" s="10" t="s">
        <v>48</v>
      </c>
      <c r="B35" s="8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F12" sqref="F12"/>
    </sheetView>
  </sheetViews>
  <sheetFormatPr defaultRowHeight="14.4" x14ac:dyDescent="0.3"/>
  <cols>
    <col min="1" max="1" width="35" bestFit="1" customWidth="1"/>
    <col min="2" max="2" width="7.88671875" bestFit="1" customWidth="1"/>
  </cols>
  <sheetData>
    <row r="1" spans="1:2" x14ac:dyDescent="0.3">
      <c r="A1" s="1" t="s">
        <v>0</v>
      </c>
      <c r="B1" s="2" t="s">
        <v>1</v>
      </c>
    </row>
    <row r="2" spans="1:2" ht="15" thickBot="1" x14ac:dyDescent="0.35">
      <c r="A2" s="10" t="s">
        <v>114</v>
      </c>
      <c r="B2" s="8">
        <v>84699</v>
      </c>
    </row>
    <row r="3" spans="1:2" ht="15.6" thickTop="1" thickBot="1" x14ac:dyDescent="0.35">
      <c r="A3" s="13" t="s">
        <v>115</v>
      </c>
      <c r="B3" s="8">
        <v>5464</v>
      </c>
    </row>
    <row r="4" spans="1:2" ht="15" thickTop="1" x14ac:dyDescent="0.3">
      <c r="A4" s="10" t="s">
        <v>116</v>
      </c>
      <c r="B4" s="8">
        <v>400</v>
      </c>
    </row>
    <row r="5" spans="1:2" x14ac:dyDescent="0.3">
      <c r="A5" s="10" t="s">
        <v>5</v>
      </c>
      <c r="B5" s="8">
        <v>109031</v>
      </c>
    </row>
    <row r="6" spans="1:2" x14ac:dyDescent="0.3">
      <c r="A6" s="10" t="s">
        <v>6</v>
      </c>
      <c r="B6" s="8">
        <v>64530</v>
      </c>
    </row>
    <row r="7" spans="1:2" x14ac:dyDescent="0.3">
      <c r="A7" s="10" t="s">
        <v>117</v>
      </c>
      <c r="B7" s="8">
        <v>1200</v>
      </c>
    </row>
    <row r="8" spans="1:2" x14ac:dyDescent="0.3">
      <c r="A8" s="10" t="s">
        <v>7</v>
      </c>
      <c r="B8" s="8">
        <v>21450</v>
      </c>
    </row>
    <row r="9" spans="1:2" x14ac:dyDescent="0.3">
      <c r="A9" s="10" t="s">
        <v>118</v>
      </c>
      <c r="B9" s="8">
        <v>720</v>
      </c>
    </row>
    <row r="10" spans="1:2" x14ac:dyDescent="0.3">
      <c r="A10" s="10" t="s">
        <v>119</v>
      </c>
      <c r="B10" s="8">
        <v>33740</v>
      </c>
    </row>
    <row r="11" spans="1:2" x14ac:dyDescent="0.3">
      <c r="A11" s="10" t="s">
        <v>2</v>
      </c>
      <c r="B11" s="8">
        <v>19494</v>
      </c>
    </row>
    <row r="12" spans="1:2" x14ac:dyDescent="0.3">
      <c r="A12" s="10" t="s">
        <v>3</v>
      </c>
      <c r="B12" s="8">
        <f>5850+380</f>
        <v>6230</v>
      </c>
    </row>
    <row r="13" spans="1:2" x14ac:dyDescent="0.3">
      <c r="A13" s="10" t="s">
        <v>4</v>
      </c>
      <c r="B13" s="8">
        <v>5650</v>
      </c>
    </row>
    <row r="14" spans="1:2" x14ac:dyDescent="0.3">
      <c r="A14" s="10" t="s">
        <v>9</v>
      </c>
      <c r="B14" s="8">
        <v>3373</v>
      </c>
    </row>
    <row r="15" spans="1:2" x14ac:dyDescent="0.3">
      <c r="A15" s="10" t="s">
        <v>18</v>
      </c>
      <c r="B15" s="8">
        <v>4500</v>
      </c>
    </row>
    <row r="16" spans="1:2" x14ac:dyDescent="0.3">
      <c r="A16" s="10" t="s">
        <v>120</v>
      </c>
      <c r="B16" s="8">
        <v>530</v>
      </c>
    </row>
    <row r="17" spans="1:2" x14ac:dyDescent="0.3">
      <c r="A17" s="10" t="s">
        <v>10</v>
      </c>
      <c r="B17" s="8">
        <v>27760</v>
      </c>
    </row>
    <row r="18" spans="1:2" x14ac:dyDescent="0.3">
      <c r="A18" s="10" t="s">
        <v>21</v>
      </c>
      <c r="B18" s="8">
        <v>2100</v>
      </c>
    </row>
    <row r="19" spans="1:2" x14ac:dyDescent="0.3">
      <c r="A19" s="10" t="s">
        <v>121</v>
      </c>
      <c r="B19" s="8">
        <v>250</v>
      </c>
    </row>
    <row r="20" spans="1:2" x14ac:dyDescent="0.3">
      <c r="A20" s="10" t="s">
        <v>34</v>
      </c>
      <c r="B20" s="8">
        <v>20000</v>
      </c>
    </row>
    <row r="21" spans="1:2" x14ac:dyDescent="0.3">
      <c r="A21" s="10" t="s">
        <v>14</v>
      </c>
      <c r="B21" s="8">
        <v>2200</v>
      </c>
    </row>
    <row r="22" spans="1:2" x14ac:dyDescent="0.3">
      <c r="A22" s="10" t="s">
        <v>39</v>
      </c>
      <c r="B22" s="8">
        <f>1400*2</f>
        <v>2800</v>
      </c>
    </row>
    <row r="23" spans="1:2" x14ac:dyDescent="0.3">
      <c r="A23" s="10" t="s">
        <v>122</v>
      </c>
      <c r="B23" s="8">
        <v>2000</v>
      </c>
    </row>
    <row r="24" spans="1:2" ht="15" thickBot="1" x14ac:dyDescent="0.35">
      <c r="A24" s="10" t="s">
        <v>123</v>
      </c>
      <c r="B24" s="8">
        <v>1400</v>
      </c>
    </row>
    <row r="25" spans="1:2" ht="15.6" thickTop="1" thickBot="1" x14ac:dyDescent="0.35">
      <c r="A25" s="13" t="s">
        <v>38</v>
      </c>
      <c r="B25" s="8">
        <v>2120</v>
      </c>
    </row>
    <row r="26" spans="1:2" ht="15" thickTop="1" x14ac:dyDescent="0.3">
      <c r="A26" s="10" t="s">
        <v>124</v>
      </c>
      <c r="B26" s="8">
        <v>12000</v>
      </c>
    </row>
    <row r="27" spans="1:2" x14ac:dyDescent="0.3">
      <c r="A27" s="10" t="s">
        <v>125</v>
      </c>
      <c r="B27" s="8">
        <v>1180</v>
      </c>
    </row>
    <row r="28" spans="1:2" x14ac:dyDescent="0.3">
      <c r="A28" s="10" t="s">
        <v>16</v>
      </c>
      <c r="B28" s="8">
        <v>300</v>
      </c>
    </row>
    <row r="29" spans="1:2" x14ac:dyDescent="0.3">
      <c r="A29" s="10" t="s">
        <v>126</v>
      </c>
      <c r="B29" s="8">
        <v>640</v>
      </c>
    </row>
    <row r="30" spans="1:2" x14ac:dyDescent="0.3">
      <c r="A30" s="10" t="s">
        <v>127</v>
      </c>
      <c r="B30" s="8">
        <v>480</v>
      </c>
    </row>
    <row r="31" spans="1:2" x14ac:dyDescent="0.3">
      <c r="A31" s="10" t="s">
        <v>128</v>
      </c>
      <c r="B31" s="8">
        <v>70</v>
      </c>
    </row>
    <row r="32" spans="1:2" x14ac:dyDescent="0.3">
      <c r="A32" s="10" t="s">
        <v>24</v>
      </c>
      <c r="B32" s="8">
        <v>830</v>
      </c>
    </row>
    <row r="33" spans="1:2" x14ac:dyDescent="0.3">
      <c r="A33" s="10" t="s">
        <v>129</v>
      </c>
      <c r="B33" s="8">
        <v>2500</v>
      </c>
    </row>
    <row r="34" spans="1:2" x14ac:dyDescent="0.3">
      <c r="A34" s="10" t="s">
        <v>13</v>
      </c>
      <c r="B34" s="8">
        <v>200</v>
      </c>
    </row>
    <row r="35" spans="1:2" x14ac:dyDescent="0.3">
      <c r="A35" s="9" t="s">
        <v>130</v>
      </c>
      <c r="B35" s="8">
        <v>10000</v>
      </c>
    </row>
    <row r="36" spans="1:2" x14ac:dyDescent="0.3">
      <c r="A36" s="10" t="s">
        <v>131</v>
      </c>
      <c r="B36" s="8">
        <v>280</v>
      </c>
    </row>
    <row r="37" spans="1:2" x14ac:dyDescent="0.3">
      <c r="A37" s="10" t="s">
        <v>132</v>
      </c>
      <c r="B37" s="8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F14" sqref="F14"/>
    </sheetView>
  </sheetViews>
  <sheetFormatPr defaultRowHeight="14.4" x14ac:dyDescent="0.3"/>
  <cols>
    <col min="1" max="1" width="24.5546875" bestFit="1" customWidth="1"/>
    <col min="2" max="2" width="7.88671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21600</v>
      </c>
    </row>
    <row r="3" spans="1:2" x14ac:dyDescent="0.3">
      <c r="A3" s="3" t="s">
        <v>3</v>
      </c>
      <c r="B3" s="4">
        <v>8390</v>
      </c>
    </row>
    <row r="4" spans="1:2" x14ac:dyDescent="0.3">
      <c r="A4" s="3" t="s">
        <v>4</v>
      </c>
      <c r="B4" s="4">
        <v>4700</v>
      </c>
    </row>
    <row r="5" spans="1:2" x14ac:dyDescent="0.3">
      <c r="A5" s="3" t="s">
        <v>5</v>
      </c>
      <c r="B5" s="4">
        <v>106869</v>
      </c>
    </row>
    <row r="6" spans="1:2" x14ac:dyDescent="0.3">
      <c r="A6" s="3" t="s">
        <v>6</v>
      </c>
      <c r="B6" s="4">
        <v>65380</v>
      </c>
    </row>
    <row r="7" spans="1:2" x14ac:dyDescent="0.3">
      <c r="A7" s="3" t="s">
        <v>7</v>
      </c>
      <c r="B7" s="4">
        <v>20800</v>
      </c>
    </row>
    <row r="8" spans="1:2" x14ac:dyDescent="0.3">
      <c r="A8" s="3" t="s">
        <v>8</v>
      </c>
      <c r="B8" s="4">
        <v>40</v>
      </c>
    </row>
    <row r="9" spans="1:2" x14ac:dyDescent="0.3">
      <c r="A9" s="3" t="s">
        <v>9</v>
      </c>
      <c r="B9" s="4">
        <v>3306</v>
      </c>
    </row>
    <row r="10" spans="1:2" x14ac:dyDescent="0.3">
      <c r="A10" s="3" t="s">
        <v>10</v>
      </c>
      <c r="B10" s="4">
        <v>21730</v>
      </c>
    </row>
    <row r="11" spans="1:2" x14ac:dyDescent="0.3">
      <c r="A11" s="3" t="s">
        <v>11</v>
      </c>
      <c r="B11" s="4">
        <v>95</v>
      </c>
    </row>
    <row r="12" spans="1:2" x14ac:dyDescent="0.3">
      <c r="A12" s="3" t="s">
        <v>12</v>
      </c>
      <c r="B12" s="4">
        <v>18000</v>
      </c>
    </row>
    <row r="13" spans="1:2" x14ac:dyDescent="0.3">
      <c r="A13" s="3" t="s">
        <v>13</v>
      </c>
      <c r="B13" s="4">
        <v>420</v>
      </c>
    </row>
    <row r="14" spans="1:2" x14ac:dyDescent="0.3">
      <c r="A14" s="3" t="s">
        <v>14</v>
      </c>
      <c r="B14" s="4">
        <v>1400</v>
      </c>
    </row>
    <row r="15" spans="1:2" x14ac:dyDescent="0.3">
      <c r="A15" s="3" t="s">
        <v>15</v>
      </c>
      <c r="B15" s="4">
        <f>2160+2520</f>
        <v>4680</v>
      </c>
    </row>
    <row r="16" spans="1:2" x14ac:dyDescent="0.3">
      <c r="A16" s="3" t="s">
        <v>16</v>
      </c>
      <c r="B16" s="4">
        <v>300</v>
      </c>
    </row>
    <row r="17" spans="1:2" x14ac:dyDescent="0.3">
      <c r="A17" s="3" t="s">
        <v>17</v>
      </c>
      <c r="B17" s="4">
        <v>140</v>
      </c>
    </row>
    <row r="18" spans="1:2" x14ac:dyDescent="0.3">
      <c r="A18" s="3" t="s">
        <v>18</v>
      </c>
      <c r="B18" s="4">
        <v>1000</v>
      </c>
    </row>
    <row r="19" spans="1:2" x14ac:dyDescent="0.3">
      <c r="A19" s="3" t="s">
        <v>19</v>
      </c>
      <c r="B19" s="4">
        <v>40000</v>
      </c>
    </row>
    <row r="20" spans="1:2" x14ac:dyDescent="0.3">
      <c r="A20" s="3" t="s">
        <v>20</v>
      </c>
      <c r="B20" s="4">
        <v>60</v>
      </c>
    </row>
    <row r="21" spans="1:2" x14ac:dyDescent="0.3">
      <c r="A21" s="3" t="s">
        <v>21</v>
      </c>
      <c r="B21" s="4">
        <v>1000</v>
      </c>
    </row>
    <row r="22" spans="1:2" x14ac:dyDescent="0.3">
      <c r="A22" s="5" t="s">
        <v>22</v>
      </c>
      <c r="B22" s="4">
        <v>8000</v>
      </c>
    </row>
    <row r="23" spans="1:2" x14ac:dyDescent="0.3">
      <c r="A23" s="3" t="s">
        <v>23</v>
      </c>
      <c r="B23" s="4">
        <v>540</v>
      </c>
    </row>
    <row r="24" spans="1:2" x14ac:dyDescent="0.3">
      <c r="A24" s="3" t="s">
        <v>24</v>
      </c>
      <c r="B24" s="4">
        <v>590</v>
      </c>
    </row>
    <row r="25" spans="1:2" x14ac:dyDescent="0.3">
      <c r="A25" s="3" t="s">
        <v>25</v>
      </c>
      <c r="B25" s="4">
        <v>580</v>
      </c>
    </row>
    <row r="26" spans="1:2" x14ac:dyDescent="0.3">
      <c r="A26" s="5" t="s">
        <v>26</v>
      </c>
      <c r="B26" s="4">
        <v>2700</v>
      </c>
    </row>
    <row r="27" spans="1:2" x14ac:dyDescent="0.3">
      <c r="A27" s="3" t="s">
        <v>27</v>
      </c>
      <c r="B27" s="4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F17" sqref="F17"/>
    </sheetView>
  </sheetViews>
  <sheetFormatPr defaultRowHeight="14.4" x14ac:dyDescent="0.3"/>
  <cols>
    <col min="1" max="1" width="26.109375" bestFit="1" customWidth="1"/>
    <col min="2" max="2" width="7.88671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0" t="s">
        <v>49</v>
      </c>
      <c r="B2" s="11">
        <v>119921</v>
      </c>
    </row>
    <row r="3" spans="1:2" x14ac:dyDescent="0.3">
      <c r="A3" s="10" t="s">
        <v>2</v>
      </c>
      <c r="B3" s="8">
        <v>30250</v>
      </c>
    </row>
    <row r="4" spans="1:2" x14ac:dyDescent="0.3">
      <c r="A4" s="10" t="s">
        <v>6</v>
      </c>
      <c r="B4" s="8">
        <v>70925</v>
      </c>
    </row>
    <row r="5" spans="1:2" x14ac:dyDescent="0.3">
      <c r="A5" s="10" t="s">
        <v>9</v>
      </c>
      <c r="B5" s="8">
        <v>2914</v>
      </c>
    </row>
    <row r="6" spans="1:2" x14ac:dyDescent="0.3">
      <c r="A6" s="10" t="s">
        <v>5</v>
      </c>
      <c r="B6" s="8">
        <v>117148</v>
      </c>
    </row>
    <row r="7" spans="1:2" x14ac:dyDescent="0.3">
      <c r="A7" s="10" t="s">
        <v>18</v>
      </c>
      <c r="B7" s="8">
        <v>2000</v>
      </c>
    </row>
    <row r="8" spans="1:2" x14ac:dyDescent="0.3">
      <c r="A8" s="10" t="s">
        <v>7</v>
      </c>
      <c r="B8" s="8">
        <v>18850</v>
      </c>
    </row>
    <row r="9" spans="1:2" x14ac:dyDescent="0.3">
      <c r="A9" s="10" t="s">
        <v>10</v>
      </c>
      <c r="B9" s="8">
        <v>23730</v>
      </c>
    </row>
    <row r="10" spans="1:2" x14ac:dyDescent="0.3">
      <c r="A10" s="10" t="s">
        <v>4</v>
      </c>
      <c r="B10" s="8">
        <v>3280</v>
      </c>
    </row>
    <row r="11" spans="1:2" x14ac:dyDescent="0.3">
      <c r="A11" s="10" t="s">
        <v>3</v>
      </c>
      <c r="B11" s="8">
        <v>6930</v>
      </c>
    </row>
    <row r="12" spans="1:2" x14ac:dyDescent="0.3">
      <c r="A12" s="10" t="s">
        <v>50</v>
      </c>
      <c r="B12" s="8">
        <v>3395</v>
      </c>
    </row>
    <row r="13" spans="1:2" x14ac:dyDescent="0.3">
      <c r="A13" s="10" t="s">
        <v>24</v>
      </c>
      <c r="B13" s="8">
        <v>1760</v>
      </c>
    </row>
    <row r="14" spans="1:2" x14ac:dyDescent="0.3">
      <c r="A14" s="10" t="s">
        <v>14</v>
      </c>
      <c r="B14" s="8">
        <v>2600</v>
      </c>
    </row>
    <row r="15" spans="1:2" x14ac:dyDescent="0.3">
      <c r="A15" s="10" t="s">
        <v>16</v>
      </c>
      <c r="B15" s="8">
        <v>300</v>
      </c>
    </row>
    <row r="16" spans="1:2" x14ac:dyDescent="0.3">
      <c r="A16" s="10" t="s">
        <v>51</v>
      </c>
      <c r="B16" s="8">
        <v>140</v>
      </c>
    </row>
    <row r="17" spans="1:2" x14ac:dyDescent="0.3">
      <c r="A17" s="10" t="s">
        <v>34</v>
      </c>
      <c r="B17" s="8">
        <v>20000</v>
      </c>
    </row>
    <row r="18" spans="1:2" x14ac:dyDescent="0.3">
      <c r="A18" s="10" t="s">
        <v>52</v>
      </c>
      <c r="B18" s="8">
        <v>1240</v>
      </c>
    </row>
    <row r="19" spans="1:2" x14ac:dyDescent="0.3">
      <c r="A19" s="12" t="s">
        <v>53</v>
      </c>
      <c r="B19" s="8">
        <v>2180</v>
      </c>
    </row>
    <row r="20" spans="1:2" x14ac:dyDescent="0.3">
      <c r="A20" s="10" t="s">
        <v>54</v>
      </c>
      <c r="B20" s="8">
        <v>4600</v>
      </c>
    </row>
    <row r="21" spans="1:2" x14ac:dyDescent="0.3">
      <c r="A21" s="10" t="s">
        <v>39</v>
      </c>
      <c r="B21" s="8">
        <v>640</v>
      </c>
    </row>
    <row r="22" spans="1:2" x14ac:dyDescent="0.3">
      <c r="A22" s="10" t="s">
        <v>21</v>
      </c>
      <c r="B22" s="8">
        <v>3650</v>
      </c>
    </row>
    <row r="23" spans="1:2" x14ac:dyDescent="0.3">
      <c r="A23" s="10" t="s">
        <v>55</v>
      </c>
      <c r="B23" s="8">
        <v>315</v>
      </c>
    </row>
    <row r="24" spans="1:2" x14ac:dyDescent="0.3">
      <c r="A24" s="10" t="s">
        <v>56</v>
      </c>
      <c r="B24" s="8">
        <v>600</v>
      </c>
    </row>
    <row r="25" spans="1:2" x14ac:dyDescent="0.3">
      <c r="A25" s="10" t="s">
        <v>13</v>
      </c>
      <c r="B25" s="8">
        <v>180</v>
      </c>
    </row>
    <row r="26" spans="1:2" x14ac:dyDescent="0.3">
      <c r="A26" s="10" t="s">
        <v>15</v>
      </c>
      <c r="B26" s="8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F14" sqref="F14"/>
    </sheetView>
  </sheetViews>
  <sheetFormatPr defaultRowHeight="14.4" x14ac:dyDescent="0.3"/>
  <cols>
    <col min="1" max="1" width="22.21875" bestFit="1" customWidth="1"/>
    <col min="2" max="2" width="7.88671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0" t="s">
        <v>57</v>
      </c>
      <c r="B2" s="8">
        <v>69017</v>
      </c>
    </row>
    <row r="3" spans="1:2" x14ac:dyDescent="0.3">
      <c r="A3" s="10" t="s">
        <v>3</v>
      </c>
      <c r="B3" s="8">
        <v>10030</v>
      </c>
    </row>
    <row r="4" spans="1:2" x14ac:dyDescent="0.3">
      <c r="A4" s="10" t="s">
        <v>2</v>
      </c>
      <c r="B4" s="8">
        <v>43908</v>
      </c>
    </row>
    <row r="5" spans="1:2" x14ac:dyDescent="0.3">
      <c r="A5" s="10" t="s">
        <v>6</v>
      </c>
      <c r="B5" s="8">
        <v>80237</v>
      </c>
    </row>
    <row r="6" spans="1:2" x14ac:dyDescent="0.3">
      <c r="A6" s="10" t="s">
        <v>5</v>
      </c>
      <c r="B6" s="8">
        <v>109933</v>
      </c>
    </row>
    <row r="7" spans="1:2" x14ac:dyDescent="0.3">
      <c r="A7" s="10" t="s">
        <v>7</v>
      </c>
      <c r="B7" s="8">
        <v>20250</v>
      </c>
    </row>
    <row r="8" spans="1:2" x14ac:dyDescent="0.3">
      <c r="A8" s="10" t="s">
        <v>58</v>
      </c>
      <c r="B8" s="8">
        <v>260</v>
      </c>
    </row>
    <row r="9" spans="1:2" x14ac:dyDescent="0.3">
      <c r="A9" s="10" t="s">
        <v>59</v>
      </c>
      <c r="B9" s="8">
        <v>1100</v>
      </c>
    </row>
    <row r="10" spans="1:2" x14ac:dyDescent="0.3">
      <c r="A10" s="10" t="s">
        <v>10</v>
      </c>
      <c r="B10" s="8">
        <v>20300</v>
      </c>
    </row>
    <row r="11" spans="1:2" x14ac:dyDescent="0.3">
      <c r="A11" s="10" t="s">
        <v>60</v>
      </c>
      <c r="B11" s="8">
        <v>2440</v>
      </c>
    </row>
    <row r="12" spans="1:2" x14ac:dyDescent="0.3">
      <c r="A12" s="10" t="s">
        <v>4</v>
      </c>
      <c r="B12" s="8">
        <v>3650</v>
      </c>
    </row>
    <row r="13" spans="1:2" x14ac:dyDescent="0.3">
      <c r="A13" s="10" t="s">
        <v>61</v>
      </c>
      <c r="B13" s="8">
        <v>280</v>
      </c>
    </row>
    <row r="14" spans="1:2" x14ac:dyDescent="0.3">
      <c r="A14" s="10" t="s">
        <v>16</v>
      </c>
      <c r="B14" s="8">
        <v>300</v>
      </c>
    </row>
    <row r="15" spans="1:2" ht="15" thickBot="1" x14ac:dyDescent="0.35">
      <c r="A15" s="10" t="s">
        <v>14</v>
      </c>
      <c r="B15" s="8">
        <v>5000</v>
      </c>
    </row>
    <row r="16" spans="1:2" ht="15.6" thickTop="1" thickBot="1" x14ac:dyDescent="0.35">
      <c r="A16" s="13" t="s">
        <v>13</v>
      </c>
      <c r="B16" s="8">
        <v>225</v>
      </c>
    </row>
    <row r="17" spans="1:2" ht="15" thickTop="1" x14ac:dyDescent="0.3">
      <c r="A17" s="10" t="s">
        <v>24</v>
      </c>
      <c r="B17" s="8">
        <v>1220</v>
      </c>
    </row>
    <row r="18" spans="1:2" x14ac:dyDescent="0.3">
      <c r="A18" s="10" t="s">
        <v>9</v>
      </c>
      <c r="B18" s="8">
        <v>3379</v>
      </c>
    </row>
    <row r="19" spans="1:2" ht="15" thickBot="1" x14ac:dyDescent="0.35">
      <c r="A19" s="10" t="s">
        <v>62</v>
      </c>
      <c r="B19" s="8">
        <v>6177</v>
      </c>
    </row>
    <row r="20" spans="1:2" ht="15.6" thickTop="1" thickBot="1" x14ac:dyDescent="0.35">
      <c r="A20" s="13" t="s">
        <v>63</v>
      </c>
      <c r="B20" s="8">
        <v>180</v>
      </c>
    </row>
    <row r="21" spans="1:2" ht="15" thickTop="1" x14ac:dyDescent="0.3">
      <c r="A21" s="10" t="s">
        <v>64</v>
      </c>
      <c r="B21" s="8">
        <v>100</v>
      </c>
    </row>
    <row r="22" spans="1:2" x14ac:dyDescent="0.3">
      <c r="A22" s="10" t="s">
        <v>65</v>
      </c>
      <c r="B22" s="8">
        <v>50</v>
      </c>
    </row>
    <row r="23" spans="1:2" x14ac:dyDescent="0.3">
      <c r="A23" s="10" t="s">
        <v>21</v>
      </c>
      <c r="B23" s="8">
        <v>3150</v>
      </c>
    </row>
    <row r="24" spans="1:2" ht="15" thickBot="1" x14ac:dyDescent="0.35">
      <c r="A24" s="10" t="s">
        <v>55</v>
      </c>
      <c r="B24" s="8">
        <v>816</v>
      </c>
    </row>
    <row r="25" spans="1:2" ht="15.6" thickTop="1" thickBot="1" x14ac:dyDescent="0.35">
      <c r="A25" s="13" t="s">
        <v>66</v>
      </c>
      <c r="B25" s="8">
        <v>340</v>
      </c>
    </row>
    <row r="26" spans="1:2" ht="15" thickTop="1" x14ac:dyDescent="0.3">
      <c r="A26" s="10" t="s">
        <v>19</v>
      </c>
      <c r="B26" s="8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4" sqref="J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</vt:lpstr>
      <vt:lpstr>Feb</vt:lpstr>
      <vt:lpstr>March</vt:lpstr>
      <vt:lpstr>April</vt:lpstr>
      <vt:lpstr>May</vt:lpstr>
      <vt:lpstr>June</vt:lpstr>
      <vt:lpstr>July</vt:lpstr>
      <vt:lpstr>graphs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2023-09-05T08:08:26Z</dcterms:modified>
</cp:coreProperties>
</file>